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3"/>
  <workbookPr codeName="ThisWorkbook"/>
  <mc:AlternateContent xmlns:mc="http://schemas.openxmlformats.org/markup-compatibility/2006">
    <mc:Choice Requires="x15">
      <x15ac:absPath xmlns:x15ac="http://schemas.microsoft.com/office/spreadsheetml/2010/11/ac" url="/Users/juansebastianpenahuertas/Documents/2025/UAC-ALCALDIA /PROCESOS DE CONTRATACION/LICITACIONES/CIRCUITO VIAL DEL NORTE:CENTRO/LP-SID-009-2025/"/>
    </mc:Choice>
  </mc:AlternateContent>
  <xr:revisionPtr revIDLastSave="0" documentId="13_ncr:1_{0D162749-836C-8B4F-9779-C3ED3524D250}" xr6:coauthVersionLast="47" xr6:coauthVersionMax="47" xr10:uidLastSave="{00000000-0000-0000-0000-000000000000}"/>
  <bookViews>
    <workbookView xWindow="14360" yWindow="680" windowWidth="15040" windowHeight="170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(Entidad)'!$A$1:$M$103</definedName>
    <definedName name="_xlnm.Print_Area" localSheetId="1">'PROPUESTA ECONOMICA(Proponente)'!$A$1:$M$106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(Entidad)'!$K$99</definedName>
    <definedName name="solver_lhs1" localSheetId="1" hidden="1">'PROPUESTA ECONOMICA(Proponente)'!$K$99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(Entidad)'!$K$99</definedName>
    <definedName name="solver_opt" localSheetId="1" hidden="1">'PROPUESTA ECONOMICA(Proponente)'!$K$99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(Entidad)'!$K$100</definedName>
    <definedName name="solver_rhs1" localSheetId="1" hidden="1">'PROPUESTA ECONOMICA(Proponente)'!$K$100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6" i="269" l="1"/>
  <c r="K85" i="269"/>
  <c r="K82" i="269"/>
  <c r="K81" i="269"/>
  <c r="K78" i="269"/>
  <c r="K77" i="269"/>
  <c r="K76" i="269"/>
  <c r="K75" i="269"/>
  <c r="K74" i="269"/>
  <c r="K73" i="269"/>
  <c r="K72" i="269"/>
  <c r="K71" i="269"/>
  <c r="K68" i="269"/>
  <c r="K67" i="269"/>
  <c r="K66" i="269"/>
  <c r="K65" i="269"/>
  <c r="K64" i="269"/>
  <c r="K61" i="269"/>
  <c r="K60" i="269"/>
  <c r="K59" i="269"/>
  <c r="K58" i="269"/>
  <c r="K57" i="269"/>
  <c r="K54" i="269"/>
  <c r="K53" i="269"/>
  <c r="K52" i="269"/>
  <c r="K51" i="269"/>
  <c r="K50" i="269"/>
  <c r="K49" i="269"/>
  <c r="K48" i="269"/>
  <c r="K44" i="269"/>
  <c r="K43" i="269"/>
  <c r="K42" i="269"/>
  <c r="K41" i="269"/>
  <c r="K40" i="269"/>
  <c r="K39" i="269"/>
  <c r="K36" i="269"/>
  <c r="K35" i="269"/>
  <c r="K34" i="269"/>
  <c r="K33" i="269"/>
  <c r="K37" i="269" s="1"/>
  <c r="K30" i="269"/>
  <c r="K29" i="269"/>
  <c r="K28" i="269"/>
  <c r="K27" i="269"/>
  <c r="K26" i="269"/>
  <c r="K25" i="269"/>
  <c r="K22" i="269"/>
  <c r="K21" i="269"/>
  <c r="K20" i="269"/>
  <c r="K19" i="269"/>
  <c r="K18" i="269"/>
  <c r="K15" i="269"/>
  <c r="K16" i="269" s="1"/>
  <c r="K23" i="269" l="1"/>
  <c r="K69" i="269"/>
  <c r="K31" i="269"/>
  <c r="K87" i="269"/>
  <c r="K83" i="269"/>
  <c r="K62" i="269"/>
  <c r="K55" i="269"/>
  <c r="K88" i="269" s="1"/>
  <c r="K90" i="269" s="1"/>
  <c r="K79" i="269"/>
  <c r="K45" i="269"/>
  <c r="K92" i="269" l="1"/>
  <c r="K91" i="269"/>
  <c r="K93" i="269"/>
  <c r="K94" i="269" l="1"/>
  <c r="K86" i="265" l="1"/>
  <c r="K85" i="265"/>
  <c r="K87" i="265" s="1"/>
  <c r="K72" i="265"/>
  <c r="K75" i="265"/>
  <c r="K74" i="265"/>
  <c r="K73" i="265"/>
  <c r="K49" i="265"/>
  <c r="K50" i="265"/>
  <c r="K48" i="265"/>
  <c r="K52" i="265"/>
  <c r="K51" i="265"/>
  <c r="K53" i="265"/>
  <c r="K82" i="265"/>
  <c r="K81" i="265"/>
  <c r="K78" i="265"/>
  <c r="K77" i="265"/>
  <c r="K76" i="265"/>
  <c r="K71" i="265"/>
  <c r="K68" i="265"/>
  <c r="K67" i="265"/>
  <c r="K66" i="265"/>
  <c r="K65" i="265"/>
  <c r="K64" i="265"/>
  <c r="K61" i="265"/>
  <c r="K60" i="265"/>
  <c r="K59" i="265"/>
  <c r="K58" i="265"/>
  <c r="K57" i="265"/>
  <c r="K54" i="265"/>
  <c r="K55" i="265" l="1"/>
  <c r="K79" i="265"/>
  <c r="K62" i="265"/>
  <c r="K69" i="265"/>
  <c r="K83" i="265"/>
  <c r="K44" i="265" l="1"/>
  <c r="K43" i="265"/>
  <c r="K42" i="265"/>
  <c r="K41" i="265"/>
  <c r="K40" i="265"/>
  <c r="K39" i="265"/>
  <c r="K36" i="265"/>
  <c r="K35" i="265"/>
  <c r="K34" i="265"/>
  <c r="K33" i="265"/>
  <c r="K30" i="265"/>
  <c r="K29" i="265"/>
  <c r="K28" i="265"/>
  <c r="K27" i="265"/>
  <c r="K26" i="265"/>
  <c r="K25" i="265"/>
  <c r="K22" i="265"/>
  <c r="K21" i="265"/>
  <c r="K20" i="265"/>
  <c r="K19" i="265"/>
  <c r="K18" i="265"/>
  <c r="K15" i="265"/>
  <c r="K16" i="265" s="1"/>
  <c r="K101" i="265"/>
  <c r="K31" i="265" l="1"/>
  <c r="K23" i="265"/>
  <c r="K88" i="265" s="1"/>
  <c r="K90" i="265" s="1"/>
  <c r="K37" i="265"/>
  <c r="K45" i="265"/>
  <c r="K93" i="265" l="1"/>
  <c r="K92" i="265"/>
  <c r="K91" i="265"/>
  <c r="K94" i="265" l="1"/>
</calcChain>
</file>

<file path=xl/sharedStrings.xml><?xml version="1.0" encoding="utf-8"?>
<sst xmlns="http://schemas.openxmlformats.org/spreadsheetml/2006/main" count="409" uniqueCount="172">
  <si>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</si>
  <si>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</si>
  <si>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</si>
  <si>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</si>
  <si>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</si>
  <si>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</si>
  <si>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</si>
  <si>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</si>
  <si>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</si>
  <si>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</si>
  <si>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</si>
  <si>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</si>
  <si>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</si>
  <si>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</si>
  <si>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</si>
  <si>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</si>
  <si>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</si>
  <si>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</si>
  <si>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</si>
  <si>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</si>
  <si>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</si>
  <si>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</si>
  <si>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</si>
  <si>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</si>
  <si>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</si>
  <si>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</si>
  <si>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</si>
  <si>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</si>
  <si>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</si>
  <si>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</si>
  <si>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</si>
  <si>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</si>
  <si>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</si>
  <si>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</si>
  <si>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</si>
  <si>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</si>
  <si>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</si>
  <si>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</si>
  <si>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</si>
  <si>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</si>
  <si>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</si>
  <si>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</si>
  <si>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</si>
  <si>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</si>
  <si>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</si>
  <si>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</si>
  <si>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</si>
  <si>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</si>
  <si>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</si>
  <si>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</si>
  <si>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</si>
  <si>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</si>
  <si>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</si>
  <si>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</si>
  <si>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</si>
  <si>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</si>
  <si>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</si>
  <si>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</si>
  <si>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</si>
  <si>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</si>
  <si>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</si>
  <si>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</si>
  <si>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</si>
  <si>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</si>
  <si>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</si>
  <si>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</si>
  <si>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</si>
  <si>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</si>
  <si>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</si>
  <si>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</si>
  <si>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</si>
  <si>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</si>
  <si>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</si>
  <si>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</si>
  <si>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</si>
  <si>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</si>
  <si>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</si>
  <si>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</si>
  <si>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</si>
  <si>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</si>
  <si>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</si>
  <si>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</si>
  <si>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</si>
  <si>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</si>
  <si>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</si>
  <si>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</si>
  <si>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</si>
  <si>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</si>
  <si>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</si>
  <si>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</si>
  <si>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</si>
  <si>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</si>
  <si>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</si>
  <si>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</si>
  <si>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</si>
  <si>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</si>
  <si>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1,0 PRELIMINARES</t>
  </si>
  <si>
    <t>Trazado, localizacion y Replanteo.</t>
  </si>
  <si>
    <t>m2</t>
  </si>
  <si>
    <t>2,0 DEMOLICIONES</t>
  </si>
  <si>
    <t>Demolición de pavimento asfaltíco. Incluye retiro y disposición final de material a sitio autorización por la Autoridad Ambiental.</t>
  </si>
  <si>
    <t>Demolición de andenes e = 10cm. Incluye retiro y disposición final de material a sitio autorizado por la Autoridad Ambiental.</t>
  </si>
  <si>
    <t>ml</t>
  </si>
  <si>
    <t>Demolición de bordillos Secc = 15cm x 20cm. Incluye retiro y disposición final de material a sitio autorización por la Autoridad Ambiental.</t>
  </si>
  <si>
    <t>Demolición de cunetas w=65cm X h=20cm. Incluye retiro y disposición final de material a sitio autorización por la Autoridad Ambiental.</t>
  </si>
  <si>
    <t>Demolición de estructura. Incluye retiro y disposición final de material a sitio autorización por la Autoridad Ambiental</t>
  </si>
  <si>
    <t>m3</t>
  </si>
  <si>
    <t>3,0 EXCAVACIONES Y RELLENOS</t>
  </si>
  <si>
    <t>Excavacion y Conformacion de la Subrasante.</t>
  </si>
  <si>
    <t>Suministro e Instalacion de Geotextil T-2400.</t>
  </si>
  <si>
    <t>Suministro e Colocacion de Material Tipo Sub Base con Triturado Calizo Ø3/4" - 1 1/2". E=35 cms.</t>
  </si>
  <si>
    <t>Cargue, transporte y disposición final de material sobrante en sitio autorizado por la Autoridad Ambiental.</t>
  </si>
  <si>
    <t>Suministro y Colocacion de Material Tipo Sub Base Granular SBG Clase B. E=30 cms.</t>
  </si>
  <si>
    <t>Suministro y Colocacion de Material Tipo Base Granular BG. E=20 cms.</t>
  </si>
  <si>
    <t>4,0 PAVIMENTOS</t>
  </si>
  <si>
    <t>Corte y Sello de Juntas.</t>
  </si>
  <si>
    <t>Fresado de carpeta asfáltica, espesor variable e=8cm - 12cm, incluye retiro y disposición final de material a sitio autorización por la Autoridad Ambiental</t>
  </si>
  <si>
    <t>Pavimento rígido en concreto durable MR 42 - TMN 1" - AC= 3 días, e=0,22 m incluye refuerzo y canastilla de 1/4", con pasadores de 1" L=0,40 m c/0,30m, barras de amarre de 1/2" L= 0,80m c/1,00m, antisol, plástico, rieles y mano de obra</t>
  </si>
  <si>
    <t>Suministro, colocacion, extendida y compactacion de mezcla asfaltica densa caliente MDC-25 (incluye riego de liga e imprimación)</t>
  </si>
  <si>
    <t>5,0 OBRAS COMPLEMENTARIAS</t>
  </si>
  <si>
    <t>Construccion de Andenes en Concreto 3500psi e=10cm. Incluye Adecuacion de Terreno y Refuerzo en MALLA ELECTRO XX-106 (4.5 x 4.5mm)15X15</t>
  </si>
  <si>
    <t>Construcción de Cunetas f`c = 4000psi, dimensiones 0,20 x 0,65 mts, acero de refuerzo 3Ø3/8"+1Ø3/8"c. 0,33 mts</t>
  </si>
  <si>
    <t>Bordillo en concreto f'c=3500psi a la compresión, dimensiones 0,15 x 0,20 mts, 2Ø3/8" + 1Ø3/8" c.0,33 mts.</t>
  </si>
  <si>
    <t>m</t>
  </si>
  <si>
    <t>Señalización horizontal (líneas continuas)</t>
  </si>
  <si>
    <t>Suministro e instalación de señalización vertical</t>
  </si>
  <si>
    <t>und</t>
  </si>
  <si>
    <t>Realce de Manhol</t>
  </si>
  <si>
    <t>AJUSTE DE ESTUDIOS Y DISEÑOS (1,5%)</t>
  </si>
  <si>
    <t>PLAN DE MANEJO AMBIENTAL (2%)</t>
  </si>
  <si>
    <t>PLAN MANEJO DE TRAFICO (2,2%)</t>
  </si>
  <si>
    <t>1,0 PRELIMINARES Y DEMOLICIONES</t>
  </si>
  <si>
    <t>MES</t>
  </si>
  <si>
    <t xml:space="preserve">DEMOLICION DE PAVIMENTO, ESPESOR VARIABLE (MIN = 18 - e MAX = 30), INCLUYE EL RETIRO Y DISPOSICION DEL MATERIAL A SITIO AUTORIZADO POR LA AUTORIDAD AMBIENTAL </t>
  </si>
  <si>
    <t>DEMOLICION DE CUNETA EXISTENTE  Y/O BORDILLOS</t>
  </si>
  <si>
    <t>CERRAMIENTO PROVISIONAL CON LONA VERDE, INCLUYE ESTRUCTURA DE SOPORTE Y MANTENIMIENTO DURANTE LA EJECUCION DE LA OBRA</t>
  </si>
  <si>
    <t>ML</t>
  </si>
  <si>
    <t xml:space="preserve">CAMPAMENTOS, INCLUYE BAÑOS </t>
  </si>
  <si>
    <t>FRESADO DE CARPETA ASFÁLTICA, ESPESOR VARIABLE, INCLUYE RETIRO Y DISPOSICIÓN FINAL DE MATERIAL A SITIO AUTORIZACIÓN POR LA AUTORIDAD AMBIENTAL</t>
  </si>
  <si>
    <t xml:space="preserve">DEMOLICION DE ANDENES, INCLUYE TRANSPORTE DE MATERIAL SOBRANTE A SITIO AUTORIZADO POR LA ENTIDAD AMBIENTAL </t>
  </si>
  <si>
    <t>2,0 EXPLANACIONES Y RELLENOS PARA PAVIMENTOS</t>
  </si>
  <si>
    <t xml:space="preserve">EXCAVACION Y CONFORMACION DE SUBRASANTE </t>
  </si>
  <si>
    <t>SUMINISTRO E INSTALACION DE GEOTEXTIL NO TEJIDO T2400</t>
  </si>
  <si>
    <t>SUMINISTRO Y COLOCACIÓN DE MATERIAL TIPO BASE, INCLUYE SUMINISTRO, EXTENDIDO Y COMPACTACIÓN</t>
  </si>
  <si>
    <t xml:space="preserve">RELLENO CON ZAHORRA EN AREA DE ANDENES Y ZONAS COMUNES </t>
  </si>
  <si>
    <t xml:space="preserve">CARGUE, TRANSPORTE Y DISPOSICIÓN FINAL DE MATERIAL SOBRANTE EN SITIO AUTORIZADO POR LA ENTIDAD COMPETENTE </t>
  </si>
  <si>
    <t>3,0 CONCRETOS Y OBRAS COMPLEMENTARIAS</t>
  </si>
  <si>
    <t xml:space="preserve">CORTE Y SELLO DE JUNTAS </t>
  </si>
  <si>
    <t xml:space="preserve">BORDILLO EN SARDINELES PREFABRICADOS DE 50x80x20 </t>
  </si>
  <si>
    <t>PAVIMENTO RÍGIDO EN CONCRETO 3.8 MPA, E=0,25m INCLUYE REFUERZO Y CANASTILLA DE 1/4", CON PASADORES DE 1 1/4" L=0,45 M C/0,30M, BARRAS DE AMARRE DE 1/2" L= 0,85M C/1,00M, ANTISOL, PLÁSTICO, RIELES Y MANO DE OBRA</t>
  </si>
  <si>
    <t>CONSTRUCCIÓN DE ANDENES EN CONCRETO 3500PSI E=10CM. INCLUYE ADECUACIÓN DE TERRENO Y REFUERZO EN MALLA ELECTRO XX-106 (4.5 X 4.5MM)15X15</t>
  </si>
  <si>
    <t>PAVIMENTO ARTICULADO EN ADOQUIN PEATONAL DE GRES TIPO LADRILLO 20 X 10 X 6CM INCLUYE BASE MORTERO 1:4 E =0.04 M Y SELLO DE ARENA</t>
  </si>
  <si>
    <t xml:space="preserve"> m2</t>
  </si>
  <si>
    <t>4,0 SISTEMA DE DRENAJE DE AGUAS LLUVIAS</t>
  </si>
  <si>
    <t xml:space="preserve">CONSTRUCCIÓN DE POZOS DE INSPECCIÓN, ESTA ACTIVIDAD INCLUYE LA CONSTRUCCIÓN DE LOS REGISTRO EN CONCRETO REFORZADO, LA DISPOSICIÓN DE PUNTOS DE CONEXIÓN CON LA REDE Y TODO LO NECESARIO PARA EL ADECUADO FUNCIONAMIENTO. </t>
  </si>
  <si>
    <t>UND</t>
  </si>
  <si>
    <t>CONSTRUCCIÓN DE SUMIDEROS LATERALES, ESTA ACTIVIDAD INCLUYE LA CONSTRUCCIÓN DE LOS SUMIDEROS EN CONCRETO REFORZADO, LA DISPOSICIÓN DE PUNTOS DE CONEXIÓN CON LA REDE Y TODO LO NECESARIO PARA EL ADECUADO FUNCIONAMIENTO.</t>
  </si>
  <si>
    <t>CONSTRUCCIÓN DE SUMIDEROS TRANSVERSALES (TIPO 2), ESTA ACTIVIDAD INCLUYE LA CONSTRUCCIÓN DE LOS SUMIDEROS EN CONCRETO REFORZADO, REJILLA CON LAS CARACTERÍSTICAS PRESENTADAS EN LA MODULACIÓN, LA DISPOSICIÓN DE PUNTOS DE CONEXIÓN CON LA REDE Y TODO LO NECESARIO PARA EL ADECUADO FUNCIONAMIENTO.</t>
  </si>
  <si>
    <t xml:space="preserve">SUMINISTRO E INSTALACION DE TUERIA NOVAFORT DE 24 PULGADAS. ESTO INCLUYE  ACCESORIOS Y TODO LOS NECESARIO PARA LA INSTALACION. </t>
  </si>
  <si>
    <t xml:space="preserve">SUMINISTRO E INSTALACION DE TUERIA NOVAFORT DE 8 PULGADAS. ESTO INCLYTE  ACCESORIOS Y TODO LOS NECESARIO PARA LA INSTALACION. </t>
  </si>
  <si>
    <t>EXCAVACIÓN COMÚN PARA OBRAS HIDRAULICA. INCLUYE: CARGUE, TRANSPORTE Y DISPOSICIÓN FINAL DE MATERIAL SOBRANTE EN SITIO AUTORIZADO POR LA AUTORIDAD</t>
  </si>
  <si>
    <t xml:space="preserve">ARENA PARA BASE DE TUBERÍA (e=0.3m). INCLUYE: SUMINISTRO DE MATERIAL, EXTENDIDO DE MATERIAL, HUMECTACIÓN Y COMPACTACIÓN Y TODO LO QUE SE REQUIERA PARA EL ADECUADO DESARROLLO DEL PROYECTO. </t>
  </si>
  <si>
    <t xml:space="preserve">REMOCIÓN DE SEDIMENTOS DE TUBERÍA EXISTENTE UTILIZANDO SISTEMA DE CABRESTANTE. INCLUYE: CARGUE, TRANSPORTE Y DISPOSICIÓN FINAL DE MATERIAL SOBRANTE EN SITIO AUTORIZADO POR LA AUTORIDAD AMBIENTAL </t>
  </si>
  <si>
    <t>5,0 SEÑALIZACION Y SEGURIDAD VIAL</t>
  </si>
  <si>
    <t xml:space="preserve">SEÑALIZACION REGLAMENTARIA </t>
  </si>
  <si>
    <t xml:space="preserve">LÍNEAS DE DEMARCACIÓN DE ANCHO 12 CM CON PINTURA ACRÍLICA, INCLUYE MICROESFERAS. </t>
  </si>
  <si>
    <t>5,0 OBRAS DE URBANISMO Y COMPLEMENTARIAS</t>
  </si>
  <si>
    <t>LÁMPARA LED ILUMINACIÓN SOLAR 40W 3948 LM IP66 IK O8 AUTÓNOMA MARCA 5G CON SU RESPECTIVO POSTE DE 8 METROS 2 1/2 CON BRAZO SENCILLO 0,5 CM PINTURA ELECTROSTÁTICA ENRIQUECIDA EN ZING PARA ALTA SALINIDAD CON CANASTILLA DE ANCLAJE INCLUYE INSTALACIÓN.</t>
  </si>
  <si>
    <t xml:space="preserve">ADECUACIÓN DE ZONA VERDE. INCLUYE: GRAMA EN CÉSPED, CAPA DE TIERRA NEGRA ABONADA 0.08 M Y TODO LO NECESARIO PARA LA ADECUADA EJECUCIÓN DE LAS ACTIVIDADES. </t>
  </si>
  <si>
    <t>CIRCUITO VIAL DEL NORTE</t>
  </si>
  <si>
    <t>CORREDOR HISTORICO</t>
  </si>
  <si>
    <t>«OBRAS DE REHABILITACIÓN Y MEJORAMIENTO DEL CIRCUITO VIAL DEL NORTE Y CORREDOR HISTÓRICO EN EL DISTRITO DE CARTAGENA»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</si>
</sst>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37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0" fontId="49" fillId="0" borderId="35" xfId="129" applyNumberFormat="1" applyFont="1" applyBorder="1" applyAlignment="1">
      <alignmen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10" fontId="49" fillId="27" borderId="30" xfId="95" applyNumberFormat="1" applyFont="1" applyFill="1" applyBorder="1" applyAlignment="1">
      <alignment horizontal="center" vertical="center"/>
    </xf>
    <xf numFmtId="186" fontId="51" fillId="24" borderId="42" xfId="73" applyNumberFormat="1" applyFont="1" applyFill="1" applyBorder="1" applyAlignment="1">
      <alignment vertical="center"/>
    </xf>
    <xf numFmtId="0" fontId="49" fillId="0" borderId="33" xfId="128" applyFont="1" applyBorder="1" applyAlignment="1">
      <alignment horizontal="right" vertical="center"/>
    </xf>
    <xf numFmtId="0" fontId="49" fillId="0" borderId="18" xfId="128" applyFont="1" applyBorder="1" applyAlignment="1">
      <alignment horizontal="right" vertical="center"/>
    </xf>
    <xf numFmtId="0" fontId="51" fillId="0" borderId="48" xfId="128" applyFont="1" applyBorder="1" applyAlignment="1">
      <alignment horizontal="right" vertical="center"/>
    </xf>
    <xf numFmtId="0" fontId="51" fillId="0" borderId="20" xfId="128" applyFont="1" applyBorder="1" applyAlignment="1">
      <alignment horizontal="right"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2" xfId="128" applyFont="1" applyBorder="1" applyAlignment="1">
      <alignment horizontal="right" vertical="center"/>
    </xf>
    <xf numFmtId="0" fontId="49" fillId="0" borderId="29" xfId="128" applyFont="1" applyBorder="1" applyAlignment="1">
      <alignment horizontal="right" vertic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CANT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Paral. 1"/>
      <sheetName val="Paral. 2"/>
      <sheetName val="Paral. 3"/>
      <sheetName val="Paral.4"/>
      <sheetName val="Accidentalidad"/>
      <sheetName val="Base de Datos"/>
      <sheetName val="Causa Posible"/>
      <sheetName val="Elementos Involucrados"/>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AJUSTESACTA1PROVI"/>
      <sheetName val="strsumm0"/>
      <sheetName val="MATERIALES Y RECURSOS"/>
      <sheetName val="ó&gt;????j0$?#???j_$?#???LÓu????"/>
      <sheetName val="CORTE DE OBRA N° 1"/>
      <sheetName val="memoria"/>
      <sheetName val="memoria 1"/>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G.G"/>
      <sheetName val="resum96"/>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CTA "/>
      <sheetName val="base"/>
      <sheetName val="Obras preliminares"/>
      <sheetName val="Estructuras Concreto"/>
      <sheetName val="RESUMEN S.T.I.M.S.T "/>
      <sheetName val="FICHA EBI 1 de 6 "/>
      <sheetName val="otros"/>
      <sheetName val="EMPRESAS"/>
      <sheetName val="INSUMOS"/>
      <sheetName val="TRAN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ogramacion"/>
      <sheetName val="ó&gt;_x0000__x0001__x0000__x0000__"/>
      <sheetName val="SNP7 Anclajes pasivos6j"/>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HER"/>
      <sheetName val="MAT"/>
      <sheetName val="PER"/>
      <sheetName val="Mensilizzato"/>
      <sheetName val="Relación De Equipos"/>
      <sheetName val="BCE-ENERO-2004"/>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sheetData sheetId="1028">
        <row r="2">
          <cell r="A2">
            <v>0</v>
          </cell>
        </row>
      </sheetData>
      <sheetData sheetId="1029">
        <row r="2">
          <cell r="A2">
            <v>0</v>
          </cell>
        </row>
      </sheetData>
      <sheetData sheetId="1030">
        <row r="2">
          <cell r="A2">
            <v>0</v>
          </cell>
        </row>
      </sheetData>
      <sheetData sheetId="1031"/>
      <sheetData sheetId="1032"/>
      <sheetData sheetId="1033"/>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efreshError="1"/>
      <sheetData sheetId="1073">
        <row r="2">
          <cell r="A2">
            <v>0</v>
          </cell>
        </row>
      </sheetData>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B2" t="str">
            <v>Patrimonio
neto
personal</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efreshError="1"/>
      <sheetData sheetId="1720" refreshError="1"/>
      <sheetData sheetId="1721" refreshError="1"/>
      <sheetData sheetId="1722" refreshError="1"/>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efreshError="1"/>
      <sheetData sheetId="1735" refreshError="1"/>
      <sheetData sheetId="1736">
        <row r="2">
          <cell r="A2">
            <v>0</v>
          </cell>
        </row>
      </sheetData>
      <sheetData sheetId="1737">
        <row r="2">
          <cell r="A2">
            <v>0</v>
          </cell>
        </row>
      </sheetData>
      <sheetData sheetId="1738">
        <row r="2">
          <cell r="A2">
            <v>0</v>
          </cell>
        </row>
      </sheetData>
      <sheetData sheetId="1739" refreshError="1"/>
      <sheetData sheetId="1740" refreshError="1"/>
      <sheetData sheetId="1741"/>
      <sheetData sheetId="1742" refreshError="1"/>
      <sheetData sheetId="1743" refreshError="1"/>
      <sheetData sheetId="1744">
        <row r="2">
          <cell r="A2">
            <v>0</v>
          </cell>
        </row>
      </sheetData>
      <sheetData sheetId="1745">
        <row r="2">
          <cell r="A2">
            <v>0</v>
          </cell>
        </row>
      </sheetData>
      <sheetData sheetId="1746">
        <row r="2">
          <cell r="A2">
            <v>0</v>
          </cell>
        </row>
      </sheetData>
      <sheetData sheetId="1747">
        <row r="2">
          <cell r="A2">
            <v>0</v>
          </cell>
        </row>
      </sheetData>
      <sheetData sheetId="1748" refreshError="1"/>
      <sheetData sheetId="1749">
        <row r="2">
          <cell r="A2">
            <v>0</v>
          </cell>
        </row>
      </sheetData>
      <sheetData sheetId="1750" refreshError="1"/>
      <sheetData sheetId="1751" refreshError="1"/>
      <sheetData sheetId="1752" refreshError="1"/>
      <sheetData sheetId="1753">
        <row r="2">
          <cell r="A2" t="str">
            <v>Locación</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efreshError="1"/>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sheetData sheetId="2506"/>
      <sheetData sheetId="2507"/>
      <sheetData sheetId="2508"/>
      <sheetData sheetId="2509"/>
      <sheetData sheetId="2510"/>
      <sheetData sheetId="2511"/>
      <sheetData sheetId="2512"/>
      <sheetData sheetId="2513" refreshError="1"/>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efreshError="1"/>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sheetData sheetId="2545"/>
      <sheetData sheetId="2546">
        <row r="2">
          <cell r="A2">
            <v>0</v>
          </cell>
        </row>
      </sheetData>
      <sheetData sheetId="2547"/>
      <sheetData sheetId="2548"/>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sheetData sheetId="2565"/>
      <sheetData sheetId="2566"/>
      <sheetData sheetId="2567"/>
      <sheetData sheetId="2568"/>
      <sheetData sheetId="2569">
        <row r="2">
          <cell r="A2">
            <v>0</v>
          </cell>
        </row>
      </sheetData>
      <sheetData sheetId="2570">
        <row r="2">
          <cell r="A2">
            <v>0</v>
          </cell>
        </row>
      </sheetData>
      <sheetData sheetId="2571"/>
      <sheetData sheetId="2572"/>
      <sheetData sheetId="2573"/>
      <sheetData sheetId="2574"/>
      <sheetData sheetId="2575"/>
      <sheetData sheetId="2576"/>
      <sheetData sheetId="2577"/>
      <sheetData sheetId="2578"/>
      <sheetData sheetId="2579"/>
      <sheetData sheetId="2580"/>
      <sheetData sheetId="2581"/>
      <sheetData sheetId="2582">
        <row r="2">
          <cell r="A2">
            <v>0</v>
          </cell>
        </row>
      </sheetData>
      <sheetData sheetId="2583"/>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sheetData sheetId="3411"/>
      <sheetData sheetId="3412"/>
      <sheetData sheetId="3413">
        <row r="2">
          <cell r="A2">
            <v>0</v>
          </cell>
        </row>
      </sheetData>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sheetData sheetId="3437"/>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sheetData sheetId="4151"/>
      <sheetData sheetId="4152"/>
      <sheetData sheetId="4153">
        <row r="2">
          <cell r="A2">
            <v>0</v>
          </cell>
        </row>
      </sheetData>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row r="2">
          <cell r="A2">
            <v>0</v>
          </cell>
        </row>
      </sheetData>
      <sheetData sheetId="4178"/>
      <sheetData sheetId="4179"/>
      <sheetData sheetId="4180"/>
      <sheetData sheetId="4181"/>
      <sheetData sheetId="4182">
        <row r="2">
          <cell r="A2">
            <v>0</v>
          </cell>
        </row>
      </sheetData>
      <sheetData sheetId="4183"/>
      <sheetData sheetId="4184"/>
      <sheetData sheetId="4185"/>
      <sheetData sheetId="4186"/>
      <sheetData sheetId="4187">
        <row r="2">
          <cell r="A2">
            <v>0</v>
          </cell>
        </row>
      </sheetData>
      <sheetData sheetId="4188"/>
      <sheetData sheetId="4189">
        <row r="2">
          <cell r="A2">
            <v>0</v>
          </cell>
        </row>
      </sheetData>
      <sheetData sheetId="4190"/>
      <sheetData sheetId="4191"/>
      <sheetData sheetId="4192">
        <row r="2">
          <cell r="A2">
            <v>0</v>
          </cell>
        </row>
      </sheetData>
      <sheetData sheetId="4193"/>
      <sheetData sheetId="4194"/>
      <sheetData sheetId="4195"/>
      <sheetData sheetId="4196"/>
      <sheetData sheetId="4197"/>
      <sheetData sheetId="4198"/>
      <sheetData sheetId="4199">
        <row r="2">
          <cell r="A2">
            <v>0</v>
          </cell>
        </row>
      </sheetData>
      <sheetData sheetId="4200"/>
      <sheetData sheetId="4201"/>
      <sheetData sheetId="4202"/>
      <sheetData sheetId="4203"/>
      <sheetData sheetId="4204"/>
      <sheetData sheetId="4205"/>
      <sheetData sheetId="4206"/>
      <sheetData sheetId="4207"/>
      <sheetData sheetId="4208"/>
      <sheetData sheetId="4209"/>
      <sheetData sheetId="4210">
        <row r="2">
          <cell r="A2">
            <v>0</v>
          </cell>
        </row>
      </sheetData>
      <sheetData sheetId="4211"/>
      <sheetData sheetId="4212"/>
      <sheetData sheetId="4213"/>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row r="2">
          <cell r="A2">
            <v>0</v>
          </cell>
        </row>
      </sheetData>
      <sheetData sheetId="4231"/>
      <sheetData sheetId="4232"/>
      <sheetData sheetId="4233">
        <row r="2">
          <cell r="A2">
            <v>0</v>
          </cell>
        </row>
      </sheetData>
      <sheetData sheetId="4234">
        <row r="2">
          <cell r="A2">
            <v>0</v>
          </cell>
        </row>
      </sheetData>
      <sheetData sheetId="4235"/>
      <sheetData sheetId="4236">
        <row r="2">
          <cell r="A2">
            <v>0</v>
          </cell>
        </row>
      </sheetData>
      <sheetData sheetId="4237"/>
      <sheetData sheetId="4238"/>
      <sheetData sheetId="4239"/>
      <sheetData sheetId="4240">
        <row r="2">
          <cell r="A2">
            <v>0</v>
          </cell>
        </row>
      </sheetData>
      <sheetData sheetId="4241">
        <row r="2">
          <cell r="A2">
            <v>0</v>
          </cell>
        </row>
      </sheetData>
      <sheetData sheetId="4242"/>
      <sheetData sheetId="4243"/>
      <sheetData sheetId="4244"/>
      <sheetData sheetId="4245">
        <row r="2">
          <cell r="A2">
            <v>0</v>
          </cell>
        </row>
      </sheetData>
      <sheetData sheetId="4246">
        <row r="2">
          <cell r="A2">
            <v>0</v>
          </cell>
        </row>
      </sheetData>
      <sheetData sheetId="4247"/>
      <sheetData sheetId="4248"/>
      <sheetData sheetId="4249"/>
      <sheetData sheetId="4250"/>
      <sheetData sheetId="4251"/>
      <sheetData sheetId="4252"/>
      <sheetData sheetId="4253">
        <row r="2">
          <cell r="A2">
            <v>0</v>
          </cell>
        </row>
      </sheetData>
      <sheetData sheetId="4254">
        <row r="2">
          <cell r="A2">
            <v>0</v>
          </cell>
        </row>
      </sheetData>
      <sheetData sheetId="4255"/>
      <sheetData sheetId="4256"/>
      <sheetData sheetId="4257"/>
      <sheetData sheetId="4258">
        <row r="2">
          <cell r="A2">
            <v>0</v>
          </cell>
        </row>
      </sheetData>
      <sheetData sheetId="4259">
        <row r="2">
          <cell r="A2">
            <v>0</v>
          </cell>
        </row>
      </sheetData>
      <sheetData sheetId="4260"/>
      <sheetData sheetId="4261"/>
      <sheetData sheetId="4262"/>
      <sheetData sheetId="4263">
        <row r="2">
          <cell r="A2">
            <v>0</v>
          </cell>
        </row>
      </sheetData>
      <sheetData sheetId="4264">
        <row r="2">
          <cell r="A2">
            <v>0</v>
          </cell>
        </row>
      </sheetData>
      <sheetData sheetId="4265">
        <row r="2">
          <cell r="A2">
            <v>0</v>
          </cell>
        </row>
      </sheetData>
      <sheetData sheetId="4266"/>
      <sheetData sheetId="4267"/>
      <sheetData sheetId="4268">
        <row r="2">
          <cell r="A2">
            <v>0</v>
          </cell>
        </row>
      </sheetData>
      <sheetData sheetId="4269">
        <row r="2">
          <cell r="A2">
            <v>0</v>
          </cell>
        </row>
      </sheetData>
      <sheetData sheetId="4270"/>
      <sheetData sheetId="4271"/>
      <sheetData sheetId="4272"/>
      <sheetData sheetId="4273">
        <row r="2">
          <cell r="A2">
            <v>0</v>
          </cell>
        </row>
      </sheetData>
      <sheetData sheetId="4274">
        <row r="2">
          <cell r="A2">
            <v>0</v>
          </cell>
        </row>
      </sheetData>
      <sheetData sheetId="4275"/>
      <sheetData sheetId="4276"/>
      <sheetData sheetId="4277"/>
      <sheetData sheetId="4278">
        <row r="2">
          <cell r="A2">
            <v>0</v>
          </cell>
        </row>
      </sheetData>
      <sheetData sheetId="4279">
        <row r="2">
          <cell r="A2">
            <v>0</v>
          </cell>
        </row>
      </sheetData>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row r="2">
          <cell r="A2">
            <v>0</v>
          </cell>
        </row>
      </sheetData>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row r="2">
          <cell r="A2">
            <v>0</v>
          </cell>
        </row>
      </sheetData>
      <sheetData sheetId="4366"/>
      <sheetData sheetId="4367">
        <row r="2">
          <cell r="A2">
            <v>0</v>
          </cell>
        </row>
      </sheetData>
      <sheetData sheetId="4368"/>
      <sheetData sheetId="4369"/>
      <sheetData sheetId="4370"/>
      <sheetData sheetId="4371"/>
      <sheetData sheetId="4372">
        <row r="2">
          <cell r="A2">
            <v>0</v>
          </cell>
        </row>
      </sheetData>
      <sheetData sheetId="4373"/>
      <sheetData sheetId="4374"/>
      <sheetData sheetId="4375">
        <row r="2">
          <cell r="A2">
            <v>0</v>
          </cell>
        </row>
      </sheetData>
      <sheetData sheetId="4376"/>
      <sheetData sheetId="4377">
        <row r="2">
          <cell r="A2">
            <v>0</v>
          </cell>
        </row>
      </sheetData>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row r="2">
          <cell r="A2">
            <v>0</v>
          </cell>
        </row>
      </sheetData>
      <sheetData sheetId="4396"/>
      <sheetData sheetId="4397"/>
      <sheetData sheetId="4398"/>
      <sheetData sheetId="4399"/>
      <sheetData sheetId="4400"/>
      <sheetData sheetId="4401"/>
      <sheetData sheetId="4402"/>
      <sheetData sheetId="4403">
        <row r="2">
          <cell r="A2">
            <v>0</v>
          </cell>
        </row>
      </sheetData>
      <sheetData sheetId="4404">
        <row r="2">
          <cell r="A2">
            <v>0</v>
          </cell>
        </row>
      </sheetData>
      <sheetData sheetId="4405"/>
      <sheetData sheetId="4406"/>
      <sheetData sheetId="4407"/>
      <sheetData sheetId="4408">
        <row r="2">
          <cell r="A2">
            <v>0</v>
          </cell>
        </row>
      </sheetData>
      <sheetData sheetId="4409">
        <row r="2">
          <cell r="A2">
            <v>0</v>
          </cell>
        </row>
      </sheetData>
      <sheetData sheetId="4410"/>
      <sheetData sheetId="4411">
        <row r="2">
          <cell r="A2">
            <v>0</v>
          </cell>
        </row>
      </sheetData>
      <sheetData sheetId="4412"/>
      <sheetData sheetId="4413">
        <row r="2">
          <cell r="A2">
            <v>0</v>
          </cell>
        </row>
      </sheetData>
      <sheetData sheetId="4414">
        <row r="2">
          <cell r="A2">
            <v>0</v>
          </cell>
        </row>
      </sheetData>
      <sheetData sheetId="4415">
        <row r="2">
          <cell r="A2">
            <v>0</v>
          </cell>
        </row>
      </sheetData>
      <sheetData sheetId="4416"/>
      <sheetData sheetId="4417"/>
      <sheetData sheetId="4418">
        <row r="2">
          <cell r="A2">
            <v>0</v>
          </cell>
        </row>
      </sheetData>
      <sheetData sheetId="4419">
        <row r="2">
          <cell r="A2">
            <v>0</v>
          </cell>
        </row>
      </sheetData>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row r="2">
          <cell r="A2">
            <v>0</v>
          </cell>
        </row>
      </sheetData>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row r="2">
          <cell r="A2">
            <v>0</v>
          </cell>
        </row>
      </sheetData>
      <sheetData sheetId="4450"/>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sheetData sheetId="4537"/>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sheetData sheetId="4559">
        <row r="2">
          <cell r="A2">
            <v>0</v>
          </cell>
        </row>
      </sheetData>
      <sheetData sheetId="4560">
        <row r="2">
          <cell r="A2">
            <v>0</v>
          </cell>
        </row>
      </sheetData>
      <sheetData sheetId="4561"/>
      <sheetData sheetId="4562">
        <row r="2">
          <cell r="A2">
            <v>0</v>
          </cell>
        </row>
      </sheetData>
      <sheetData sheetId="4563"/>
      <sheetData sheetId="4564"/>
      <sheetData sheetId="4565"/>
      <sheetData sheetId="4566"/>
      <sheetData sheetId="4567"/>
      <sheetData sheetId="4568"/>
      <sheetData sheetId="4569">
        <row r="2">
          <cell r="A2">
            <v>0</v>
          </cell>
        </row>
      </sheetData>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sheetData sheetId="4588"/>
      <sheetData sheetId="4589">
        <row r="2">
          <cell r="A2">
            <v>0</v>
          </cell>
        </row>
      </sheetData>
      <sheetData sheetId="4590"/>
      <sheetData sheetId="4591"/>
      <sheetData sheetId="4592"/>
      <sheetData sheetId="4593"/>
      <sheetData sheetId="4594">
        <row r="2">
          <cell r="A2">
            <v>0</v>
          </cell>
        </row>
      </sheetData>
      <sheetData sheetId="4595"/>
      <sheetData sheetId="4596">
        <row r="2">
          <cell r="A2">
            <v>0</v>
          </cell>
        </row>
      </sheetData>
      <sheetData sheetId="4597"/>
      <sheetData sheetId="4598"/>
      <sheetData sheetId="4599">
        <row r="2">
          <cell r="A2">
            <v>0</v>
          </cell>
        </row>
      </sheetData>
      <sheetData sheetId="4600">
        <row r="2">
          <cell r="A2">
            <v>0</v>
          </cell>
        </row>
      </sheetData>
      <sheetData sheetId="4601"/>
      <sheetData sheetId="4602"/>
      <sheetData sheetId="4603"/>
      <sheetData sheetId="4604">
        <row r="2">
          <cell r="A2">
            <v>0</v>
          </cell>
        </row>
      </sheetData>
      <sheetData sheetId="4605"/>
      <sheetData sheetId="4606">
        <row r="2">
          <cell r="A2">
            <v>0</v>
          </cell>
        </row>
      </sheetData>
      <sheetData sheetId="4607"/>
      <sheetData sheetId="4608"/>
      <sheetData sheetId="4609"/>
      <sheetData sheetId="4610"/>
      <sheetData sheetId="4611">
        <row r="2">
          <cell r="A2">
            <v>0</v>
          </cell>
        </row>
      </sheetData>
      <sheetData sheetId="4612"/>
      <sheetData sheetId="4613"/>
      <sheetData sheetId="4614"/>
      <sheetData sheetId="4615"/>
      <sheetData sheetId="4616">
        <row r="2">
          <cell r="A2">
            <v>0</v>
          </cell>
        </row>
      </sheetData>
      <sheetData sheetId="4617"/>
      <sheetData sheetId="4618"/>
      <sheetData sheetId="4619"/>
      <sheetData sheetId="4620"/>
      <sheetData sheetId="4621"/>
      <sheetData sheetId="4622"/>
      <sheetData sheetId="4623"/>
      <sheetData sheetId="4624">
        <row r="2">
          <cell r="A2">
            <v>0</v>
          </cell>
        </row>
      </sheetData>
      <sheetData sheetId="4625"/>
      <sheetData sheetId="4626"/>
      <sheetData sheetId="4627"/>
      <sheetData sheetId="4628"/>
      <sheetData sheetId="4629">
        <row r="2">
          <cell r="A2">
            <v>0</v>
          </cell>
        </row>
      </sheetData>
      <sheetData sheetId="4630"/>
      <sheetData sheetId="4631"/>
      <sheetData sheetId="4632"/>
      <sheetData sheetId="4633"/>
      <sheetData sheetId="4634">
        <row r="2">
          <cell r="A2">
            <v>0</v>
          </cell>
        </row>
      </sheetData>
      <sheetData sheetId="4635">
        <row r="2">
          <cell r="A2">
            <v>0</v>
          </cell>
        </row>
      </sheetData>
      <sheetData sheetId="4636"/>
      <sheetData sheetId="4637"/>
      <sheetData sheetId="4638"/>
      <sheetData sheetId="4639">
        <row r="2">
          <cell r="A2">
            <v>0</v>
          </cell>
        </row>
      </sheetData>
      <sheetData sheetId="4640"/>
      <sheetData sheetId="4641"/>
      <sheetData sheetId="4642">
        <row r="2">
          <cell r="A2">
            <v>0</v>
          </cell>
        </row>
      </sheetData>
      <sheetData sheetId="4643"/>
      <sheetData sheetId="4644">
        <row r="2">
          <cell r="A2">
            <v>0</v>
          </cell>
        </row>
      </sheetData>
      <sheetData sheetId="4645"/>
      <sheetData sheetId="4646"/>
      <sheetData sheetId="4647"/>
      <sheetData sheetId="4648"/>
      <sheetData sheetId="4649">
        <row r="2">
          <cell r="A2">
            <v>0</v>
          </cell>
        </row>
      </sheetData>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ow r="2">
          <cell r="A2">
            <v>0</v>
          </cell>
        </row>
      </sheetData>
      <sheetData sheetId="4689">
        <row r="2">
          <cell r="A2">
            <v>0</v>
          </cell>
        </row>
      </sheetData>
      <sheetData sheetId="4690"/>
      <sheetData sheetId="4691"/>
      <sheetData sheetId="4692"/>
      <sheetData sheetId="4693"/>
      <sheetData sheetId="4694"/>
      <sheetData sheetId="4695"/>
      <sheetData sheetId="4696"/>
      <sheetData sheetId="4697"/>
      <sheetData sheetId="4698">
        <row r="2">
          <cell r="A2">
            <v>0</v>
          </cell>
        </row>
      </sheetData>
      <sheetData sheetId="4699">
        <row r="2">
          <cell r="A2">
            <v>0</v>
          </cell>
        </row>
      </sheetData>
      <sheetData sheetId="4700"/>
      <sheetData sheetId="4701"/>
      <sheetData sheetId="4702"/>
      <sheetData sheetId="4703"/>
      <sheetData sheetId="4704"/>
      <sheetData sheetId="4705"/>
      <sheetData sheetId="4706"/>
      <sheetData sheetId="4707"/>
      <sheetData sheetId="4708">
        <row r="2">
          <cell r="A2">
            <v>0</v>
          </cell>
        </row>
      </sheetData>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row r="2">
          <cell r="A2">
            <v>0</v>
          </cell>
        </row>
      </sheetData>
      <sheetData sheetId="5115">
        <row r="2">
          <cell r="A2">
            <v>0</v>
          </cell>
        </row>
      </sheetData>
      <sheetData sheetId="5116"/>
      <sheetData sheetId="5117"/>
      <sheetData sheetId="5118"/>
      <sheetData sheetId="5119"/>
      <sheetData sheetId="5120"/>
      <sheetData sheetId="5121"/>
      <sheetData sheetId="5122"/>
      <sheetData sheetId="5123"/>
      <sheetData sheetId="5124">
        <row r="2">
          <cell r="A2">
            <v>0</v>
          </cell>
        </row>
      </sheetData>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row r="2">
          <cell r="A2">
            <v>0</v>
          </cell>
        </row>
      </sheetData>
      <sheetData sheetId="5244">
        <row r="2">
          <cell r="A2">
            <v>0</v>
          </cell>
        </row>
      </sheetData>
      <sheetData sheetId="5245"/>
      <sheetData sheetId="5246"/>
      <sheetData sheetId="5247"/>
      <sheetData sheetId="5248"/>
      <sheetData sheetId="5249"/>
      <sheetData sheetId="5250"/>
      <sheetData sheetId="5251"/>
      <sheetData sheetId="5252"/>
      <sheetData sheetId="5253">
        <row r="2">
          <cell r="A2">
            <v>0</v>
          </cell>
        </row>
      </sheetData>
      <sheetData sheetId="5254">
        <row r="2">
          <cell r="A2">
            <v>0</v>
          </cell>
        </row>
      </sheetData>
      <sheetData sheetId="5255"/>
      <sheetData sheetId="5256"/>
      <sheetData sheetId="5257"/>
      <sheetData sheetId="5258"/>
      <sheetData sheetId="5259"/>
      <sheetData sheetId="5260"/>
      <sheetData sheetId="5261"/>
      <sheetData sheetId="5262"/>
      <sheetData sheetId="5263">
        <row r="2">
          <cell r="A2">
            <v>0</v>
          </cell>
        </row>
      </sheetData>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row r="2">
          <cell r="A2">
            <v>0</v>
          </cell>
        </row>
      </sheetData>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sheetData sheetId="5509"/>
      <sheetData sheetId="5510"/>
      <sheetData sheetId="5511"/>
      <sheetData sheetId="5512"/>
      <sheetData sheetId="5513"/>
      <sheetData sheetId="5514"/>
      <sheetData sheetId="5515"/>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row r="2">
          <cell r="A2" t="str">
            <v>FORMULARIO N° 4</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sheetData sheetId="5559" refreshError="1"/>
      <sheetData sheetId="556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1"/>
      <sheetData sheetId="5562"/>
      <sheetData sheetId="5563"/>
      <sheetData sheetId="5564"/>
      <sheetData sheetId="5565"/>
      <sheetData sheetId="5566"/>
      <sheetData sheetId="5567"/>
      <sheetData sheetId="5568">
        <row r="2">
          <cell r="A2">
            <v>0</v>
          </cell>
        </row>
      </sheetData>
      <sheetData sheetId="5569">
        <row r="2">
          <cell r="A2">
            <v>0</v>
          </cell>
        </row>
      </sheetData>
      <sheetData sheetId="5570" refreshError="1"/>
      <sheetData sheetId="5571" refreshError="1"/>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ow r="2">
          <cell r="A2">
            <v>0</v>
          </cell>
        </row>
      </sheetData>
      <sheetData sheetId="5596">
        <row r="2">
          <cell r="A2">
            <v>0</v>
          </cell>
        </row>
      </sheetData>
      <sheetData sheetId="5597" refreshError="1"/>
      <sheetData sheetId="5598" refreshError="1"/>
      <sheetData sheetId="5599">
        <row r="2">
          <cell r="A2">
            <v>0</v>
          </cell>
        </row>
      </sheetData>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sheetData sheetId="5635">
        <row r="2">
          <cell r="A2" t="str">
            <v>“CONSTRUCCIÓN DE OBRAS CIVILES, ELÉCTRICAS, MECÁNICAS E INSTRUMENTACIÓN REQUERIDAS POR ECOPETROL Y SU GRUPO EMPRESARIAL PARA LA VIGENCIA 2017-2020 CON OPCIÓN DE DOS AÑOS”</v>
          </cell>
        </row>
      </sheetData>
      <sheetData sheetId="5636">
        <row r="2">
          <cell r="A2" t="str">
            <v>“CONSTRUCCIÓN DE OBRAS CIVILES, ELÉCTRICAS, MECÁNICAS E INSTRUMENTACIÓN REQUERIDAS POR ECOPETROL Y SU GRUPO EMPRESARIAL PARA LA VIGENCIA 2017-2020 CON OPCIÓN DE DOS AÑOS”</v>
          </cell>
        </row>
      </sheetData>
      <sheetData sheetId="5637">
        <row r="5">
          <cell r="A5">
            <v>0</v>
          </cell>
        </row>
      </sheetData>
      <sheetData sheetId="5638"/>
      <sheetData sheetId="5639"/>
      <sheetData sheetId="5640"/>
      <sheetData sheetId="5641"/>
      <sheetData sheetId="5642"/>
      <sheetData sheetId="5643"/>
      <sheetData sheetId="5644"/>
      <sheetData sheetId="5645"/>
      <sheetData sheetId="5646" refreshError="1"/>
      <sheetData sheetId="5647"/>
      <sheetData sheetId="5648" refreshError="1"/>
      <sheetData sheetId="5649">
        <row r="2">
          <cell r="A2">
            <v>0</v>
          </cell>
        </row>
      </sheetData>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row r="2">
          <cell r="A2">
            <v>0</v>
          </cell>
        </row>
      </sheetData>
      <sheetData sheetId="5683"/>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sheetData sheetId="5765"/>
      <sheetData sheetId="5766"/>
      <sheetData sheetId="5767"/>
      <sheetData sheetId="5768"/>
      <sheetData sheetId="5769"/>
      <sheetData sheetId="5770"/>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row r="2">
          <cell r="A2">
            <v>0</v>
          </cell>
        </row>
      </sheetData>
      <sheetData sheetId="5848"/>
      <sheetData sheetId="5849"/>
      <sheetData sheetId="5850"/>
      <sheetData sheetId="5851"/>
      <sheetData sheetId="5852"/>
      <sheetData sheetId="5853">
        <row r="2">
          <cell r="A2">
            <v>0</v>
          </cell>
        </row>
      </sheetData>
      <sheetData sheetId="5854"/>
      <sheetData sheetId="5855"/>
      <sheetData sheetId="5856"/>
      <sheetData sheetId="5857"/>
      <sheetData sheetId="5858">
        <row r="2">
          <cell r="A2">
            <v>0</v>
          </cell>
        </row>
      </sheetData>
      <sheetData sheetId="5859"/>
      <sheetData sheetId="5860"/>
      <sheetData sheetId="5861"/>
      <sheetData sheetId="5862"/>
      <sheetData sheetId="5863"/>
      <sheetData sheetId="5864"/>
      <sheetData sheetId="5865"/>
      <sheetData sheetId="5866"/>
      <sheetData sheetId="5867">
        <row r="2">
          <cell r="A2">
            <v>0</v>
          </cell>
        </row>
      </sheetData>
      <sheetData sheetId="5868"/>
      <sheetData sheetId="5869"/>
      <sheetData sheetId="5870">
        <row r="2">
          <cell r="A2">
            <v>0</v>
          </cell>
        </row>
      </sheetData>
      <sheetData sheetId="5871">
        <row r="2">
          <cell r="A2">
            <v>0</v>
          </cell>
        </row>
      </sheetData>
      <sheetData sheetId="5872">
        <row r="2">
          <cell r="A2">
            <v>0</v>
          </cell>
        </row>
      </sheetData>
      <sheetData sheetId="5873">
        <row r="2">
          <cell r="A2">
            <v>0</v>
          </cell>
        </row>
      </sheetData>
      <sheetData sheetId="5874">
        <row r="2">
          <cell r="A2">
            <v>0</v>
          </cell>
        </row>
      </sheetData>
      <sheetData sheetId="5875">
        <row r="2">
          <cell r="A2">
            <v>0</v>
          </cell>
        </row>
      </sheetData>
      <sheetData sheetId="5876">
        <row r="2">
          <cell r="A2">
            <v>0</v>
          </cell>
        </row>
      </sheetData>
      <sheetData sheetId="5877">
        <row r="2">
          <cell r="A2">
            <v>0</v>
          </cell>
        </row>
      </sheetData>
      <sheetData sheetId="5878">
        <row r="2">
          <cell r="A2">
            <v>0</v>
          </cell>
        </row>
      </sheetData>
      <sheetData sheetId="5879">
        <row r="2">
          <cell r="A2">
            <v>0</v>
          </cell>
        </row>
      </sheetData>
      <sheetData sheetId="5880">
        <row r="2">
          <cell r="A2">
            <v>0</v>
          </cell>
        </row>
      </sheetData>
      <sheetData sheetId="5881"/>
      <sheetData sheetId="5882"/>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row r="2">
          <cell r="A2">
            <v>0</v>
          </cell>
        </row>
      </sheetData>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row r="2">
          <cell r="A2">
            <v>0</v>
          </cell>
        </row>
      </sheetData>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row r="2">
          <cell r="A2">
            <v>0</v>
          </cell>
        </row>
      </sheetData>
      <sheetData sheetId="5986"/>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sheetData sheetId="6068"/>
      <sheetData sheetId="6069"/>
      <sheetData sheetId="6070"/>
      <sheetData sheetId="6071"/>
      <sheetData sheetId="6072"/>
      <sheetData sheetId="6073"/>
      <sheetData sheetId="6074">
        <row r="2">
          <cell r="A2">
            <v>0</v>
          </cell>
        </row>
      </sheetData>
      <sheetData sheetId="6075">
        <row r="2">
          <cell r="A2">
            <v>0</v>
          </cell>
        </row>
      </sheetData>
      <sheetData sheetId="6076">
        <row r="2">
          <cell r="A2">
            <v>0</v>
          </cell>
        </row>
      </sheetData>
      <sheetData sheetId="6077">
        <row r="2">
          <cell r="A2">
            <v>0</v>
          </cell>
        </row>
      </sheetData>
      <sheetData sheetId="6078">
        <row r="2">
          <cell r="A2">
            <v>0</v>
          </cell>
        </row>
      </sheetData>
      <sheetData sheetId="6079">
        <row r="2">
          <cell r="A2">
            <v>0</v>
          </cell>
        </row>
      </sheetData>
      <sheetData sheetId="6080">
        <row r="2">
          <cell r="A2">
            <v>0</v>
          </cell>
        </row>
      </sheetData>
      <sheetData sheetId="6081">
        <row r="2">
          <cell r="A2">
            <v>0</v>
          </cell>
        </row>
      </sheetData>
      <sheetData sheetId="6082">
        <row r="2">
          <cell r="A2">
            <v>0</v>
          </cell>
        </row>
      </sheetData>
      <sheetData sheetId="6083">
        <row r="2">
          <cell r="A2">
            <v>0</v>
          </cell>
        </row>
      </sheetData>
      <sheetData sheetId="6084">
        <row r="2">
          <cell r="A2">
            <v>0</v>
          </cell>
        </row>
      </sheetData>
      <sheetData sheetId="6085">
        <row r="2">
          <cell r="A2">
            <v>0</v>
          </cell>
        </row>
      </sheetData>
      <sheetData sheetId="6086">
        <row r="2">
          <cell r="A2">
            <v>0</v>
          </cell>
        </row>
      </sheetData>
      <sheetData sheetId="6087">
        <row r="2">
          <cell r="A2">
            <v>0</v>
          </cell>
        </row>
      </sheetData>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ow r="2">
          <cell r="A2">
            <v>0</v>
          </cell>
        </row>
      </sheetData>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row r="2">
          <cell r="A2">
            <v>0</v>
          </cell>
        </row>
      </sheetData>
      <sheetData sheetId="6289"/>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sheetData sheetId="6371"/>
      <sheetData sheetId="6372"/>
      <sheetData sheetId="6373"/>
      <sheetData sheetId="6374"/>
      <sheetData sheetId="6375"/>
      <sheetData sheetId="6376"/>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row r="2">
          <cell r="A2">
            <v>0</v>
          </cell>
        </row>
      </sheetData>
      <sheetData sheetId="6454"/>
      <sheetData sheetId="6455"/>
      <sheetData sheetId="6456"/>
      <sheetData sheetId="6457"/>
      <sheetData sheetId="6458"/>
      <sheetData sheetId="6459">
        <row r="2">
          <cell r="A2">
            <v>0</v>
          </cell>
        </row>
      </sheetData>
      <sheetData sheetId="6460"/>
      <sheetData sheetId="6461"/>
      <sheetData sheetId="6462"/>
      <sheetData sheetId="6463"/>
      <sheetData sheetId="6464">
        <row r="2">
          <cell r="A2">
            <v>0</v>
          </cell>
        </row>
      </sheetData>
      <sheetData sheetId="6465"/>
      <sheetData sheetId="6466"/>
      <sheetData sheetId="6467"/>
      <sheetData sheetId="6468"/>
      <sheetData sheetId="6469"/>
      <sheetData sheetId="6470"/>
      <sheetData sheetId="6471"/>
      <sheetData sheetId="6472"/>
      <sheetData sheetId="6473">
        <row r="2">
          <cell r="A2">
            <v>0</v>
          </cell>
        </row>
      </sheetData>
      <sheetData sheetId="6474"/>
      <sheetData sheetId="6475"/>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row r="2">
          <cell r="A2">
            <v>0</v>
          </cell>
        </row>
      </sheetData>
      <sheetData sheetId="6487"/>
      <sheetData sheetId="6488"/>
      <sheetData sheetId="6489">
        <row r="2">
          <cell r="A2">
            <v>0</v>
          </cell>
        </row>
      </sheetData>
      <sheetData sheetId="6490">
        <row r="2">
          <cell r="A2">
            <v>0</v>
          </cell>
        </row>
      </sheetData>
      <sheetData sheetId="6491">
        <row r="2">
          <cell r="A2">
            <v>0</v>
          </cell>
        </row>
      </sheetData>
      <sheetData sheetId="6492">
        <row r="2">
          <cell r="A2">
            <v>0</v>
          </cell>
        </row>
      </sheetData>
      <sheetData sheetId="6493">
        <row r="2">
          <cell r="A2">
            <v>0</v>
          </cell>
        </row>
      </sheetData>
      <sheetData sheetId="6494">
        <row r="2">
          <cell r="A2">
            <v>0</v>
          </cell>
        </row>
      </sheetData>
      <sheetData sheetId="6495">
        <row r="2">
          <cell r="A2">
            <v>0</v>
          </cell>
        </row>
      </sheetData>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row r="2">
          <cell r="A2">
            <v>0</v>
          </cell>
        </row>
      </sheetData>
      <sheetData sheetId="6559"/>
      <sheetData sheetId="6560"/>
      <sheetData sheetId="656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sheetData sheetId="6606"/>
      <sheetData sheetId="6607"/>
      <sheetData sheetId="6608"/>
      <sheetData sheetId="6609"/>
      <sheetData sheetId="6610"/>
      <sheetData sheetId="6611"/>
      <sheetData sheetId="6612">
        <row r="2">
          <cell r="A2">
            <v>0</v>
          </cell>
        </row>
      </sheetData>
      <sheetData sheetId="6613"/>
      <sheetData sheetId="6614">
        <row r="2">
          <cell r="A2">
            <v>0</v>
          </cell>
        </row>
      </sheetData>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row r="2">
          <cell r="B2">
            <v>0</v>
          </cell>
        </row>
      </sheetData>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refreshError="1"/>
      <sheetData sheetId="6674">
        <row r="2">
          <cell r="A2">
            <v>0</v>
          </cell>
        </row>
      </sheetData>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row r="2">
          <cell r="A2">
            <v>0</v>
          </cell>
        </row>
      </sheetData>
      <sheetData sheetId="6708"/>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row r="2">
          <cell r="A2">
            <v>0</v>
          </cell>
        </row>
      </sheetData>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sheetData sheetId="6790"/>
      <sheetData sheetId="6791"/>
      <sheetData sheetId="6792"/>
      <sheetData sheetId="6793"/>
      <sheetData sheetId="6794"/>
      <sheetData sheetId="6795"/>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row r="2">
          <cell r="A2">
            <v>0</v>
          </cell>
        </row>
      </sheetData>
      <sheetData sheetId="6829">
        <row r="2">
          <cell r="A2">
            <v>0</v>
          </cell>
        </row>
      </sheetData>
      <sheetData sheetId="6830">
        <row r="2">
          <cell r="A2">
            <v>0</v>
          </cell>
        </row>
      </sheetData>
      <sheetData sheetId="6831">
        <row r="2">
          <cell r="A2">
            <v>0</v>
          </cell>
        </row>
      </sheetData>
      <sheetData sheetId="6832">
        <row r="2">
          <cell r="A2">
            <v>0</v>
          </cell>
        </row>
      </sheetData>
      <sheetData sheetId="6833"/>
      <sheetData sheetId="6834"/>
      <sheetData sheetId="6835"/>
      <sheetData sheetId="6836">
        <row r="2">
          <cell r="A2">
            <v>0</v>
          </cell>
        </row>
      </sheetData>
      <sheetData sheetId="6837">
        <row r="2">
          <cell r="A2">
            <v>0</v>
          </cell>
        </row>
      </sheetData>
      <sheetData sheetId="6838"/>
      <sheetData sheetId="6839"/>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sheetData sheetId="7019"/>
      <sheetData sheetId="7020"/>
      <sheetData sheetId="7021"/>
      <sheetData sheetId="7022"/>
      <sheetData sheetId="7023"/>
      <sheetData sheetId="7024"/>
      <sheetData sheetId="7025"/>
      <sheetData sheetId="7026"/>
      <sheetData sheetId="7027"/>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row r="2">
          <cell r="A2">
            <v>0</v>
          </cell>
        </row>
      </sheetData>
      <sheetData sheetId="7039"/>
      <sheetData sheetId="7040"/>
      <sheetData sheetId="7041">
        <row r="2">
          <cell r="A2">
            <v>0</v>
          </cell>
        </row>
      </sheetData>
      <sheetData sheetId="7042">
        <row r="2">
          <cell r="B2" t="str">
            <v>Patrimonio
neto
personal</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2">
          <cell r="A2">
            <v>0</v>
          </cell>
        </row>
      </sheetData>
      <sheetData sheetId="7048">
        <row r="2">
          <cell r="A2">
            <v>0</v>
          </cell>
        </row>
      </sheetData>
      <sheetData sheetId="7049">
        <row r="2">
          <cell r="A2">
            <v>0</v>
          </cell>
        </row>
      </sheetData>
      <sheetData sheetId="7050">
        <row r="2">
          <cell r="A2">
            <v>0</v>
          </cell>
        </row>
      </sheetData>
      <sheetData sheetId="7051">
        <row r="2">
          <cell r="A2">
            <v>0</v>
          </cell>
        </row>
      </sheetData>
      <sheetData sheetId="7052"/>
      <sheetData sheetId="7053"/>
      <sheetData sheetId="7054"/>
      <sheetData sheetId="7055">
        <row r="2">
          <cell r="A2" t="str">
            <v>“CONSTRUCCIÓN DE OBRAS CIVILES, ELÉCTRICAS, MECÁNICAS E INSTRUMENTACIÓN REQUERIDAS POR ECOPETROL Y SU GRUPO EMPRESARIAL PARA LA VIGENCIA 2017-2020 CON OPCIÓN DE DOS AÑOS”</v>
          </cell>
        </row>
      </sheetData>
      <sheetData sheetId="7056">
        <row r="2">
          <cell r="A2" t="str">
            <v>“CONSTRUCCIÓN DE OBRAS CIVILES, ELÉCTRICAS, MECÁNICAS E INSTRUMENTACIÓN REQUERIDAS POR ECOPETROL Y SU GRUPO EMPRESARIAL PARA LA VIGENCIA 2017-2020 CON OPCIÓN DE DOS AÑOS”</v>
          </cell>
        </row>
      </sheetData>
      <sheetData sheetId="7057">
        <row r="5">
          <cell r="A5">
            <v>0</v>
          </cell>
        </row>
      </sheetData>
      <sheetData sheetId="7058"/>
      <sheetData sheetId="7059"/>
      <sheetData sheetId="7060"/>
      <sheetData sheetId="7061"/>
      <sheetData sheetId="7062"/>
      <sheetData sheetId="7063"/>
      <sheetData sheetId="7064"/>
      <sheetData sheetId="7065">
        <row r="2">
          <cell r="A2">
            <v>0</v>
          </cell>
        </row>
      </sheetData>
      <sheetData sheetId="7066"/>
      <sheetData sheetId="7067"/>
      <sheetData sheetId="7068"/>
      <sheetData sheetId="7069"/>
      <sheetData sheetId="7070"/>
      <sheetData sheetId="7071"/>
      <sheetData sheetId="7072"/>
      <sheetData sheetId="7073">
        <row r="2">
          <cell r="A2">
            <v>0</v>
          </cell>
        </row>
      </sheetData>
      <sheetData sheetId="7074">
        <row r="2">
          <cell r="A2">
            <v>0</v>
          </cell>
        </row>
      </sheetData>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row r="2">
          <cell r="A2">
            <v>0</v>
          </cell>
        </row>
      </sheetData>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row r="2">
          <cell r="A2">
            <v>0</v>
          </cell>
        </row>
      </sheetData>
      <sheetData sheetId="7124"/>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row r="2">
          <cell r="A2">
            <v>0</v>
          </cell>
        </row>
      </sheetData>
      <sheetData sheetId="7205"/>
      <sheetData sheetId="7206"/>
      <sheetData sheetId="7207"/>
      <sheetData sheetId="7208"/>
      <sheetData sheetId="7209"/>
      <sheetData sheetId="7210"/>
      <sheetData sheetId="7211"/>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sheetData sheetId="7250"/>
      <sheetData sheetId="7251"/>
      <sheetData sheetId="7252">
        <row r="2">
          <cell r="A2">
            <v>0</v>
          </cell>
        </row>
      </sheetData>
      <sheetData sheetId="7253">
        <row r="2">
          <cell r="A2">
            <v>0</v>
          </cell>
        </row>
      </sheetData>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8"/>
      <sheetData sheetId="7299"/>
      <sheetData sheetId="7300"/>
      <sheetData sheetId="7301"/>
      <sheetData sheetId="7302">
        <row r="2">
          <cell r="A2">
            <v>0</v>
          </cell>
        </row>
      </sheetData>
      <sheetData sheetId="7303"/>
      <sheetData sheetId="7304"/>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row r="2">
          <cell r="A2">
            <v>0</v>
          </cell>
        </row>
      </sheetData>
      <sheetData sheetId="7316"/>
      <sheetData sheetId="7317"/>
      <sheetData sheetId="7318">
        <row r="2">
          <cell r="A2">
            <v>0</v>
          </cell>
        </row>
      </sheetData>
      <sheetData sheetId="7319">
        <row r="2">
          <cell r="B2" t="str">
            <v>Patrimonio
neto
personal</v>
          </cell>
        </row>
      </sheetData>
      <sheetData sheetId="7320">
        <row r="2">
          <cell r="A2">
            <v>0</v>
          </cell>
        </row>
      </sheetData>
      <sheetData sheetId="7321">
        <row r="2">
          <cell r="A2">
            <v>0</v>
          </cell>
        </row>
      </sheetData>
      <sheetData sheetId="7322"/>
      <sheetData sheetId="7323">
        <row r="2">
          <cell r="A2">
            <v>0</v>
          </cell>
        </row>
      </sheetData>
      <sheetData sheetId="7324"/>
      <sheetData sheetId="7325"/>
      <sheetData sheetId="7326">
        <row r="2">
          <cell r="A2">
            <v>0</v>
          </cell>
        </row>
      </sheetData>
      <sheetData sheetId="7327">
        <row r="2">
          <cell r="A2">
            <v>0</v>
          </cell>
        </row>
      </sheetData>
      <sheetData sheetId="7328">
        <row r="2">
          <cell r="A2">
            <v>0</v>
          </cell>
        </row>
      </sheetData>
      <sheetData sheetId="7329">
        <row r="2">
          <cell r="A2">
            <v>0</v>
          </cell>
        </row>
      </sheetData>
      <sheetData sheetId="7330"/>
      <sheetData sheetId="7331"/>
      <sheetData sheetId="7332">
        <row r="2">
          <cell r="A2">
            <v>0</v>
          </cell>
        </row>
      </sheetData>
      <sheetData sheetId="7333">
        <row r="2">
          <cell r="A2">
            <v>0</v>
          </cell>
        </row>
      </sheetData>
      <sheetData sheetId="7334">
        <row r="2">
          <cell r="A2">
            <v>0</v>
          </cell>
        </row>
      </sheetData>
      <sheetData sheetId="7335">
        <row r="2">
          <cell r="A2">
            <v>0</v>
          </cell>
        </row>
      </sheetData>
      <sheetData sheetId="7336">
        <row r="2">
          <cell r="A2">
            <v>0</v>
          </cell>
        </row>
      </sheetData>
      <sheetData sheetId="7337">
        <row r="2">
          <cell r="A2">
            <v>0</v>
          </cell>
        </row>
      </sheetData>
      <sheetData sheetId="7338">
        <row r="2">
          <cell r="A2">
            <v>0</v>
          </cell>
        </row>
      </sheetData>
      <sheetData sheetId="7339">
        <row r="2">
          <cell r="A2">
            <v>0</v>
          </cell>
        </row>
      </sheetData>
      <sheetData sheetId="7340">
        <row r="2">
          <cell r="A2">
            <v>0</v>
          </cell>
        </row>
      </sheetData>
      <sheetData sheetId="7341"/>
      <sheetData sheetId="7342"/>
      <sheetData sheetId="7343"/>
      <sheetData sheetId="7344"/>
      <sheetData sheetId="7345"/>
      <sheetData sheetId="7346"/>
      <sheetData sheetId="7347"/>
      <sheetData sheetId="7348"/>
      <sheetData sheetId="7349"/>
      <sheetData sheetId="7350">
        <row r="2">
          <cell r="A2">
            <v>0</v>
          </cell>
        </row>
      </sheetData>
      <sheetData sheetId="7351"/>
      <sheetData sheetId="7352"/>
      <sheetData sheetId="7353">
        <row r="2">
          <cell r="A2">
            <v>0</v>
          </cell>
        </row>
      </sheetData>
      <sheetData sheetId="7354"/>
      <sheetData sheetId="7355"/>
      <sheetData sheetId="7356"/>
      <sheetData sheetId="7357"/>
      <sheetData sheetId="7358"/>
      <sheetData sheetId="7359"/>
      <sheetData sheetId="7360"/>
      <sheetData sheetId="7361"/>
      <sheetData sheetId="7362"/>
      <sheetData sheetId="7363">
        <row r="2">
          <cell r="A2">
            <v>0</v>
          </cell>
        </row>
      </sheetData>
      <sheetData sheetId="7364">
        <row r="2">
          <cell r="A2">
            <v>0</v>
          </cell>
        </row>
      </sheetData>
      <sheetData sheetId="7365">
        <row r="2">
          <cell r="A2">
            <v>0</v>
          </cell>
        </row>
      </sheetData>
      <sheetData sheetId="7366">
        <row r="2">
          <cell r="A2">
            <v>0</v>
          </cell>
        </row>
      </sheetData>
      <sheetData sheetId="7367">
        <row r="2">
          <cell r="A2">
            <v>0</v>
          </cell>
        </row>
      </sheetData>
      <sheetData sheetId="7368">
        <row r="2">
          <cell r="A2">
            <v>0</v>
          </cell>
        </row>
      </sheetData>
      <sheetData sheetId="7369">
        <row r="2">
          <cell r="A2">
            <v>0</v>
          </cell>
        </row>
      </sheetData>
      <sheetData sheetId="7370"/>
      <sheetData sheetId="7371">
        <row r="2">
          <cell r="A2">
            <v>0</v>
          </cell>
        </row>
      </sheetData>
      <sheetData sheetId="7372">
        <row r="2">
          <cell r="A2">
            <v>0</v>
          </cell>
        </row>
      </sheetData>
      <sheetData sheetId="7373"/>
      <sheetData sheetId="7374">
        <row r="2">
          <cell r="A2">
            <v>0</v>
          </cell>
        </row>
      </sheetData>
      <sheetData sheetId="7375"/>
      <sheetData sheetId="7376"/>
      <sheetData sheetId="7377"/>
      <sheetData sheetId="7378"/>
      <sheetData sheetId="7379"/>
      <sheetData sheetId="7380"/>
      <sheetData sheetId="7381"/>
      <sheetData sheetId="7382">
        <row r="2">
          <cell r="A2">
            <v>0</v>
          </cell>
        </row>
      </sheetData>
      <sheetData sheetId="7383">
        <row r="2">
          <cell r="A2">
            <v>0</v>
          </cell>
        </row>
      </sheetData>
      <sheetData sheetId="7384">
        <row r="2">
          <cell r="A2">
            <v>0</v>
          </cell>
        </row>
      </sheetData>
      <sheetData sheetId="7385">
        <row r="2">
          <cell r="A2">
            <v>0</v>
          </cell>
        </row>
      </sheetData>
      <sheetData sheetId="7386">
        <row r="2">
          <cell r="A2">
            <v>0</v>
          </cell>
        </row>
      </sheetData>
      <sheetData sheetId="7387">
        <row r="2">
          <cell r="A2">
            <v>0</v>
          </cell>
        </row>
      </sheetData>
      <sheetData sheetId="7388">
        <row r="2">
          <cell r="A2">
            <v>0</v>
          </cell>
        </row>
      </sheetData>
      <sheetData sheetId="7389">
        <row r="2">
          <cell r="A2">
            <v>0</v>
          </cell>
        </row>
      </sheetData>
      <sheetData sheetId="7390"/>
      <sheetData sheetId="7391"/>
      <sheetData sheetId="7392"/>
      <sheetData sheetId="7393"/>
      <sheetData sheetId="7394"/>
      <sheetData sheetId="7395"/>
      <sheetData sheetId="7396">
        <row r="2">
          <cell r="A2" t="str">
            <v>“CONSTRUCCIÓN DE OBRAS CIVILES, ELÉCTRICAS, MECÁNICAS E INSTRUMENTACIÓN REQUERIDAS POR ECOPETROL Y SU GRUPO EMPRESARIAL PARA LA VIGENCIA 2017-2020 CON OPCIÓN DE DOS AÑOS”</v>
          </cell>
        </row>
      </sheetData>
      <sheetData sheetId="7397">
        <row r="2">
          <cell r="A2" t="str">
            <v>“CONSTRUCCIÓN DE OBRAS CIVILES, ELÉCTRICAS, MECÁNICAS E INSTRUMENTACIÓN REQUERIDAS POR ECOPETROL Y SU GRUPO EMPRESARIAL PARA LA VIGENCIA 2017-2020 CON OPCIÓN DE DOS AÑOS”</v>
          </cell>
        </row>
      </sheetData>
      <sheetData sheetId="7398">
        <row r="5">
          <cell r="A5">
            <v>0</v>
          </cell>
        </row>
      </sheetData>
      <sheetData sheetId="7399"/>
      <sheetData sheetId="7400"/>
      <sheetData sheetId="7401"/>
      <sheetData sheetId="7402"/>
      <sheetData sheetId="7403"/>
      <sheetData sheetId="7404"/>
      <sheetData sheetId="7405"/>
      <sheetData sheetId="7406">
        <row r="2">
          <cell r="A2">
            <v>0</v>
          </cell>
        </row>
      </sheetData>
      <sheetData sheetId="7407"/>
      <sheetData sheetId="7408"/>
      <sheetData sheetId="7409"/>
      <sheetData sheetId="7410"/>
      <sheetData sheetId="7411"/>
      <sheetData sheetId="7412"/>
      <sheetData sheetId="7413"/>
      <sheetData sheetId="7414">
        <row r="2">
          <cell r="A2">
            <v>0</v>
          </cell>
        </row>
      </sheetData>
      <sheetData sheetId="7415">
        <row r="2">
          <cell r="A2">
            <v>0</v>
          </cell>
        </row>
      </sheetData>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row r="2">
          <cell r="A2">
            <v>0</v>
          </cell>
        </row>
      </sheetData>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row r="2">
          <cell r="A2">
            <v>0</v>
          </cell>
        </row>
      </sheetData>
      <sheetData sheetId="7465"/>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row r="2">
          <cell r="A2">
            <v>0</v>
          </cell>
        </row>
      </sheetData>
      <sheetData sheetId="7542">
        <row r="2">
          <cell r="A2">
            <v>0</v>
          </cell>
        </row>
      </sheetData>
      <sheetData sheetId="7543">
        <row r="2">
          <cell r="A2">
            <v>0</v>
          </cell>
        </row>
      </sheetData>
      <sheetData sheetId="7544">
        <row r="2">
          <cell r="A2">
            <v>0</v>
          </cell>
        </row>
      </sheetData>
      <sheetData sheetId="7545">
        <row r="2">
          <cell r="A2">
            <v>0</v>
          </cell>
        </row>
      </sheetData>
      <sheetData sheetId="7546"/>
      <sheetData sheetId="7547"/>
      <sheetData sheetId="7548"/>
      <sheetData sheetId="7549"/>
      <sheetData sheetId="7550"/>
      <sheetData sheetId="7551"/>
      <sheetData sheetId="7552"/>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row r="2">
          <cell r="A2">
            <v>0</v>
          </cell>
        </row>
      </sheetData>
      <sheetData sheetId="7563">
        <row r="2">
          <cell r="A2">
            <v>0</v>
          </cell>
        </row>
      </sheetData>
      <sheetData sheetId="7564">
        <row r="2">
          <cell r="A2">
            <v>0</v>
          </cell>
        </row>
      </sheetData>
      <sheetData sheetId="7565">
        <row r="2">
          <cell r="A2">
            <v>0</v>
          </cell>
        </row>
      </sheetData>
      <sheetData sheetId="7566">
        <row r="2">
          <cell r="A2">
            <v>0</v>
          </cell>
        </row>
      </sheetData>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9"/>
      <sheetData sheetId="7640"/>
      <sheetData sheetId="7641"/>
      <sheetData sheetId="7642"/>
      <sheetData sheetId="7643">
        <row r="2">
          <cell r="A2">
            <v>0</v>
          </cell>
        </row>
      </sheetData>
      <sheetData sheetId="7644"/>
      <sheetData sheetId="7645"/>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row r="2">
          <cell r="A2">
            <v>0</v>
          </cell>
        </row>
      </sheetData>
      <sheetData sheetId="7657"/>
      <sheetData sheetId="7658"/>
      <sheetData sheetId="7659">
        <row r="2">
          <cell r="A2">
            <v>0</v>
          </cell>
        </row>
      </sheetData>
      <sheetData sheetId="7660">
        <row r="2">
          <cell r="B2" t="str">
            <v>Patrimonio
neto
personal</v>
          </cell>
        </row>
      </sheetData>
      <sheetData sheetId="7661">
        <row r="2">
          <cell r="A2">
            <v>0</v>
          </cell>
        </row>
      </sheetData>
      <sheetData sheetId="7662">
        <row r="2">
          <cell r="A2">
            <v>0</v>
          </cell>
        </row>
      </sheetData>
      <sheetData sheetId="7663"/>
      <sheetData sheetId="7664">
        <row r="2">
          <cell r="A2">
            <v>0</v>
          </cell>
        </row>
      </sheetData>
      <sheetData sheetId="7665"/>
      <sheetData sheetId="7666"/>
      <sheetData sheetId="7667">
        <row r="2">
          <cell r="A2">
            <v>0</v>
          </cell>
        </row>
      </sheetData>
      <sheetData sheetId="7668">
        <row r="2">
          <cell r="A2">
            <v>0</v>
          </cell>
        </row>
      </sheetData>
      <sheetData sheetId="7669">
        <row r="2">
          <cell r="A2">
            <v>0</v>
          </cell>
        </row>
      </sheetData>
      <sheetData sheetId="7670">
        <row r="2">
          <cell r="A2">
            <v>0</v>
          </cell>
        </row>
      </sheetData>
      <sheetData sheetId="7671"/>
      <sheetData sheetId="7672"/>
      <sheetData sheetId="7673">
        <row r="2">
          <cell r="A2">
            <v>0</v>
          </cell>
        </row>
      </sheetData>
      <sheetData sheetId="7674">
        <row r="2">
          <cell r="A2">
            <v>0</v>
          </cell>
        </row>
      </sheetData>
      <sheetData sheetId="7675">
        <row r="2">
          <cell r="A2">
            <v>0</v>
          </cell>
        </row>
      </sheetData>
      <sheetData sheetId="7676">
        <row r="2">
          <cell r="A2">
            <v>0</v>
          </cell>
        </row>
      </sheetData>
      <sheetData sheetId="7677">
        <row r="2">
          <cell r="A2">
            <v>0</v>
          </cell>
        </row>
      </sheetData>
      <sheetData sheetId="7678">
        <row r="2">
          <cell r="A2">
            <v>0</v>
          </cell>
        </row>
      </sheetData>
      <sheetData sheetId="7679">
        <row r="2">
          <cell r="A2">
            <v>0</v>
          </cell>
        </row>
      </sheetData>
      <sheetData sheetId="7680">
        <row r="2">
          <cell r="A2">
            <v>0</v>
          </cell>
        </row>
      </sheetData>
      <sheetData sheetId="7681">
        <row r="2">
          <cell r="A2">
            <v>0</v>
          </cell>
        </row>
      </sheetData>
      <sheetData sheetId="7682"/>
      <sheetData sheetId="7683"/>
      <sheetData sheetId="7684"/>
      <sheetData sheetId="7685"/>
      <sheetData sheetId="7686"/>
      <sheetData sheetId="7687"/>
      <sheetData sheetId="7688"/>
      <sheetData sheetId="7689"/>
      <sheetData sheetId="7690"/>
      <sheetData sheetId="7691">
        <row r="2">
          <cell r="A2">
            <v>0</v>
          </cell>
        </row>
      </sheetData>
      <sheetData sheetId="7692"/>
      <sheetData sheetId="7693"/>
      <sheetData sheetId="7694">
        <row r="2">
          <cell r="A2">
            <v>0</v>
          </cell>
        </row>
      </sheetData>
      <sheetData sheetId="7695"/>
      <sheetData sheetId="7696"/>
      <sheetData sheetId="7697"/>
      <sheetData sheetId="7698"/>
      <sheetData sheetId="7699"/>
      <sheetData sheetId="7700"/>
      <sheetData sheetId="7701"/>
      <sheetData sheetId="7702"/>
      <sheetData sheetId="7703"/>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row r="2">
          <cell r="A2">
            <v>0</v>
          </cell>
        </row>
      </sheetData>
      <sheetData sheetId="7711"/>
      <sheetData sheetId="7712">
        <row r="2">
          <cell r="A2">
            <v>0</v>
          </cell>
        </row>
      </sheetData>
      <sheetData sheetId="7713">
        <row r="2">
          <cell r="A2">
            <v>0</v>
          </cell>
        </row>
      </sheetData>
      <sheetData sheetId="7714"/>
      <sheetData sheetId="7715">
        <row r="2">
          <cell r="A2">
            <v>0</v>
          </cell>
        </row>
      </sheetData>
      <sheetData sheetId="7716"/>
      <sheetData sheetId="7717"/>
      <sheetData sheetId="7718"/>
      <sheetData sheetId="7719"/>
      <sheetData sheetId="7720"/>
      <sheetData sheetId="7721"/>
      <sheetData sheetId="7722"/>
      <sheetData sheetId="7723">
        <row r="2">
          <cell r="A2">
            <v>0</v>
          </cell>
        </row>
      </sheetData>
      <sheetData sheetId="7724">
        <row r="2">
          <cell r="A2">
            <v>0</v>
          </cell>
        </row>
      </sheetData>
      <sheetData sheetId="7725">
        <row r="2">
          <cell r="A2">
            <v>0</v>
          </cell>
        </row>
      </sheetData>
      <sheetData sheetId="7726">
        <row r="2">
          <cell r="A2">
            <v>0</v>
          </cell>
        </row>
      </sheetData>
      <sheetData sheetId="7727">
        <row r="2">
          <cell r="A2">
            <v>0</v>
          </cell>
        </row>
      </sheetData>
      <sheetData sheetId="7728">
        <row r="2">
          <cell r="A2">
            <v>0</v>
          </cell>
        </row>
      </sheetData>
      <sheetData sheetId="7729">
        <row r="2">
          <cell r="A2">
            <v>0</v>
          </cell>
        </row>
      </sheetData>
      <sheetData sheetId="7730">
        <row r="2">
          <cell r="A2">
            <v>0</v>
          </cell>
        </row>
      </sheetData>
      <sheetData sheetId="7731"/>
      <sheetData sheetId="7732"/>
      <sheetData sheetId="7733"/>
      <sheetData sheetId="7734"/>
      <sheetData sheetId="7735"/>
      <sheetData sheetId="7736"/>
      <sheetData sheetId="7737">
        <row r="2">
          <cell r="A2" t="str">
            <v>“CONSTRUCCIÓN DE OBRAS CIVILES, ELÉCTRICAS, MECÁNICAS E INSTRUMENTACIÓN REQUERIDAS POR ECOPETROL Y SU GRUPO EMPRESARIAL PARA LA VIGENCIA 2017-2020 CON OPCIÓN DE DOS AÑOS”</v>
          </cell>
        </row>
      </sheetData>
      <sheetData sheetId="7738">
        <row r="2">
          <cell r="A2" t="str">
            <v>“CONSTRUCCIÓN DE OBRAS CIVILES, ELÉCTRICAS, MECÁNICAS E INSTRUMENTACIÓN REQUERIDAS POR ECOPETROL Y SU GRUPO EMPRESARIAL PARA LA VIGENCIA 2017-2020 CON OPCIÓN DE DOS AÑOS”</v>
          </cell>
        </row>
      </sheetData>
      <sheetData sheetId="7739">
        <row r="5">
          <cell r="A5">
            <v>0</v>
          </cell>
        </row>
      </sheetData>
      <sheetData sheetId="7740"/>
      <sheetData sheetId="7741"/>
      <sheetData sheetId="7742"/>
      <sheetData sheetId="7743"/>
      <sheetData sheetId="7744"/>
      <sheetData sheetId="7745"/>
      <sheetData sheetId="7746"/>
      <sheetData sheetId="7747">
        <row r="2">
          <cell r="A2">
            <v>0</v>
          </cell>
        </row>
      </sheetData>
      <sheetData sheetId="7748"/>
      <sheetData sheetId="7749"/>
      <sheetData sheetId="7750"/>
      <sheetData sheetId="7751"/>
      <sheetData sheetId="7752"/>
      <sheetData sheetId="7753"/>
      <sheetData sheetId="7754"/>
      <sheetData sheetId="7755">
        <row r="2">
          <cell r="A2">
            <v>0</v>
          </cell>
        </row>
      </sheetData>
      <sheetData sheetId="7756">
        <row r="2">
          <cell r="A2">
            <v>0</v>
          </cell>
        </row>
      </sheetData>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row r="2">
          <cell r="A2">
            <v>0</v>
          </cell>
        </row>
      </sheetData>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row r="2">
          <cell r="A2">
            <v>0</v>
          </cell>
        </row>
      </sheetData>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sheetData sheetId="8116" refreshError="1"/>
      <sheetData sheetId="81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DATOS"/>
      <sheetName val="INST"/>
      <sheetName val="aactividad"/>
      <sheetName val="ETAPA 50 SMMLV"/>
      <sheetName val="EST0798.XLS"/>
      <sheetName val="#¡REF"/>
      <sheetName val="[EST0798.XLS]__cceficiente_sh_2"/>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
      <sheetName val="Cuadrillas"/>
      <sheetName val="Jornal"/>
      <sheetName val="INST"/>
      <sheetName val="LIQUIDACIONESPERSONAL"/>
      <sheetName val="DATOS_CONTRATO"/>
      <sheetName val="URCDIT"/>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6">
          <cell r="E6" t="str">
            <v>ECOPETROL G.C.O.</v>
          </cell>
        </row>
      </sheetData>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VR-PROP MOD 1"/>
      <sheetName val="FORMULA"/>
      <sheetName val="PRECIO"/>
      <sheetName val="I M"/>
      <sheetName val="SOÑANDO"/>
      <sheetName val="EV 424 CON 5 (2)"/>
      <sheetName val="Precios no ofici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ENU"/>
      <sheetName val="MOVIMIENTOS"/>
      <sheetName val="COMPRA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RESUMEN PROYECTO"/>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GG"/>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CALCULO"/>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Res-Accide-10"/>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Users\JoseGabriel\Downloads\Ví"/>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1">
          <cell r="D51">
            <v>698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B1" t="str">
            <v>CTO-102-2002</v>
          </cell>
        </row>
      </sheetData>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4">
          <cell r="B4" t="str">
            <v xml:space="preserve"> Bisagra Pivotante </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row r="1">
          <cell r="A1" t="str">
            <v>ADMINISTRACION</v>
          </cell>
        </row>
      </sheetData>
      <sheetData sheetId="509"/>
      <sheetData sheetId="510"/>
      <sheetData sheetId="511">
        <row r="2">
          <cell r="A2" t="str">
            <v>ACTA No</v>
          </cell>
        </row>
      </sheetData>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B1" t="str">
            <v>CTO-102-2002</v>
          </cell>
        </row>
      </sheetData>
      <sheetData sheetId="980">
        <row r="168">
          <cell r="D168">
            <v>10046</v>
          </cell>
        </row>
      </sheetData>
      <sheetData sheetId="981"/>
      <sheetData sheetId="982"/>
      <sheetData sheetId="983"/>
      <sheetData sheetId="984">
        <row r="51">
          <cell r="D51">
            <v>698</v>
          </cell>
        </row>
      </sheetData>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row r="2">
          <cell r="A2" t="str">
            <v>ACTA No</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row r="33">
          <cell r="C33">
            <v>0.77967625899280601</v>
          </cell>
        </row>
      </sheetData>
      <sheetData sheetId="1009"/>
      <sheetData sheetId="1010"/>
      <sheetData sheetId="1011"/>
      <sheetData sheetId="1012"/>
      <sheetData sheetId="1013">
        <row r="1">
          <cell r="A1" t="str">
            <v>ITEM</v>
          </cell>
        </row>
      </sheetData>
      <sheetData sheetId="1014">
        <row r="1">
          <cell r="A1" t="str">
            <v>EQUIPO</v>
          </cell>
        </row>
      </sheetData>
      <sheetData sheetId="1015">
        <row r="1">
          <cell r="A1" t="str">
            <v>ADMINISTRACION</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row r="33">
          <cell r="C33">
            <v>0.77967625899280601</v>
          </cell>
        </row>
      </sheetData>
      <sheetData sheetId="1025">
        <row r="1">
          <cell r="A1" t="str">
            <v>1P</v>
          </cell>
        </row>
      </sheetData>
      <sheetData sheetId="1026">
        <row r="33">
          <cell r="C33">
            <v>0.77967625899280601</v>
          </cell>
        </row>
      </sheetData>
      <sheetData sheetId="1027"/>
      <sheetData sheetId="1028">
        <row r="168">
          <cell r="D168">
            <v>10046</v>
          </cell>
        </row>
      </sheetData>
      <sheetData sheetId="1029">
        <row r="51">
          <cell r="D51">
            <v>698</v>
          </cell>
        </row>
      </sheetData>
      <sheetData sheetId="1030"/>
      <sheetData sheetId="1031"/>
      <sheetData sheetId="1032"/>
      <sheetData sheetId="1033">
        <row r="4">
          <cell r="B4" t="str">
            <v>Bisagra Pivotante</v>
          </cell>
        </row>
      </sheetData>
      <sheetData sheetId="1034"/>
      <sheetData sheetId="1035"/>
      <sheetData sheetId="1036">
        <row r="4">
          <cell r="B4" t="str">
            <v>Bisagra Pivotante</v>
          </cell>
        </row>
      </sheetData>
      <sheetData sheetId="1037"/>
      <sheetData sheetId="1038"/>
      <sheetData sheetId="1039">
        <row r="4">
          <cell r="B4" t="str">
            <v>Bisagra Pivotante</v>
          </cell>
        </row>
      </sheetData>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33">
          <cell r="C33">
            <v>0.77967625899280601</v>
          </cell>
        </row>
      </sheetData>
      <sheetData sheetId="1052"/>
      <sheetData sheetId="1053"/>
      <sheetData sheetId="1054"/>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row r="8">
          <cell r="A8">
            <v>2.1</v>
          </cell>
        </row>
      </sheetData>
      <sheetData sheetId="2436">
        <row r="8">
          <cell r="A8">
            <v>3.1</v>
          </cell>
        </row>
      </sheetData>
      <sheetData sheetId="2437"/>
      <sheetData sheetId="2438"/>
      <sheetData sheetId="2439">
        <row r="1">
          <cell r="A1" t="str">
            <v>LISTADO DE INSUMOS GENERAL</v>
          </cell>
        </row>
      </sheetData>
      <sheetData sheetId="2440"/>
      <sheetData sheetId="2441"/>
      <sheetData sheetId="2442">
        <row r="3">
          <cell r="A3">
            <v>1</v>
          </cell>
        </row>
      </sheetData>
      <sheetData sheetId="2443"/>
      <sheetData sheetId="2444"/>
      <sheetData sheetId="2445"/>
      <sheetData sheetId="2446">
        <row r="8">
          <cell r="A8">
            <v>2.1</v>
          </cell>
        </row>
      </sheetData>
      <sheetData sheetId="2447">
        <row r="8">
          <cell r="A8">
            <v>3.1</v>
          </cell>
        </row>
      </sheetData>
      <sheetData sheetId="2448"/>
      <sheetData sheetId="2449">
        <row r="1">
          <cell r="A1" t="str">
            <v>LISTADO DE INSUMOS GENERAL</v>
          </cell>
        </row>
      </sheetData>
      <sheetData sheetId="2450"/>
      <sheetData sheetId="2451"/>
      <sheetData sheetId="2452"/>
      <sheetData sheetId="2453">
        <row r="3">
          <cell r="A3">
            <v>1</v>
          </cell>
        </row>
      </sheetData>
      <sheetData sheetId="2454"/>
      <sheetData sheetId="2455">
        <row r="8">
          <cell r="A8">
            <v>2.1</v>
          </cell>
        </row>
      </sheetData>
      <sheetData sheetId="2456">
        <row r="8">
          <cell r="A8">
            <v>3.1</v>
          </cell>
        </row>
      </sheetData>
      <sheetData sheetId="2457"/>
      <sheetData sheetId="2458"/>
      <sheetData sheetId="2459"/>
      <sheetData sheetId="2460">
        <row r="1">
          <cell r="A1" t="str">
            <v>LISTADO DE INSUMOS GENERAL</v>
          </cell>
        </row>
      </sheetData>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sheetData sheetId="2678"/>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refreshError="1"/>
      <sheetData sheetId="2762" refreshError="1"/>
      <sheetData sheetId="2763"/>
      <sheetData sheetId="2764" refreshError="1"/>
      <sheetData sheetId="2765" refreshError="1"/>
      <sheetData sheetId="2766" refreshError="1"/>
      <sheetData sheetId="2767">
        <row r="33">
          <cell r="C33">
            <v>0.77967625899280601</v>
          </cell>
        </row>
      </sheetData>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row r="1">
          <cell r="B1" t="str">
            <v>CTO-102-2002</v>
          </cell>
        </row>
      </sheetData>
      <sheetData sheetId="2785"/>
      <sheetData sheetId="2786"/>
      <sheetData sheetId="2787"/>
      <sheetData sheetId="2788"/>
      <sheetData sheetId="2789"/>
      <sheetData sheetId="2790"/>
      <sheetData sheetId="2791">
        <row r="8">
          <cell r="A8">
            <v>2.1</v>
          </cell>
        </row>
      </sheetData>
      <sheetData sheetId="2792"/>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ow r="1">
          <cell r="A1" t="str">
            <v>EQUIPO</v>
          </cell>
        </row>
      </sheetData>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sheetData sheetId="2821"/>
      <sheetData sheetId="2822"/>
      <sheetData sheetId="2823">
        <row r="33">
          <cell r="C33">
            <v>0.77967625899280601</v>
          </cell>
        </row>
      </sheetData>
      <sheetData sheetId="2824">
        <row r="192">
          <cell r="X192">
            <v>7975000</v>
          </cell>
        </row>
      </sheetData>
      <sheetData sheetId="2825"/>
      <sheetData sheetId="2826"/>
      <sheetData sheetId="2827">
        <row r="1">
          <cell r="B1" t="str">
            <v>CTO-102-2002</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row r="33">
          <cell r="C33">
            <v>0.77967625899280601</v>
          </cell>
        </row>
      </sheetData>
      <sheetData sheetId="2841"/>
      <sheetData sheetId="2842"/>
      <sheetData sheetId="2843"/>
      <sheetData sheetId="2844">
        <row r="1">
          <cell r="B1" t="str">
            <v>CTO-102-2002</v>
          </cell>
        </row>
      </sheetData>
      <sheetData sheetId="2845"/>
      <sheetData sheetId="2846"/>
      <sheetData sheetId="2847"/>
      <sheetData sheetId="2848"/>
      <sheetData sheetId="2849">
        <row r="2">
          <cell r="A2" t="str">
            <v>ACTA No</v>
          </cell>
        </row>
      </sheetData>
      <sheetData sheetId="2850">
        <row r="1">
          <cell r="B1" t="str">
            <v>CTO-102-2002</v>
          </cell>
        </row>
      </sheetData>
      <sheetData sheetId="2851">
        <row r="33">
          <cell r="C33">
            <v>0.77967625899280601</v>
          </cell>
        </row>
      </sheetData>
      <sheetData sheetId="2852"/>
      <sheetData sheetId="2853"/>
      <sheetData sheetId="2854"/>
      <sheetData sheetId="2855">
        <row r="1">
          <cell r="B1" t="str">
            <v>CTO-102-2002</v>
          </cell>
        </row>
      </sheetData>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ow r="33">
          <cell r="C33">
            <v>0.77967625899280601</v>
          </cell>
        </row>
      </sheetData>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refreshError="1"/>
      <sheetData sheetId="2991"/>
      <sheetData sheetId="2992"/>
      <sheetData sheetId="2993"/>
      <sheetData sheetId="2994"/>
      <sheetData sheetId="2995"/>
      <sheetData sheetId="2996"/>
      <sheetData sheetId="2997"/>
      <sheetData sheetId="2998">
        <row r="1">
          <cell r="B1" t="str">
            <v>CTO-102-2002</v>
          </cell>
        </row>
      </sheetData>
      <sheetData sheetId="2999"/>
      <sheetData sheetId="3000">
        <row r="6">
          <cell r="A6" t="str">
            <v>CONTRATISTA:</v>
          </cell>
        </row>
      </sheetData>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efreshError="1"/>
      <sheetData sheetId="3014" refreshError="1"/>
      <sheetData sheetId="3015"/>
      <sheetData sheetId="3016"/>
      <sheetData sheetId="3017"/>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refreshError="1"/>
      <sheetData sheetId="3078"/>
      <sheetData sheetId="3079"/>
      <sheetData sheetId="3080"/>
      <sheetData sheetId="3081"/>
      <sheetData sheetId="3082"/>
      <sheetData sheetId="3083"/>
      <sheetData sheetId="3084"/>
      <sheetData sheetId="3085"/>
      <sheetData sheetId="3086" refreshError="1"/>
      <sheetData sheetId="3087" refreshError="1"/>
      <sheetData sheetId="3088" refreshError="1"/>
      <sheetData sheetId="3089">
        <row r="1">
          <cell r="A1" t="str">
            <v>LISTADO DE INSUMOS GENERAL</v>
          </cell>
        </row>
      </sheetData>
      <sheetData sheetId="3090"/>
      <sheetData sheetId="3091"/>
      <sheetData sheetId="3092">
        <row r="3">
          <cell r="A3">
            <v>1</v>
          </cell>
        </row>
      </sheetData>
      <sheetData sheetId="3093"/>
      <sheetData sheetId="3094"/>
      <sheetData sheetId="3095"/>
      <sheetData sheetId="3096"/>
      <sheetData sheetId="3097"/>
      <sheetData sheetId="3098"/>
      <sheetData sheetId="3099">
        <row r="1">
          <cell r="A1" t="str">
            <v>LISTADO DE INSUMOS GENERAL</v>
          </cell>
        </row>
      </sheetData>
      <sheetData sheetId="3100"/>
      <sheetData sheetId="3101"/>
      <sheetData sheetId="3102"/>
      <sheetData sheetId="3103"/>
      <sheetData sheetId="3104"/>
      <sheetData sheetId="3105">
        <row r="8">
          <cell r="A8">
            <v>2.1</v>
          </cell>
        </row>
      </sheetData>
      <sheetData sheetId="3106">
        <row r="8">
          <cell r="A8">
            <v>3.1</v>
          </cell>
        </row>
      </sheetData>
      <sheetData sheetId="3107"/>
      <sheetData sheetId="3108"/>
      <sheetData sheetId="3109"/>
      <sheetData sheetId="3110"/>
      <sheetData sheetId="3111"/>
      <sheetData sheetId="3112">
        <row r="3">
          <cell r="A3">
            <v>1</v>
          </cell>
        </row>
      </sheetData>
      <sheetData sheetId="3113"/>
      <sheetData sheetId="3114"/>
      <sheetData sheetId="3115"/>
      <sheetData sheetId="3116"/>
      <sheetData sheetId="3117"/>
      <sheetData sheetId="3118"/>
      <sheetData sheetId="3119">
        <row r="1">
          <cell r="A1" t="str">
            <v>LISTADO DE INSUMOS GENERAL</v>
          </cell>
        </row>
      </sheetData>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row r="168">
          <cell r="D168">
            <v>10046</v>
          </cell>
        </row>
      </sheetData>
      <sheetData sheetId="3185">
        <row r="168">
          <cell r="D168">
            <v>10046</v>
          </cell>
        </row>
      </sheetData>
      <sheetData sheetId="3186"/>
      <sheetData sheetId="3187"/>
      <sheetData sheetId="3188"/>
      <sheetData sheetId="3189">
        <row r="51">
          <cell r="D51">
            <v>698</v>
          </cell>
        </row>
      </sheetData>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row r="5">
          <cell r="E5" t="str">
            <v>CANTIDAD</v>
          </cell>
        </row>
      </sheetData>
      <sheetData sheetId="3212">
        <row r="5">
          <cell r="E5" t="str">
            <v>CANTIDAD</v>
          </cell>
        </row>
      </sheetData>
      <sheetData sheetId="3213"/>
      <sheetData sheetId="3214"/>
      <sheetData sheetId="3215"/>
      <sheetData sheetId="3216"/>
      <sheetData sheetId="3217"/>
      <sheetData sheetId="3218">
        <row r="33">
          <cell r="C33">
            <v>0.77967625899280601</v>
          </cell>
        </row>
      </sheetData>
      <sheetData sheetId="3219"/>
      <sheetData sheetId="3220"/>
      <sheetData sheetId="3221"/>
      <sheetData sheetId="3222"/>
      <sheetData sheetId="3223"/>
      <sheetData sheetId="3224"/>
      <sheetData sheetId="3225"/>
      <sheetData sheetId="3226">
        <row r="1">
          <cell r="B1" t="str">
            <v>CTO-102-2002</v>
          </cell>
        </row>
      </sheetData>
      <sheetData sheetId="3227"/>
      <sheetData sheetId="3228"/>
      <sheetData sheetId="3229"/>
      <sheetData sheetId="3230">
        <row r="50">
          <cell r="H50">
            <v>971</v>
          </cell>
        </row>
      </sheetData>
      <sheetData sheetId="3231">
        <row r="50">
          <cell r="H50">
            <v>1192</v>
          </cell>
        </row>
      </sheetData>
      <sheetData sheetId="3232"/>
      <sheetData sheetId="3233"/>
      <sheetData sheetId="3234">
        <row r="51">
          <cell r="D51">
            <v>698</v>
          </cell>
        </row>
      </sheetData>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ow r="1">
          <cell r="A1" t="str">
            <v>INSTITUTO NACIONAL DE VIAS</v>
          </cell>
        </row>
      </sheetData>
      <sheetData sheetId="3251"/>
      <sheetData sheetId="3252"/>
      <sheetData sheetId="3253"/>
      <sheetData sheetId="3254"/>
      <sheetData sheetId="3255"/>
      <sheetData sheetId="3256"/>
      <sheetData sheetId="3257"/>
      <sheetData sheetId="3258"/>
      <sheetData sheetId="3259"/>
      <sheetData sheetId="3260"/>
      <sheetData sheetId="3261"/>
      <sheetData sheetId="3262">
        <row r="33">
          <cell r="C33">
            <v>0.77967625899280601</v>
          </cell>
        </row>
      </sheetData>
      <sheetData sheetId="3263"/>
      <sheetData sheetId="3264">
        <row r="33">
          <cell r="C33">
            <v>0.77967625899280601</v>
          </cell>
        </row>
      </sheetData>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row r="1">
          <cell r="A1" t="str">
            <v>ITEM</v>
          </cell>
        </row>
      </sheetData>
      <sheetData sheetId="3314">
        <row r="1">
          <cell r="A1" t="str">
            <v>EQUIPO</v>
          </cell>
        </row>
      </sheetData>
      <sheetData sheetId="3315">
        <row r="1">
          <cell r="A1" t="str">
            <v>ADMINISTRACION</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row r="1">
          <cell r="A1" t="str">
            <v>ITEM</v>
          </cell>
        </row>
      </sheetData>
      <sheetData sheetId="3335">
        <row r="1">
          <cell r="A1" t="str">
            <v>EQUIPO</v>
          </cell>
        </row>
      </sheetData>
      <sheetData sheetId="3336">
        <row r="1">
          <cell r="A1" t="str">
            <v>ADMINISTRACION</v>
          </cell>
        </row>
      </sheetData>
      <sheetData sheetId="3337"/>
      <sheetData sheetId="3338"/>
      <sheetData sheetId="3339"/>
      <sheetData sheetId="3340"/>
      <sheetData sheetId="3341"/>
      <sheetData sheetId="3342">
        <row r="1">
          <cell r="A1" t="str">
            <v>ITEM</v>
          </cell>
        </row>
      </sheetData>
      <sheetData sheetId="3343">
        <row r="1">
          <cell r="A1" t="str">
            <v>ADMINISTRACION</v>
          </cell>
        </row>
      </sheetData>
      <sheetData sheetId="3344"/>
      <sheetData sheetId="3345"/>
      <sheetData sheetId="3346">
        <row r="1">
          <cell r="A1" t="str">
            <v>EQUIPO</v>
          </cell>
        </row>
      </sheetData>
      <sheetData sheetId="3347">
        <row r="1">
          <cell r="A1" t="str">
            <v>ADMINISTRACION</v>
          </cell>
        </row>
      </sheetData>
      <sheetData sheetId="3348"/>
      <sheetData sheetId="3349"/>
      <sheetData sheetId="3350"/>
      <sheetData sheetId="3351"/>
      <sheetData sheetId="3352">
        <row r="1">
          <cell r="A1" t="str">
            <v>ITEM</v>
          </cell>
        </row>
      </sheetData>
      <sheetData sheetId="3353">
        <row r="1">
          <cell r="A1" t="str">
            <v>EQUIPO</v>
          </cell>
        </row>
      </sheetData>
      <sheetData sheetId="3354">
        <row r="1">
          <cell r="A1" t="str">
            <v>ADMINISTRACION</v>
          </cell>
        </row>
      </sheetData>
      <sheetData sheetId="3355"/>
      <sheetData sheetId="3356"/>
      <sheetData sheetId="3357"/>
      <sheetData sheetId="3358"/>
      <sheetData sheetId="3359"/>
      <sheetData sheetId="3360"/>
      <sheetData sheetId="3361"/>
      <sheetData sheetId="3362"/>
      <sheetData sheetId="3363"/>
      <sheetData sheetId="3364"/>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sheetData sheetId="5740"/>
      <sheetData sheetId="5741"/>
      <sheetData sheetId="5742"/>
      <sheetData sheetId="5743"/>
      <sheetData sheetId="5744" refreshError="1"/>
      <sheetData sheetId="5745" refreshError="1"/>
      <sheetData sheetId="5746" refreshError="1"/>
      <sheetData sheetId="5747" refreshError="1"/>
      <sheetData sheetId="5748" refreshError="1"/>
      <sheetData sheetId="5749"/>
      <sheetData sheetId="5750"/>
      <sheetData sheetId="575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sheetData sheetId="6052" refreshError="1"/>
      <sheetData sheetId="6053" refreshError="1"/>
      <sheetData sheetId="6054" refreshError="1"/>
      <sheetData sheetId="6055"/>
      <sheetData sheetId="6056" refreshError="1"/>
      <sheetData sheetId="6057"/>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sheetData sheetId="6239"/>
      <sheetData sheetId="6240"/>
      <sheetData sheetId="6241">
        <row r="1">
          <cell r="A1" t="str">
            <v>ITEM</v>
          </cell>
        </row>
      </sheetData>
      <sheetData sheetId="6242">
        <row r="1">
          <cell r="A1" t="str">
            <v>EQUIPO</v>
          </cell>
        </row>
      </sheetData>
      <sheetData sheetId="6243">
        <row r="1">
          <cell r="A1" t="str">
            <v>ADMINISTRACION</v>
          </cell>
        </row>
      </sheetData>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row r="1">
          <cell r="A1" t="str">
            <v>ITEM</v>
          </cell>
        </row>
      </sheetData>
      <sheetData sheetId="6257">
        <row r="1">
          <cell r="A1" t="str">
            <v>EQUIPO</v>
          </cell>
        </row>
      </sheetData>
      <sheetData sheetId="6258">
        <row r="1">
          <cell r="A1" t="str">
            <v>ADMINISTRACION</v>
          </cell>
        </row>
      </sheetData>
      <sheetData sheetId="6259">
        <row r="1">
          <cell r="A1" t="str">
            <v>EQUIPO</v>
          </cell>
        </row>
      </sheetData>
      <sheetData sheetId="6260">
        <row r="1">
          <cell r="A1" t="str">
            <v>ADMINISTRACION</v>
          </cell>
        </row>
      </sheetData>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sheetData sheetId="6307"/>
      <sheetData sheetId="6308"/>
      <sheetData sheetId="6309"/>
      <sheetData sheetId="6310" refreshError="1"/>
      <sheetData sheetId="6311" refreshError="1"/>
      <sheetData sheetId="6312" refreshError="1"/>
      <sheetData sheetId="6313" refreshError="1"/>
      <sheetData sheetId="6314">
        <row r="162">
          <cell r="G162">
            <v>68799</v>
          </cell>
        </row>
      </sheetData>
      <sheetData sheetId="6315">
        <row r="21">
          <cell r="G21" t="b">
            <v>0</v>
          </cell>
        </row>
      </sheetData>
      <sheetData sheetId="6316"/>
      <sheetData sheetId="6317"/>
      <sheetData sheetId="6318">
        <row r="5">
          <cell r="A5" t="str">
            <v>Desperdicio</v>
          </cell>
        </row>
      </sheetData>
      <sheetData sheetId="6319">
        <row r="7">
          <cell r="A7" t="str">
            <v>Herramientas Menores</v>
          </cell>
        </row>
      </sheetData>
      <sheetData sheetId="6320">
        <row r="6">
          <cell r="A6" t="str">
            <v>TOPÓGRAFO</v>
          </cell>
        </row>
      </sheetData>
      <sheetData sheetId="6321">
        <row r="5">
          <cell r="A5" t="str">
            <v>Desperdicio</v>
          </cell>
        </row>
      </sheetData>
      <sheetData sheetId="6322">
        <row r="7">
          <cell r="A7" t="str">
            <v>Herramientas Menores</v>
          </cell>
        </row>
      </sheetData>
      <sheetData sheetId="6323">
        <row r="6">
          <cell r="A6" t="str">
            <v>TOPÓGRAFO</v>
          </cell>
        </row>
      </sheetData>
      <sheetData sheetId="6324" refreshError="1"/>
      <sheetData sheetId="6325" refreshError="1"/>
      <sheetData sheetId="6326" refreshError="1"/>
      <sheetData sheetId="6327" refreshError="1"/>
      <sheetData sheetId="6328">
        <row r="7">
          <cell r="B7">
            <v>0.1</v>
          </cell>
        </row>
      </sheetData>
      <sheetData sheetId="6329">
        <row r="7">
          <cell r="B7">
            <v>0.1</v>
          </cell>
        </row>
      </sheetData>
      <sheetData sheetId="6330"/>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row r="3">
          <cell r="P3" t="str">
            <v>CONSORCIO CICLOINFRAESCTRUCTURA</v>
          </cell>
        </row>
      </sheetData>
      <sheetData sheetId="6439">
        <row r="4">
          <cell r="B4" t="str">
            <v>A-1.1</v>
          </cell>
        </row>
      </sheetData>
      <sheetData sheetId="6440"/>
      <sheetData sheetId="6441"/>
      <sheetData sheetId="6442"/>
      <sheetData sheetId="6443">
        <row r="4">
          <cell r="F4" t="str">
            <v>INDEPORTES</v>
          </cell>
        </row>
      </sheetData>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sheetData sheetId="6726">
        <row r="3">
          <cell r="P3" t="str">
            <v>CONSORCIO CICLOINFRAESCTRUCTURA</v>
          </cell>
        </row>
      </sheetData>
      <sheetData sheetId="6727">
        <row r="4">
          <cell r="B4" t="str">
            <v>A-1.1</v>
          </cell>
        </row>
      </sheetData>
      <sheetData sheetId="6728"/>
      <sheetData sheetId="6729">
        <row r="4">
          <cell r="F4" t="str">
            <v>INDEPORTES</v>
          </cell>
        </row>
      </sheetData>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ow r="1">
          <cell r="B1" t="str">
            <v>CTO-102-2002</v>
          </cell>
        </row>
      </sheetData>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sheetData sheetId="8250"/>
      <sheetData sheetId="8251"/>
      <sheetData sheetId="8252"/>
      <sheetData sheetId="8253"/>
      <sheetData sheetId="8254"/>
      <sheetData sheetId="8255"/>
      <sheetData sheetId="8256"/>
      <sheetData sheetId="8257"/>
      <sheetData sheetId="8258"/>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sheetData sheetId="8292"/>
      <sheetData sheetId="8293"/>
      <sheetData sheetId="8294"/>
      <sheetData sheetId="8295"/>
      <sheetData sheetId="8296" refreshError="1"/>
      <sheetData sheetId="8297" refreshError="1"/>
      <sheetData sheetId="8298"/>
      <sheetData sheetId="8299"/>
      <sheetData sheetId="8300"/>
      <sheetData sheetId="8301"/>
      <sheetData sheetId="8302"/>
      <sheetData sheetId="8303"/>
      <sheetData sheetId="8304"/>
      <sheetData sheetId="8305" refreshError="1"/>
      <sheetData sheetId="8306" refreshError="1"/>
      <sheetData sheetId="8307" refreshError="1"/>
      <sheetData sheetId="8308" refreshError="1"/>
      <sheetData sheetId="8309" refreshError="1"/>
      <sheetData sheetId="8310" refreshError="1"/>
      <sheetData sheetId="8311"/>
      <sheetData sheetId="8312"/>
      <sheetData sheetId="8313"/>
      <sheetData sheetId="8314"/>
      <sheetData sheetId="8315"/>
      <sheetData sheetId="8316"/>
      <sheetData sheetId="8317"/>
      <sheetData sheetId="8318"/>
      <sheetData sheetId="8319" refreshError="1"/>
      <sheetData sheetId="8320" refreshError="1"/>
      <sheetData sheetId="8321" refreshError="1"/>
      <sheetData sheetId="8322" refreshError="1"/>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refreshError="1"/>
      <sheetData sheetId="8408" refreshError="1"/>
      <sheetData sheetId="8409" refreshError="1"/>
      <sheetData sheetId="8410" refreshError="1"/>
      <sheetData sheetId="8411" refreshError="1"/>
      <sheetData sheetId="8412" refreshError="1"/>
      <sheetData sheetId="8413" refreshError="1"/>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sheetData sheetId="8539"/>
      <sheetData sheetId="8540">
        <row r="14">
          <cell r="D14">
            <v>38504</v>
          </cell>
        </row>
      </sheetData>
      <sheetData sheetId="8541"/>
      <sheetData sheetId="8542"/>
      <sheetData sheetId="8543">
        <row r="14">
          <cell r="D14">
            <v>38504</v>
          </cell>
        </row>
      </sheetData>
      <sheetData sheetId="8544"/>
      <sheetData sheetId="8545"/>
      <sheetData sheetId="8546"/>
      <sheetData sheetId="8547">
        <row r="14">
          <cell r="D14">
            <v>38504</v>
          </cell>
        </row>
      </sheetData>
      <sheetData sheetId="8548"/>
      <sheetData sheetId="8549"/>
      <sheetData sheetId="8550"/>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sheetData sheetId="8595"/>
      <sheetData sheetId="8596"/>
      <sheetData sheetId="8597"/>
      <sheetData sheetId="8598"/>
      <sheetData sheetId="8599"/>
      <sheetData sheetId="8600"/>
      <sheetData sheetId="8601"/>
      <sheetData sheetId="8602" refreshError="1"/>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refreshError="1"/>
      <sheetData sheetId="8650"/>
      <sheetData sheetId="865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sheetData sheetId="8661" refreshError="1"/>
      <sheetData sheetId="8662"/>
      <sheetData sheetId="8663"/>
      <sheetData sheetId="8664"/>
      <sheetData sheetId="8665"/>
      <sheetData sheetId="8666"/>
      <sheetData sheetId="8667"/>
      <sheetData sheetId="8668"/>
      <sheetData sheetId="8669"/>
      <sheetData sheetId="8670"/>
      <sheetData sheetId="8671"/>
      <sheetData sheetId="8672" refreshError="1"/>
      <sheetData sheetId="8673"/>
      <sheetData sheetId="8674"/>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refreshError="1"/>
      <sheetData sheetId="8779" refreshError="1"/>
      <sheetData sheetId="8780" refreshError="1"/>
      <sheetData sheetId="8781" refreshError="1"/>
      <sheetData sheetId="8782"/>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sheetData sheetId="8827">
        <row r="1">
          <cell r="A1">
            <v>112200000000</v>
          </cell>
        </row>
      </sheetData>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row r="32">
          <cell r="G32">
            <v>840272.12500000012</v>
          </cell>
        </row>
      </sheetData>
      <sheetData sheetId="8846"/>
      <sheetData sheetId="8847"/>
      <sheetData sheetId="8848"/>
      <sheetData sheetId="8849">
        <row r="11">
          <cell r="B11">
            <v>75500</v>
          </cell>
        </row>
      </sheetData>
      <sheetData sheetId="8850"/>
      <sheetData sheetId="8851"/>
      <sheetData sheetId="8852"/>
      <sheetData sheetId="8853"/>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sheetData sheetId="8867"/>
      <sheetData sheetId="8868"/>
      <sheetData sheetId="8869"/>
      <sheetData sheetId="8870" refreshError="1"/>
      <sheetData sheetId="8871"/>
      <sheetData sheetId="8872"/>
      <sheetData sheetId="8873"/>
      <sheetData sheetId="8874"/>
      <sheetData sheetId="8875"/>
      <sheetData sheetId="8876">
        <row r="5">
          <cell r="B5" t="str">
            <v>Compras</v>
          </cell>
        </row>
      </sheetData>
      <sheetData sheetId="8877"/>
      <sheetData sheetId="8878"/>
      <sheetData sheetId="8879">
        <row r="4">
          <cell r="I4" t="str">
            <v>DESCRIPCION DEL INSUMO</v>
          </cell>
        </row>
      </sheetData>
      <sheetData sheetId="8880"/>
      <sheetData sheetId="8881"/>
      <sheetData sheetId="8882">
        <row r="10">
          <cell r="AZ10">
            <v>90</v>
          </cell>
        </row>
      </sheetData>
      <sheetData sheetId="8883"/>
      <sheetData sheetId="8884"/>
      <sheetData sheetId="8885">
        <row r="93">
          <cell r="C93" t="str">
            <v>AGUA</v>
          </cell>
        </row>
      </sheetData>
      <sheetData sheetId="8886">
        <row r="15">
          <cell r="D15" t="str">
            <v>PRELIMINARES</v>
          </cell>
        </row>
      </sheetData>
      <sheetData sheetId="8887"/>
      <sheetData sheetId="8888">
        <row r="6">
          <cell r="A6" t="str">
            <v>CODIGO INTERNO</v>
          </cell>
        </row>
      </sheetData>
      <sheetData sheetId="8889"/>
      <sheetData sheetId="8890">
        <row r="1">
          <cell r="A1" t="str">
            <v>CONCESION SABANA DE OCCIDENTE</v>
          </cell>
        </row>
      </sheetData>
      <sheetData sheetId="8891">
        <row r="10">
          <cell r="B10">
            <v>118</v>
          </cell>
        </row>
      </sheetData>
      <sheetData sheetId="8892"/>
      <sheetData sheetId="8893">
        <row r="7">
          <cell r="B7" t="str">
            <v>CODIGO EN BASE GENERAL SIGE</v>
          </cell>
        </row>
      </sheetData>
      <sheetData sheetId="8894">
        <row r="3">
          <cell r="A3">
            <v>1</v>
          </cell>
        </row>
      </sheetData>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row r="5">
          <cell r="B5" t="str">
            <v>ITEM</v>
          </cell>
        </row>
      </sheetData>
      <sheetData sheetId="9264" refreshError="1"/>
      <sheetData sheetId="9265" refreshError="1"/>
      <sheetData sheetId="9266" refreshError="1"/>
      <sheetData sheetId="9267" refreshError="1"/>
      <sheetData sheetId="9268" refreshError="1"/>
      <sheetData sheetId="9269" refreshError="1"/>
      <sheetData sheetId="9270">
        <row r="56">
          <cell r="A56" t="str">
            <v>RG</v>
          </cell>
        </row>
      </sheetData>
      <sheetData sheetId="9271" refreshError="1"/>
      <sheetData sheetId="9272"/>
      <sheetData sheetId="9273">
        <row r="3">
          <cell r="A3" t="str">
            <v>CODIGO</v>
          </cell>
        </row>
      </sheetData>
      <sheetData sheetId="9274">
        <row r="1">
          <cell r="A1" t="str">
            <v>kk</v>
          </cell>
        </row>
      </sheetData>
      <sheetData sheetId="9275"/>
      <sheetData sheetId="9276"/>
      <sheetData sheetId="9277"/>
      <sheetData sheetId="9278"/>
      <sheetData sheetId="9279">
        <row r="4">
          <cell r="A4">
            <v>120</v>
          </cell>
        </row>
      </sheetData>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refreshError="1"/>
      <sheetData sheetId="9289" refreshError="1"/>
      <sheetData sheetId="9290"/>
      <sheetData sheetId="9291"/>
      <sheetData sheetId="9292"/>
      <sheetData sheetId="9293"/>
      <sheetData sheetId="9294"/>
      <sheetData sheetId="9295"/>
      <sheetData sheetId="9296"/>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sheetData sheetId="9312"/>
      <sheetData sheetId="9313"/>
      <sheetData sheetId="9314"/>
      <sheetData sheetId="9315"/>
      <sheetData sheetId="9316"/>
      <sheetData sheetId="9317" refreshError="1"/>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refreshError="1"/>
      <sheetData sheetId="9335"/>
      <sheetData sheetId="9336"/>
      <sheetData sheetId="9337"/>
      <sheetData sheetId="9338"/>
      <sheetData sheetId="9339"/>
      <sheetData sheetId="9340"/>
      <sheetData sheetId="9341" refreshError="1"/>
      <sheetData sheetId="9342" refreshError="1"/>
      <sheetData sheetId="9343" refreshError="1"/>
      <sheetData sheetId="9344" refreshError="1"/>
      <sheetData sheetId="9345" refreshError="1"/>
      <sheetData sheetId="9346" refreshError="1"/>
      <sheetData sheetId="9347" refreshError="1"/>
      <sheetData sheetId="9348"/>
      <sheetData sheetId="9349" refreshError="1"/>
      <sheetData sheetId="9350"/>
      <sheetData sheetId="9351" refreshError="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sheetData sheetId="9364"/>
      <sheetData sheetId="9365"/>
      <sheetData sheetId="9366"/>
      <sheetData sheetId="9367" refreshError="1"/>
      <sheetData sheetId="9368" refreshError="1"/>
      <sheetData sheetId="9369" refreshError="1"/>
      <sheetData sheetId="9370"/>
      <sheetData sheetId="9371" refreshError="1"/>
      <sheetData sheetId="9372" refreshError="1"/>
      <sheetData sheetId="9373"/>
      <sheetData sheetId="9374"/>
      <sheetData sheetId="9375" refreshError="1"/>
      <sheetData sheetId="9376" refreshError="1"/>
      <sheetData sheetId="9377"/>
      <sheetData sheetId="9378" refreshError="1"/>
      <sheetData sheetId="9379" refreshError="1"/>
      <sheetData sheetId="9380"/>
      <sheetData sheetId="9381"/>
      <sheetData sheetId="9382"/>
      <sheetData sheetId="9383"/>
      <sheetData sheetId="9384"/>
      <sheetData sheetId="9385"/>
      <sheetData sheetId="9386"/>
      <sheetData sheetId="9387"/>
      <sheetData sheetId="9388"/>
      <sheetData sheetId="9389"/>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sheetData sheetId="9416"/>
      <sheetData sheetId="9417"/>
      <sheetData sheetId="9418"/>
      <sheetData sheetId="9419"/>
      <sheetData sheetId="9420"/>
      <sheetData sheetId="9421"/>
      <sheetData sheetId="9422"/>
      <sheetData sheetId="9423"/>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refreshError="1"/>
      <sheetData sheetId="9455"/>
      <sheetData sheetId="9456" refreshError="1"/>
      <sheetData sheetId="9457" refreshError="1"/>
      <sheetData sheetId="9458"/>
      <sheetData sheetId="9459"/>
      <sheetData sheetId="9460"/>
      <sheetData sheetId="9461"/>
      <sheetData sheetId="9462"/>
      <sheetData sheetId="9463"/>
      <sheetData sheetId="9464"/>
      <sheetData sheetId="9465"/>
      <sheetData sheetId="9466"/>
      <sheetData sheetId="9467"/>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sheetData sheetId="9885" refreshError="1"/>
      <sheetData sheetId="9886"/>
      <sheetData sheetId="9887" refreshError="1"/>
      <sheetData sheetId="9888"/>
      <sheetData sheetId="9889"/>
      <sheetData sheetId="9890">
        <row r="2">
          <cell r="A2" t="str">
            <v>HOSPITAL HERNANDO MONCALEANO PERDOMO ETAPA 1</v>
          </cell>
        </row>
      </sheetData>
      <sheetData sheetId="9891"/>
      <sheetData sheetId="9892">
        <row r="2">
          <cell r="A2" t="str">
            <v>HOSPITAL HERNANDO MONCALEANO PERDOMO ETAPA 2 A</v>
          </cell>
        </row>
      </sheetData>
      <sheetData sheetId="9893">
        <row r="2">
          <cell r="A2" t="str">
            <v>HOSPITAL HERNANDO MONCALEANO PERDOMO ETAPA 2B</v>
          </cell>
        </row>
      </sheetData>
      <sheetData sheetId="9894"/>
      <sheetData sheetId="9895"/>
      <sheetData sheetId="9896"/>
      <sheetData sheetId="9897"/>
      <sheetData sheetId="9898"/>
      <sheetData sheetId="9899" refreshError="1"/>
      <sheetData sheetId="9900"/>
      <sheetData sheetId="990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ESTADO VÍA-CRIT.TECNICO"/>
      <sheetName val="MAT"/>
      <sheetName val="HER"/>
      <sheetName val="PER"/>
      <sheetName val="TRANS"/>
      <sheetName val="CANT OBRA"/>
      <sheetName val="\Users\ANDRES FELIPE MUÑOZ\Down"/>
      <sheetName val="AIU"/>
      <sheetName val="Dóla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Tabla CONPES 3714"/>
      <sheetName val="PLAN DE INVERSION ANTICIPO"/>
      <sheetName val="inv mensual"/>
      <sheetName val="borrador flujo inv"/>
      <sheetName val="social-ambiental"/>
      <sheetName val="AU"/>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_aCCIDENTES_DE_1995___1996_xl_2"/>
      <sheetName val="//ccefici"/>
      <sheetName val="//d.docs.live.net/a  aaInformac"/>
      <sheetName val="_aCCIDENTES_DE_1995___1996_xl_3"/>
      <sheetName val="aactividad"/>
      <sheetName val="_aCCIDENTES_DE_1995___1996_xl_7"/>
      <sheetName val="_aCCIDENTES_DE_1995___1996_xl_4"/>
      <sheetName val="_aCCIDENTES_DE_1995___1996_xl_5"/>
      <sheetName val="_aCCIDENTES_DE_1995___1996_xl_6"/>
      <sheetName val="_aCCIDENTES_DE_1995___1996_xl_8"/>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 val="gp05"/>
      <sheetName val="GP06"/>
      <sheetName val="_aCCIDENTES_DE_1995___1996_x_21"/>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Nuevos APU Córdoba\a  aaInform"/>
      <sheetName val="\E\Nuevos APU Córdoba\a  aaInfo"/>
      <sheetName val="\Users\JoseGabriel\Documents\Mi"/>
      <sheetName val="GENERALIDADES"/>
      <sheetName val="analisis costo horario"/>
      <sheetName val="Lista Base"/>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PU"/>
      <sheetName val="Par_Dise"/>
      <sheetName val="sistema proteccion a tierra equ"/>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PRECIOS"/>
      <sheetName val="EST2"/>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6"/>
      <sheetName val="ESTADO_VÍA-CRIT_TECNICO8"/>
      <sheetName val="ESTADO_VÍA-CRIT_TECNICO7"/>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sheetData sheetId="700"/>
      <sheetData sheetId="701" refreshError="1"/>
      <sheetData sheetId="702" refreshError="1"/>
      <sheetData sheetId="703" refreshError="1"/>
      <sheetData sheetId="704" refreshError="1"/>
      <sheetData sheetId="705"/>
      <sheetData sheetId="706"/>
      <sheetData sheetId="707"/>
      <sheetData sheetId="708"/>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sheetData sheetId="739" refreshError="1"/>
      <sheetData sheetId="740"/>
      <sheetData sheetId="741" refreshError="1"/>
      <sheetData sheetId="742" refreshError="1"/>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refreshError="1"/>
      <sheetData sheetId="2032" refreshError="1"/>
      <sheetData sheetId="2033" refreshError="1"/>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refreshError="1"/>
      <sheetData sheetId="5765"/>
      <sheetData sheetId="5766"/>
      <sheetData sheetId="5767"/>
      <sheetData sheetId="5768"/>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tem"/>
      <sheetName val="AIU"/>
      <sheetName val="INST"/>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ow r="83">
          <cell r="O83" t="str">
            <v>Pendiente</v>
          </cell>
        </row>
      </sheetData>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row r="83">
          <cell r="O83" t="str">
            <v>Pendiente</v>
          </cell>
        </row>
      </sheetData>
      <sheetData sheetId="350">
        <row r="83">
          <cell r="O83" t="str">
            <v>Pendiente</v>
          </cell>
        </row>
      </sheetData>
      <sheetData sheetId="351"/>
      <sheetData sheetId="352"/>
      <sheetData sheetId="353"/>
      <sheetData sheetId="354"/>
      <sheetData sheetId="355"/>
      <sheetData sheetId="356"/>
      <sheetData sheetId="357"/>
      <sheetData sheetId="358">
        <row r="83">
          <cell r="O83" t="str">
            <v>Pendiente</v>
          </cell>
        </row>
      </sheetData>
      <sheetData sheetId="359" refreshError="1"/>
      <sheetData sheetId="360">
        <row r="83">
          <cell r="O83" t="str">
            <v>Pendiente</v>
          </cell>
        </row>
      </sheetData>
      <sheetData sheetId="361" refreshError="1"/>
      <sheetData sheetId="362" refreshError="1"/>
      <sheetData sheetId="363"/>
      <sheetData sheetId="364">
        <row r="83">
          <cell r="O83" t="str">
            <v>Pendiente</v>
          </cell>
        </row>
      </sheetData>
      <sheetData sheetId="365"/>
      <sheetData sheetId="366"/>
      <sheetData sheetId="367"/>
      <sheetData sheetId="368"/>
      <sheetData sheetId="369"/>
      <sheetData sheetId="370"/>
      <sheetData sheetId="371">
        <row r="83">
          <cell r="O83" t="str">
            <v>Pendiente</v>
          </cell>
        </row>
      </sheetData>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AIU"/>
      <sheetName val="PESOS"/>
      <sheetName val="LIQUIDACION"/>
      <sheetName val="MEMORIAS"/>
      <sheetName val="7417stiA"/>
      <sheetName val="Tablas"/>
      <sheetName val="7422CW00"/>
      <sheetName val="POZOS"/>
      <sheetName val="Puntos"/>
      <sheetName val="Hoja2"/>
      <sheetName val="factores"/>
      <sheetName val="EQUIPOS"/>
      <sheetName val="CAPEX ACACIAS 90K"/>
      <sheetName val="Pag1"/>
      <sheetName val="IDATA"/>
      <sheetName val="$_Directo"/>
      <sheetName val="prog_"/>
      <sheetName val="Análisis determinístico"/>
      <sheetName val="Hoja1"/>
      <sheetName val="C21_G115"/>
      <sheetName val="original_sist"/>
      <sheetName val="1"/>
      <sheetName val="INST"/>
      <sheetName val="1. MODELO 60KB"/>
      <sheetName val="Modelo Financiero Determ. "/>
      <sheetName val="&quot;S&quot;"/>
      <sheetName val="Sal_Integ"/>
      <sheetName val="CAPEX POSOS"/>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EMPRESA"/>
      <sheetName val="7422CW00"/>
      <sheetName val="Item"/>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TAPA 50 SMMLV"/>
      <sheetName val="STRSUMM0"/>
      <sheetName val="EMPRESA"/>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Wind Loads"/>
      <sheetName val="Tablas"/>
      <sheetName val="Fab. 15"/>
      <sheetName val="Comparativa"/>
      <sheetName val="resoc"/>
      <sheetName val="Datos-No imprimir"/>
      <sheetName val="DATOS"/>
      <sheetName val="Reaj. (CHAL.)"/>
      <sheetName val="Flota"/>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M_O_"/>
      <sheetName val="BHA"/>
      <sheetName val="PDM RUN"/>
      <sheetName val="BDD Operadores"/>
      <sheetName val="Hoja6"/>
      <sheetName val="Suministros"/>
      <sheetName val="Recursos HH"/>
      <sheetName val="Recursos HE"/>
      <sheetName val="Transporte"/>
      <sheetName val="SC"/>
      <sheetName val="API93"/>
      <sheetName val="Proforma Guia"/>
      <sheetName val="RES GASOL"/>
      <sheetName val="POZOS"/>
      <sheetName val="SABANA"/>
      <sheetName val="RESUMEN"/>
      <sheetName val="EQUIPOS CIVILES"/>
      <sheetName val="MI"/>
      <sheetName val="Data Tables"/>
      <sheetName val="Company"/>
      <sheetName val="Pilares e iniciativas"/>
      <sheetName val="Datos_P"/>
      <sheetName val="cuentas"/>
      <sheetName val="Civil"/>
      <sheetName val="A_A310"/>
      <sheetName val="A_G105"/>
      <sheetName val="A_G200"/>
      <sheetName val="PS P-514"/>
      <sheetName val="E21"/>
      <sheetName val="main"/>
      <sheetName val="Tabla"/>
      <sheetName val="59y22%"/>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REQUISITOS INF INTERVENTORÍA"/>
      <sheetName val="gp05"/>
      <sheetName val="GP06"/>
      <sheetName val="\Users\HP\AppData\Local\Microso"/>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BAS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COSTOS_UNITARIOS2"/>
      <sheetName val="\Users\USUARIO\Downloads\a__aa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DO_2"/>
      <sheetName val="M_O_2"/>
      <sheetName val="\Users\rosalym\Desktop\BALANCE2"/>
      <sheetName val="SEGUIM_Y_REPROG_MES_1_(2)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HISTORICOS_FUEL_OIL_EXP2"/>
      <sheetName val="\Nuevos_APU_Córdoba\a__aaInfor2"/>
      <sheetName val="\E\Nuevos_APU_Córdoba\a__aaInf2"/>
      <sheetName val="\Users\JoseGabriel\Documents\Mi"/>
      <sheetName val="MANO_DE_OBRA2"/>
      <sheetName val="_aCCIDENTES_DE_1995___1996_xl_4"/>
      <sheetName val="//d_docs_live_net/a__aaInforma2"/>
      <sheetName val="_aCCIDENTES_DE_1995___1996_xl_3"/>
      <sheetName val="_aCCIDENTES_DE_1995___1996_xl_5"/>
      <sheetName val="_aCCIDENTES_DE_1995___1996_xl_6"/>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Users\ANDRES FELIPE MUÑOZ\Down"/>
      <sheetName val="\Users\LENOVO\Downloads\a  aaIn"/>
      <sheetName val="2007 Data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sheetData sheetId="384"/>
      <sheetData sheetId="385"/>
      <sheetData sheetId="386"/>
      <sheetData sheetId="387"/>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refreshError="1"/>
      <sheetData sheetId="717"/>
      <sheetData sheetId="718" refreshError="1"/>
      <sheetData sheetId="719" refreshError="1"/>
      <sheetData sheetId="720"/>
      <sheetData sheetId="72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refreshError="1"/>
      <sheetData sheetId="1782"/>
      <sheetData sheetId="1783" refreshError="1"/>
      <sheetData sheetId="1784"/>
      <sheetData sheetId="1785"/>
      <sheetData sheetId="1786"/>
      <sheetData sheetId="1787" refreshError="1"/>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efreshError="1"/>
      <sheetData sheetId="3035" refreshError="1"/>
      <sheetData sheetId="3036" refreshError="1"/>
      <sheetData sheetId="3037" refreshError="1"/>
      <sheetData sheetId="3038" refreshError="1"/>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AIU"/>
      <sheetName val="[a  aaInformación]__192_168__10"/>
      <sheetName val="a  aaInformaci%C3%B3n"/>
      <sheetName val="OCTUBRE"/>
      <sheetName val="CRA.MODI"/>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precios-básicos2002"/>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INFORME SEMANAL"/>
      <sheetName val="AVANCE SEMANAL"/>
      <sheetName val="CLIMA mes"/>
      <sheetName val="REG FOTO"/>
      <sheetName val="SISOMA"/>
      <sheetName val="PANEL"/>
      <sheetName val="PRECIOS"/>
      <sheetName val="\MANTENIMIENTO%20RUTA%201001_MA"/>
      <sheetName val="[a  aaInformación]__cceficie_20"/>
      <sheetName val="[a  aaInformación]__cceficie_21"/>
      <sheetName val="[a  aaInformación]__cceficie_22"/>
      <sheetName val="[a  aaInformación]__cceficie_23"/>
      <sheetName val="[a  aaInformación]__cceficie_26"/>
      <sheetName val="[a  aaInformación]__cceficie_24"/>
      <sheetName val="[a  aaInformación]__cceficie_25"/>
      <sheetName val="Res-Accide-10"/>
      <sheetName val="[a  aaInformación]__cceficie_52"/>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a__aaInformación][a__aaInforma"/>
      <sheetName val="PRESTACIONES_SOCIALES"/>
      <sheetName val="Concretos_y_morteros"/>
      <sheetName val="Datos_iniciales_"/>
      <sheetName val="M_O_"/>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cceficiente_sharepoint_com/MA"/>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HER"/>
      <sheetName val="MAT"/>
      <sheetName val="PER"/>
      <sheetName val="TRANS"/>
      <sheetName val="_F_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a__aaInformación12"/>
      <sheetName val="a__aaInformación13"/>
      <sheetName val="a__aaInformación14"/>
      <sheetName val="a__aaInformación15"/>
      <sheetName val="a__aaInformación16"/>
      <sheetName val="Base Datos"/>
      <sheetName val="[a__aaInformación]__cceficie_67"/>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a__aaInformación]__cceficie_16"/>
      <sheetName val="[a__aaInformación]__cceficie_14"/>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_Users_USUARIO_Downloads_MANTEN"/>
      <sheetName val="__SERVIDOR_Public2_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sheetData sheetId="446"/>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 val="Tabla"/>
      <sheetName val="Modelo"/>
      <sheetName val="TARIFAS"/>
      <sheetName val="civ_roma"/>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 val="BASES"/>
      <sheetName val="CDItem"/>
      <sheetName val="ITEMS"/>
      <sheetName val="Cronograma"/>
      <sheetName val="AC2-AG96"/>
      <sheetName val="ESTADO RED"/>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Res-Accide-10"/>
      <sheetName val="AIU"/>
      <sheetName val="Info Ejec"/>
      <sheetName val="EQUIPO"/>
      <sheetName val="MATERIAL"/>
      <sheetName val="Datos"/>
      <sheetName val="Cuadro"/>
      <sheetName val="Mobr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35">
          <cell r="E35">
            <v>3536000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fo-Portaf"/>
      <sheetName val="Equipo"/>
      <sheetName val="201.15"/>
      <sheetName val="201.21"/>
      <sheetName val="201.7"/>
      <sheetName val="201.8"/>
      <sheetName val="330.1P (7801)"/>
      <sheetName val="632.1P "/>
      <sheetName val="632.4P"/>
      <sheetName val="Materiales"/>
      <sheetName val="Otro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CONTRATO"/>
      <sheetName val="Análisis de precios"/>
      <sheetName val="Itemes Renovación"/>
      <sheetName val="BASICOS"/>
      <sheetName val="Info-Portaf"/>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 val="PDM_RUN"/>
      <sheetName val="TABLA_EQUIPOS"/>
      <sheetName val="TABLA_MATERIALES"/>
      <sheetName val="TABLA_SALARIOS"/>
      <sheetName val="RES_GASOL"/>
      <sheetName val="Soporte_Valores_"/>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 val="medelo_(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TRAMO 03"/>
      <sheetName val="SECTORIZACIÓN"/>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1"/>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BASE"/>
      <sheetName val="Capitulos"/>
      <sheetName val="Maqui Equip"/>
      <sheetName val="calidad"/>
      <sheetName val="Anexo No. 5"/>
      <sheetName val="Datos"/>
      <sheetName val="5094-2003"/>
      <sheetName val="FINANCIERA"/>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ar_Dise"/>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COSTOS OFICINA"/>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Insum"/>
      <sheetName val="IPM"/>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 val="Hoja 1 "/>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GPI 526"/>
      <sheetName val="SKJ452"/>
      <sheetName val="ITA878"/>
      <sheetName val="AEA-944"/>
      <sheetName val="DUB-823"/>
      <sheetName val="SNG_855"/>
      <sheetName val="VEA 374"/>
      <sheetName val="HFB024"/>
      <sheetName val="PAJ825"/>
      <sheetName val="210.2.2"/>
      <sheetName val="A. P. U."/>
      <sheetName val="cantidades_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nálisis_de_precios"/>
      <sheetName val="Remo__derr_"/>
      <sheetName val="Limp__mec__Alcant_"/>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sheetData sheetId="1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IDADES "/>
      <sheetName val="Itemes Renovación"/>
      <sheetName val="Duitama-La_Palmera"/>
      <sheetName val="Análisis_de_precios"/>
      <sheetName val="BASEDuitama-La_Palmera"/>
      <sheetName val="PROGR_VER02"/>
      <sheetName val="Itemes_Renovación"/>
      <sheetName val="Formular"/>
      <sheetName val="Recursos"/>
      <sheetName val="Pivot"/>
      <sheetName val="Hoja1"/>
      <sheetName val="CONTRATO"/>
      <sheetName val="LIQUIDA-NOMINA"/>
      <sheetName val="EMPRESA"/>
      <sheetName val="NOMINA 1"/>
      <sheetName val="210.2.2"/>
      <sheetName val="General"/>
      <sheetName val="puente verdum"/>
      <sheetName val="ANALISIS"/>
      <sheetName val="PREACTA"/>
      <sheetName val="Estructur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PRESUPUESTO"/>
      <sheetName val="Prog__y_Control_ECOBRAS_V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ELECTRICO"/>
      <sheetName val="Vuelta"/>
      <sheetName val="experiencia especifica"/>
      <sheetName val="experiencia general"/>
      <sheetName val="FORMULARIO N° 14"/>
      <sheetName val="FORMULARIO N°7"/>
      <sheetName val="contrato en ejecución"/>
      <sheetName val="Calculo capacidad residual"/>
      <sheetName val="PRESUPUESTAL"/>
      <sheetName val="TABLAS"/>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CALC PROD MENSUAL"/>
      <sheetName val="CIC-NOV"/>
      <sheetName val="base de diseño"/>
      <sheetName val="10_HS"/>
      <sheetName val="SUB_APU14"/>
      <sheetName val="Cantidades_de_Obra14"/>
      <sheetName val="Itemes_Renovación9"/>
      <sheetName val="LISTA_CÓDIGOS2"/>
      <sheetName val="BASE_APU2"/>
      <sheetName val="MANO_DE_OBRA2"/>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SUB_APU7"/>
      <sheetName val="Cantidades_de_Obra7"/>
      <sheetName val="Itemes_Renovación2"/>
      <sheetName val="SUB_APU8"/>
      <sheetName val="Cantidades_de_Obra8"/>
      <sheetName val="Itemes_Renovación3"/>
      <sheetName val="experiencia_especifica2"/>
      <sheetName val="experiencia_general2"/>
      <sheetName val="FORMULARIO_N°_142"/>
      <sheetName val="FORMULARIO_N°72"/>
      <sheetName val="contrato_en_ejecución2"/>
      <sheetName val="Calculo_capacidad_residual2"/>
      <sheetName val="SUB_APU10"/>
      <sheetName val="Cantidades_de_Obra10"/>
      <sheetName val="Itemes_Renovación5"/>
      <sheetName val="SUB_APU9"/>
      <sheetName val="Cantidades_de_Obra9"/>
      <sheetName val="Itemes_Renovación4"/>
      <sheetName val="SUB_APU11"/>
      <sheetName val="Cantidades_de_Obra11"/>
      <sheetName val="Itemes_Renovación6"/>
      <sheetName val="SUB_APU12"/>
      <sheetName val="Cantidades_de_Obra12"/>
      <sheetName val="Itemes_Renovación7"/>
      <sheetName val="LISTA_CÓDIGOS"/>
      <sheetName val="BASE_APU"/>
      <sheetName val="MANO_DE_OBRA"/>
      <sheetName val="Items_y_Materiales"/>
      <sheetName val="_F1-IVA_PLENO"/>
      <sheetName val="Coloc__e_Interc__Tapones"/>
      <sheetName val="Cambio_de_Valv_"/>
      <sheetName val="Interc_de_Hidr_"/>
      <sheetName val="Interc_tapones"/>
      <sheetName val="Interc_válv_"/>
      <sheetName val="Paral__1"/>
      <sheetName val="Paral__2"/>
      <sheetName val="Paral__3"/>
      <sheetName val="Paral_4"/>
      <sheetName val="Varios_"/>
      <sheetName val="PLAN_DE_INVERSION_ANTICIPO"/>
      <sheetName val="inv_mensual"/>
      <sheetName val="borrador_flujo_inv"/>
      <sheetName val="experiencia_especifica"/>
      <sheetName val="experiencia_general"/>
      <sheetName val="FORMULARIO_N°_14"/>
      <sheetName val="FORMULARIO_N°7"/>
      <sheetName val="contrato_en_ejecución"/>
      <sheetName val="Calculo_capacidad_residual"/>
      <sheetName val="SUB_APU13"/>
      <sheetName val="Cantidades_de_Obra13"/>
      <sheetName val="Itemes_Renovación8"/>
      <sheetName val="LISTA_CÓDIGOS1"/>
      <sheetName val="BASE_APU1"/>
      <sheetName val="MANO_DE_OBRA1"/>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ow r="2">
          <cell r="A2" t="str">
            <v>MUNICIPIO DE SONSON ANTIOQUIA</v>
          </cell>
        </row>
      </sheetData>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1">
          <cell r="A1">
            <v>0</v>
          </cell>
        </row>
      </sheetData>
      <sheetData sheetId="82"/>
      <sheetData sheetId="83"/>
      <sheetData sheetId="84"/>
      <sheetData sheetId="85"/>
      <sheetData sheetId="86"/>
      <sheetData sheetId="87"/>
      <sheetData sheetId="88"/>
      <sheetData sheetId="89"/>
      <sheetData sheetId="90">
        <row r="2">
          <cell r="A2" t="str">
            <v>MUNICIPIO DE SONSON ANTIOQUIA</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
          <cell r="A1">
            <v>0</v>
          </cell>
        </row>
      </sheetData>
      <sheetData sheetId="124"/>
      <sheetData sheetId="125"/>
      <sheetData sheetId="126">
        <row r="2">
          <cell r="A2" t="str">
            <v>MUNICIPIO DE SONSON ANTIOQUIA</v>
          </cell>
        </row>
      </sheetData>
      <sheetData sheetId="127"/>
      <sheetData sheetId="128"/>
      <sheetData sheetId="129"/>
      <sheetData sheetId="130"/>
      <sheetData sheetId="131"/>
      <sheetData sheetId="132">
        <row r="1">
          <cell r="A1" t="str">
            <v>CODIGO</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1">
          <cell r="A1">
            <v>0</v>
          </cell>
        </row>
      </sheetData>
      <sheetData sheetId="151"/>
      <sheetData sheetId="152"/>
      <sheetData sheetId="153">
        <row r="2">
          <cell r="A2" t="str">
            <v>MUNICIPIO DE SONSON ANTIOQUIA</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1">
          <cell r="A1">
            <v>0</v>
          </cell>
        </row>
      </sheetData>
      <sheetData sheetId="178"/>
      <sheetData sheetId="179"/>
      <sheetData sheetId="180">
        <row r="2">
          <cell r="A2" t="str">
            <v>MUNICIPIO DE SONSON ANTIOQUIA</v>
          </cell>
        </row>
      </sheetData>
      <sheetData sheetId="181"/>
      <sheetData sheetId="182"/>
      <sheetData sheetId="183"/>
      <sheetData sheetId="184"/>
      <sheetData sheetId="185"/>
      <sheetData sheetId="186" refreshError="1"/>
      <sheetData sheetId="18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Indicadores Gestión"/>
      <sheetName val="PR-04"/>
      <sheetName val="Hoja1"/>
      <sheetName val="tipo_recurso"/>
      <sheetName val="Listado"/>
      <sheetName val="tipos_entidad"/>
      <sheetName val="Unidades"/>
      <sheetName val="DATOS"/>
      <sheetName val="ELECTRICO"/>
      <sheetName val="Vuelta"/>
      <sheetName val="Análisis de precios"/>
      <sheetName val="2103mar%20.xls"/>
      <sheetName val="Formulas"/>
      <sheetName val="BASE"/>
      <sheetName val="1_Preliminares"/>
      <sheetName val="M.Obra"/>
      <sheetName val="320.1"/>
      <sheetName val="330.2"/>
      <sheetName val="700.1"/>
      <sheetName val="PLAN DE INVERSION ANTICIPO"/>
      <sheetName val="inv mensual"/>
      <sheetName val="borrador flujo inv"/>
      <sheetName val="social-ambiental"/>
      <sheetName val="AU"/>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FIBRA_ÓPTICA"/>
      <sheetName val="Análisis_de_precios"/>
      <sheetName val="2103mar%20_xls"/>
      <sheetName val="M_Obra"/>
      <sheetName val="Distanc"/>
      <sheetName val="Precios"/>
      <sheetName val="días habiles 2015"/>
      <sheetName val="INS"/>
      <sheetName val="Ppto"/>
      <sheetName val="Plan auditorí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ManoDeObra"/>
      <sheetName val="Ejecutado$"/>
      <sheetName val="Programad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PU"/>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sheetData sheetId="90"/>
      <sheetData sheetId="91"/>
      <sheetData sheetId="92"/>
      <sheetData sheetId="93">
        <row r="2">
          <cell r="A2" t="str">
            <v>INVÍAS - TERRITORIAL CORDOBA - GRUPO 3</v>
          </cell>
        </row>
      </sheetData>
      <sheetData sheetId="94">
        <row r="2">
          <cell r="A2" t="str">
            <v>INVÍAS - TERRITORIAL CORDOBA - GRUPO 3</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sheetData sheetId="154" refreshError="1"/>
      <sheetData sheetId="155" refreshError="1"/>
      <sheetData sheetId="156" refreshError="1"/>
      <sheetData sheetId="157" refreshError="1"/>
      <sheetData sheetId="158"/>
      <sheetData sheetId="159">
        <row r="2">
          <cell r="A2" t="str">
            <v>INVÍAS - TERRITORIAL CORDOBA - GRUPO 3</v>
          </cell>
        </row>
      </sheetData>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FORMATO (1)"/>
      <sheetName val="Hoja1 (1)"/>
      <sheetName val="FORMATO (2)"/>
      <sheetName val="Hoja1 (2)"/>
      <sheetName val="FORMATO (3)"/>
      <sheetName val="Hoja1 (3)"/>
      <sheetName val="Hoja2"/>
      <sheetName val="Análisis de precios"/>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Hoja2"/>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NARIÑ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s>
    <sheetDataSet>
      <sheetData sheetId="0"/>
      <sheetData sheetId="1"/>
      <sheetData sheetId="2"/>
      <sheetData sheetId="3"/>
      <sheetData sheetId="4" refreshError="1"/>
      <sheetData sheetId="5" refreshError="1"/>
      <sheetData sheetId="6" refreshError="1"/>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Hoja3"/>
      <sheetName val="RECURSOS"/>
      <sheetName val="Bases_2A"/>
      <sheetName val="Petroq_"/>
      <sheetName val="Serv_Ind_"/>
      <sheetName val="Manto,_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ow r="20">
          <cell r="C20">
            <v>2265.5</v>
          </cell>
        </row>
      </sheetData>
      <sheetData sheetId="11"/>
      <sheetData sheetId="12"/>
      <sheetData sheetId="13"/>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Presup_Cancha"/>
      <sheetName val="GCB2000"/>
      <sheetName val="FORMULA"/>
      <sheetName val="REC-COD,"/>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5. ELECTRICO"/>
      <sheetName val="BASE"/>
      <sheetName val="LISTA DE PRECIOS"/>
      <sheetName val="062"/>
      <sheetName val="Listado"/>
      <sheetName val="FINANC"/>
      <sheetName val="TODAS"/>
      <sheetName val="SALARIOS"/>
      <sheetName val="7.1.8.1.1"/>
      <sheetName val="PERSONAL"/>
      <sheetName val="Tarifa MT"/>
      <sheetName val="PLAN DE INVERSION ANTICIPO"/>
      <sheetName val="inv mensual"/>
      <sheetName val="borrador flujo inv"/>
      <sheetName val="social-ambiental"/>
      <sheetName val="AU"/>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DCO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PREACTA Y CONTRATISTAS"/>
      <sheetName val="Bajadas"/>
      <sheetName val="PUNITARIOS PARA 241201 2S.xls"/>
      <sheetName val="Cuadr."/>
      <sheetName val="OBRAS SES"/>
      <sheetName val="CURVA"/>
      <sheetName val="DATOS CONTRATO"/>
      <sheetName val="2,2,6,1 Pilotes 0,30"/>
      <sheetName val="c2_5y2_62"/>
      <sheetName val="c2_5y2_61"/>
      <sheetName val="c2_5y2_63"/>
      <sheetName val="c2_5y2_65"/>
      <sheetName val="c2_5y2_64"/>
      <sheetName val="c2_5y2_66"/>
      <sheetName val="c2_5y2_67"/>
      <sheetName val="c2_5y2_68"/>
      <sheetName val="c2_5y2_69"/>
      <sheetName val="c2_5y2_610"/>
      <sheetName val="NARIÑO"/>
      <sheetName val="Summary"/>
      <sheetName val="Proveedores y acreedores"/>
      <sheetName val="c2_5y2_613"/>
      <sheetName val="PREACTA_62"/>
      <sheetName val="TABLA_20082"/>
      <sheetName val="c2_5y2_612"/>
      <sheetName val="PREACTA_61"/>
      <sheetName val="TABLA_20081"/>
      <sheetName val="c2_5y2_611"/>
      <sheetName val="APU NO PREVISTO"/>
      <sheetName val="PPTA (3)"/>
      <sheetName val="PPTA (2)"/>
      <sheetName val="PPTA"/>
      <sheetName val="skj452"/>
      <sheetName val="ita878"/>
      <sheetName val="aea-944"/>
      <sheetName val="dub-823"/>
      <sheetName val="gpi 526"/>
      <sheetName val="xxj617"/>
      <sheetName val="sng_855"/>
      <sheetName val="vea 374"/>
      <sheetName val="hfb024"/>
      <sheetName val="paj825"/>
      <sheetName val="Requisición1"/>
      <sheetName val="ACTA MODIFICACIÓN CIVIL"/>
      <sheetName val="BALANCE"/>
      <sheetName val="ITEMS NO REVISTOS"/>
      <sheetName val="APU ELECTRICOS"/>
      <sheetName val="Hoja2"/>
      <sheetName val="Bases 2A"/>
      <sheetName val="CONT_ADI"/>
      <sheetName val="ESTADO_RED_TEC14"/>
      <sheetName val="PUNITARIOS_PARA_241201_2S14"/>
      <sheetName val="PR_114"/>
      <sheetName val="PREACTA_1014"/>
      <sheetName val="PREACTA_914"/>
      <sheetName val="c2_5y2_614"/>
      <sheetName val="PREACTA_63"/>
      <sheetName val="TABLA_20083"/>
      <sheetName val="A_P_U1"/>
      <sheetName val="materiales"/>
      <sheetName val="otros"/>
      <sheetName val="mdo"/>
      <sheetName val="equip"/>
      <sheetName val="mat"/>
      <sheetName val="CIRCUITOS CODENSA"/>
      <sheetName val="@RISK - Correlaciones"/>
      <sheetName val="Acta"/>
      <sheetName val="devdic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stos oficina"/>
      <sheetName val="costos campamento"/>
      <sheetName val="días habiles 2015"/>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2,2,6,1_Pilotes_0,302"/>
      <sheetName val="gpi_5262"/>
      <sheetName val="vea_374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2,2,6,1_Pilotes_0,30"/>
      <sheetName val="gpi_526"/>
      <sheetName val="vea_374"/>
      <sheetName val="APU_NO_PREVISTO"/>
      <sheetName val="PPTA_(3)"/>
      <sheetName val="PPTA_(2)"/>
      <sheetName val="Tarifa_MT"/>
      <sheetName val="PREACTA_Y_CONTRATISTAS"/>
      <sheetName val="5__ELECTRICO"/>
      <sheetName val="7_1_8_1_1"/>
      <sheetName val="Cuadr_"/>
      <sheetName val="PUNITARIOS_PARA_241201_2S_xls"/>
      <sheetName val="OBRAS_SES"/>
      <sheetName val="2,2,6,1_Pilotes_0,301"/>
      <sheetName val="gpi_5261"/>
      <sheetName val="vea_374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DEST. MEDIOS"/>
      <sheetName val="COMBUASF"/>
      <sheetName val="BALCRUDO"/>
      <sheetName val="CARGASPROC."/>
      <sheetName val="G L P  FINAL"/>
      <sheetName val="APU"/>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ITEMS_NO_REVISTOS"/>
      <sheetName val="APU_ELECTRICOS"/>
      <sheetName val="CHINCHINA FINAL . A CEROS"/>
      <sheetName val="Memoria de calculo"/>
      <sheetName val="INDICE"/>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glvc"/>
      <sheetName val="P. control"/>
      <sheetName val="Mine variance - tree"/>
      <sheetName val="EVA"/>
      <sheetName val="AIU"/>
      <sheetName val="Program"/>
      <sheetName val="Poblacion"/>
      <sheetName val="Estado Resumen"/>
      <sheetName val="for 6"/>
      <sheetName val="for_6"/>
      <sheetName val="EMPRESA"/>
      <sheetName val="Viabilida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row r="48">
          <cell r="E48">
            <v>0</v>
          </cell>
        </row>
      </sheetData>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ow r="48">
          <cell r="E48">
            <v>0</v>
          </cell>
        </row>
      </sheetData>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sheetData sheetId="186">
        <row r="48">
          <cell r="E48">
            <v>0</v>
          </cell>
        </row>
      </sheetData>
      <sheetData sheetId="187">
        <row r="48">
          <cell r="E48">
            <v>0</v>
          </cell>
        </row>
      </sheetData>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ow r="48">
          <cell r="E48">
            <v>0</v>
          </cell>
        </row>
      </sheetData>
      <sheetData sheetId="203"/>
      <sheetData sheetId="204"/>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sheetData sheetId="321"/>
      <sheetData sheetId="322"/>
      <sheetData sheetId="323"/>
      <sheetData sheetId="324">
        <row r="48">
          <cell r="E48">
            <v>0</v>
          </cell>
        </row>
      </sheetData>
      <sheetData sheetId="325"/>
      <sheetData sheetId="326"/>
      <sheetData sheetId="327"/>
      <sheetData sheetId="328"/>
      <sheetData sheetId="329"/>
      <sheetData sheetId="330"/>
      <sheetData sheetId="331"/>
      <sheetData sheetId="332"/>
      <sheetData sheetId="333"/>
      <sheetData sheetId="334"/>
      <sheetData sheetId="335"/>
      <sheetData sheetId="336">
        <row r="48">
          <cell r="E48">
            <v>0</v>
          </cell>
        </row>
      </sheetData>
      <sheetData sheetId="337">
        <row r="48">
          <cell r="E48">
            <v>0</v>
          </cell>
        </row>
      </sheetData>
      <sheetData sheetId="338"/>
      <sheetData sheetId="339"/>
      <sheetData sheetId="340"/>
      <sheetData sheetId="341"/>
      <sheetData sheetId="342"/>
      <sheetData sheetId="343"/>
      <sheetData sheetId="344"/>
      <sheetData sheetId="345"/>
      <sheetData sheetId="346"/>
      <sheetData sheetId="347"/>
      <sheetData sheetId="348"/>
      <sheetData sheetId="349"/>
      <sheetData sheetId="350">
        <row r="48">
          <cell r="E48">
            <v>0</v>
          </cell>
        </row>
      </sheetData>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row r="48">
          <cell r="E48">
            <v>0</v>
          </cell>
        </row>
      </sheetData>
      <sheetData sheetId="373">
        <row r="48">
          <cell r="E48">
            <v>0</v>
          </cell>
        </row>
      </sheetData>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48">
          <cell r="E48">
            <v>0</v>
          </cell>
        </row>
      </sheetData>
      <sheetData sheetId="417">
        <row r="48">
          <cell r="E48">
            <v>0</v>
          </cell>
        </row>
      </sheetData>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48">
          <cell r="E48">
            <v>0</v>
          </cell>
        </row>
      </sheetData>
      <sheetData sheetId="530">
        <row r="48">
          <cell r="E48">
            <v>0</v>
          </cell>
        </row>
      </sheetData>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48">
          <cell r="E48">
            <v>0</v>
          </cell>
        </row>
      </sheetData>
      <sheetData sheetId="578">
        <row r="48">
          <cell r="E48">
            <v>0</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Listas"/>
      <sheetName val="AASHTO"/>
      <sheetName val="INV"/>
      <sheetName val="Cuadro p. Capital Vs estimado"/>
      <sheetName val="Presup_Cancha"/>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Tabl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Unitarios"/>
      <sheetName val="CANT OBRA"/>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04"/>
  <sheetViews>
    <sheetView showGridLines="0" tabSelected="1" view="pageBreakPreview" zoomScale="75" zoomScaleNormal="100" zoomScaleSheetLayoutView="70" zoomScalePageLayoutView="55" workbookViewId="0">
      <selection activeCell="F19" sqref="F19"/>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6"/>
      <c r="D2" s="206"/>
      <c r="E2" s="207"/>
      <c r="F2" s="206"/>
      <c r="G2" s="206"/>
      <c r="H2" s="206"/>
      <c r="I2" s="206"/>
      <c r="J2" s="206"/>
      <c r="K2" s="206"/>
      <c r="L2" s="8"/>
      <c r="M2" s="5"/>
    </row>
    <row r="3" spans="1:13" ht="27" customHeight="1">
      <c r="A3" s="5"/>
      <c r="B3" s="9"/>
      <c r="C3" s="246" t="s">
        <v>0</v>
      </c>
      <c r="D3" s="246"/>
      <c r="E3" s="246"/>
      <c r="F3" s="246"/>
      <c r="G3" s="5"/>
      <c r="H3" s="5"/>
      <c r="I3" s="5"/>
      <c r="J3" s="5"/>
      <c r="K3" s="5"/>
      <c r="L3" s="10"/>
      <c r="M3" s="5"/>
    </row>
    <row r="4" spans="1:13" ht="16">
      <c r="A4" s="5"/>
      <c r="B4" s="9"/>
      <c r="C4" s="189" t="s">
        <v>1</v>
      </c>
      <c r="D4" s="190" t="s">
        <v>2</v>
      </c>
      <c r="E4" s="189" t="s">
        <v>3</v>
      </c>
      <c r="F4" s="190">
        <v>4</v>
      </c>
      <c r="G4" s="5"/>
      <c r="H4" s="5"/>
      <c r="I4" s="5"/>
      <c r="J4" s="5"/>
      <c r="K4" s="5"/>
      <c r="L4" s="10"/>
      <c r="M4" s="5"/>
    </row>
    <row r="5" spans="1:13" ht="16">
      <c r="A5" s="5"/>
      <c r="B5" s="9"/>
      <c r="C5" s="231" t="s">
        <v>4</v>
      </c>
      <c r="D5" s="231"/>
      <c r="E5" s="231"/>
      <c r="F5" s="231"/>
      <c r="G5" s="231"/>
      <c r="H5" s="231"/>
      <c r="I5" s="231"/>
      <c r="J5" s="231"/>
      <c r="K5" s="231"/>
      <c r="L5" s="10"/>
      <c r="M5" s="5"/>
    </row>
    <row r="6" spans="1:13" ht="17" thickBot="1">
      <c r="A6" s="5"/>
      <c r="B6" s="9"/>
      <c r="C6" s="258" t="s">
        <v>5</v>
      </c>
      <c r="D6" s="258"/>
      <c r="E6" s="258"/>
      <c r="F6" s="258"/>
      <c r="G6" s="258"/>
      <c r="H6" s="258"/>
      <c r="I6" s="258"/>
      <c r="J6" s="258"/>
      <c r="K6" s="258"/>
      <c r="L6" s="10"/>
      <c r="M6" s="5"/>
    </row>
    <row r="7" spans="1:13" s="20" customFormat="1" ht="16">
      <c r="A7" s="19"/>
      <c r="B7" s="204"/>
      <c r="C7" s="232" t="s">
        <v>6</v>
      </c>
      <c r="D7" s="233"/>
      <c r="E7" s="233"/>
      <c r="F7" s="233"/>
      <c r="G7" s="233"/>
      <c r="H7" s="233"/>
      <c r="I7" s="233"/>
      <c r="J7" s="233"/>
      <c r="K7" s="234"/>
      <c r="L7" s="21"/>
      <c r="M7" s="19"/>
    </row>
    <row r="8" spans="1:13" ht="43.5" customHeight="1">
      <c r="A8" s="5"/>
      <c r="B8" s="205"/>
      <c r="C8" s="235"/>
      <c r="D8" s="236"/>
      <c r="E8" s="236"/>
      <c r="F8" s="236"/>
      <c r="G8" s="236"/>
      <c r="H8" s="236"/>
      <c r="I8" s="236"/>
      <c r="J8" s="236"/>
      <c r="K8" s="237"/>
      <c r="L8" s="10"/>
      <c r="M8" s="5"/>
    </row>
    <row r="9" spans="1:13" ht="34.5" customHeight="1">
      <c r="A9" s="5"/>
      <c r="B9" s="205"/>
      <c r="C9" s="238" t="s">
        <v>7</v>
      </c>
      <c r="D9" s="239"/>
      <c r="E9" s="239"/>
      <c r="F9" s="239"/>
      <c r="G9" s="239"/>
      <c r="H9" s="239"/>
      <c r="I9" s="239"/>
      <c r="J9" s="239"/>
      <c r="K9" s="240"/>
      <c r="L9" s="10"/>
      <c r="M9" s="5"/>
    </row>
    <row r="10" spans="1:13" ht="30" customHeight="1" thickBot="1">
      <c r="A10" s="5"/>
      <c r="B10" s="205"/>
      <c r="C10" s="241" t="s">
        <v>171</v>
      </c>
      <c r="D10" s="241"/>
      <c r="E10" s="241"/>
      <c r="F10" s="241"/>
      <c r="G10" s="241"/>
      <c r="H10" s="241"/>
      <c r="I10" s="241"/>
      <c r="J10" s="241"/>
      <c r="K10" s="242"/>
      <c r="L10" s="10"/>
      <c r="M10" s="5"/>
    </row>
    <row r="11" spans="1:13" ht="30" customHeight="1">
      <c r="A11" s="5"/>
      <c r="B11" s="9"/>
      <c r="C11" s="243" t="s">
        <v>8</v>
      </c>
      <c r="D11" s="220" t="s">
        <v>9</v>
      </c>
      <c r="E11" s="245" t="s">
        <v>10</v>
      </c>
      <c r="F11" s="245"/>
      <c r="G11" s="243" t="s">
        <v>11</v>
      </c>
      <c r="H11" s="220" t="s">
        <v>12</v>
      </c>
      <c r="I11" s="220" t="s">
        <v>13</v>
      </c>
      <c r="J11" s="222" t="s">
        <v>14</v>
      </c>
      <c r="K11" s="224" t="s">
        <v>15</v>
      </c>
      <c r="L11" s="10"/>
      <c r="M11" s="5"/>
    </row>
    <row r="12" spans="1:13" ht="30" customHeight="1" thickBot="1">
      <c r="A12" s="5"/>
      <c r="B12" s="9"/>
      <c r="C12" s="244"/>
      <c r="D12" s="221"/>
      <c r="E12" s="135" t="s">
        <v>16</v>
      </c>
      <c r="F12" s="135" t="s">
        <v>17</v>
      </c>
      <c r="G12" s="244"/>
      <c r="H12" s="221"/>
      <c r="I12" s="221"/>
      <c r="J12" s="223"/>
      <c r="K12" s="225"/>
      <c r="L12" s="10"/>
      <c r="M12" s="5"/>
    </row>
    <row r="13" spans="1:13" ht="30" customHeight="1" thickBot="1">
      <c r="A13" s="5"/>
      <c r="B13" s="9"/>
      <c r="C13" s="136" t="s">
        <v>169</v>
      </c>
      <c r="D13" s="137"/>
      <c r="E13" s="137"/>
      <c r="F13" s="137"/>
      <c r="G13" s="137"/>
      <c r="H13" s="137"/>
      <c r="I13" s="137"/>
      <c r="J13" s="137"/>
      <c r="K13" s="138"/>
      <c r="L13" s="10"/>
      <c r="M13" s="5"/>
    </row>
    <row r="14" spans="1:13" ht="30" customHeight="1" thickBot="1">
      <c r="A14" s="5"/>
      <c r="B14" s="9"/>
      <c r="C14" s="136" t="s">
        <v>96</v>
      </c>
      <c r="D14" s="137"/>
      <c r="E14" s="137"/>
      <c r="F14" s="137"/>
      <c r="G14" s="137"/>
      <c r="H14" s="137"/>
      <c r="I14" s="137"/>
      <c r="J14" s="137"/>
      <c r="K14" s="138"/>
      <c r="L14" s="10"/>
      <c r="M14" s="5"/>
    </row>
    <row r="15" spans="1:13" ht="30" customHeight="1">
      <c r="A15" s="5"/>
      <c r="B15" s="9"/>
      <c r="C15" s="139">
        <v>1.1000000000000001</v>
      </c>
      <c r="D15" s="140"/>
      <c r="E15" s="140"/>
      <c r="F15" s="140"/>
      <c r="G15" s="141" t="s">
        <v>97</v>
      </c>
      <c r="H15" s="140" t="s">
        <v>98</v>
      </c>
      <c r="I15" s="142">
        <v>78758</v>
      </c>
      <c r="J15" s="143">
        <v>8018.2142021277004</v>
      </c>
      <c r="K15" s="144">
        <f>I15*J15</f>
        <v>631498514.13117337</v>
      </c>
      <c r="L15" s="10"/>
      <c r="M15" s="5"/>
    </row>
    <row r="16" spans="1:13" ht="30" customHeight="1" thickBot="1">
      <c r="A16" s="5"/>
      <c r="B16" s="9"/>
      <c r="C16" s="145" t="s">
        <v>18</v>
      </c>
      <c r="D16" s="146"/>
      <c r="E16" s="146"/>
      <c r="F16" s="146"/>
      <c r="G16" s="147"/>
      <c r="H16" s="146"/>
      <c r="I16" s="142"/>
      <c r="J16" s="148"/>
      <c r="K16" s="149">
        <f>K15</f>
        <v>631498514.13117337</v>
      </c>
      <c r="L16" s="10"/>
      <c r="M16" s="5"/>
    </row>
    <row r="17" spans="1:13" ht="30" customHeight="1" thickBot="1">
      <c r="A17" s="5"/>
      <c r="B17" s="9"/>
      <c r="C17" s="136" t="s">
        <v>99</v>
      </c>
      <c r="D17" s="137"/>
      <c r="E17" s="137"/>
      <c r="F17" s="137"/>
      <c r="G17" s="137"/>
      <c r="H17" s="137"/>
      <c r="I17" s="137"/>
      <c r="J17" s="137"/>
      <c r="K17" s="138"/>
      <c r="L17" s="10"/>
      <c r="M17" s="5"/>
    </row>
    <row r="18" spans="1:13" ht="30" customHeight="1">
      <c r="A18" s="5"/>
      <c r="B18" s="9"/>
      <c r="C18" s="139">
        <v>2.1</v>
      </c>
      <c r="D18" s="140"/>
      <c r="E18" s="140"/>
      <c r="F18" s="140"/>
      <c r="G18" s="150" t="s">
        <v>100</v>
      </c>
      <c r="H18" s="140" t="s">
        <v>98</v>
      </c>
      <c r="I18" s="142">
        <v>19003</v>
      </c>
      <c r="J18" s="143">
        <v>184072.16666666669</v>
      </c>
      <c r="K18" s="144">
        <f t="shared" ref="K18:K22" si="0">I18*J18</f>
        <v>3497923383.166667</v>
      </c>
      <c r="L18" s="10"/>
      <c r="M18" s="5"/>
    </row>
    <row r="19" spans="1:13" ht="30" customHeight="1">
      <c r="A19" s="5"/>
      <c r="B19" s="9"/>
      <c r="C19" s="139">
        <v>2.2000000000000002</v>
      </c>
      <c r="D19" s="140"/>
      <c r="E19" s="140"/>
      <c r="F19" s="140"/>
      <c r="G19" s="150" t="s">
        <v>101</v>
      </c>
      <c r="H19" s="140" t="s">
        <v>102</v>
      </c>
      <c r="I19" s="142">
        <v>875.4</v>
      </c>
      <c r="J19" s="143">
        <v>64590.484523809515</v>
      </c>
      <c r="K19" s="144">
        <f t="shared" si="0"/>
        <v>56542510.152142845</v>
      </c>
      <c r="L19" s="10"/>
      <c r="M19" s="5"/>
    </row>
    <row r="20" spans="1:13" s="5" customFormat="1" ht="30" customHeight="1">
      <c r="B20" s="9"/>
      <c r="C20" s="139">
        <v>2.2999999999999998</v>
      </c>
      <c r="D20" s="151"/>
      <c r="E20" s="151"/>
      <c r="F20" s="151"/>
      <c r="G20" s="152" t="s">
        <v>103</v>
      </c>
      <c r="H20" s="151" t="s">
        <v>102</v>
      </c>
      <c r="I20" s="142">
        <v>875.4</v>
      </c>
      <c r="J20" s="143">
        <v>39535.925000000003</v>
      </c>
      <c r="K20" s="144">
        <f t="shared" si="0"/>
        <v>34609748.745000005</v>
      </c>
      <c r="L20" s="10"/>
    </row>
    <row r="21" spans="1:13" ht="30" customHeight="1">
      <c r="B21" s="16"/>
      <c r="C21" s="139">
        <v>2.4</v>
      </c>
      <c r="D21" s="140"/>
      <c r="E21" s="140"/>
      <c r="F21" s="140"/>
      <c r="G21" s="150" t="s">
        <v>104</v>
      </c>
      <c r="H21" s="140" t="s">
        <v>102</v>
      </c>
      <c r="I21" s="142">
        <v>875.4</v>
      </c>
      <c r="J21" s="143">
        <v>43380.749252392343</v>
      </c>
      <c r="K21" s="144">
        <f t="shared" si="0"/>
        <v>37975507.895544253</v>
      </c>
      <c r="L21" s="17"/>
    </row>
    <row r="22" spans="1:13" ht="30" customHeight="1">
      <c r="B22" s="16"/>
      <c r="C22" s="139">
        <v>2.5</v>
      </c>
      <c r="D22" s="140"/>
      <c r="E22" s="140"/>
      <c r="F22" s="140"/>
      <c r="G22" s="150" t="s">
        <v>105</v>
      </c>
      <c r="H22" s="140" t="s">
        <v>106</v>
      </c>
      <c r="I22" s="142">
        <v>4378.0320000000011</v>
      </c>
      <c r="J22" s="143">
        <v>163032.02499999999</v>
      </c>
      <c r="K22" s="144">
        <f t="shared" si="0"/>
        <v>713759422.47480011</v>
      </c>
      <c r="L22" s="17"/>
    </row>
    <row r="23" spans="1:13" ht="30" customHeight="1" thickBot="1">
      <c r="A23" s="5"/>
      <c r="B23" s="9"/>
      <c r="C23" s="145" t="s">
        <v>18</v>
      </c>
      <c r="D23" s="153"/>
      <c r="E23" s="154"/>
      <c r="F23" s="153"/>
      <c r="G23" s="153"/>
      <c r="H23" s="153"/>
      <c r="I23" s="142"/>
      <c r="J23" s="153"/>
      <c r="K23" s="149">
        <f>SUM(K18:K22)</f>
        <v>4340810572.4341545</v>
      </c>
      <c r="L23" s="10"/>
      <c r="M23" s="5"/>
    </row>
    <row r="24" spans="1:13" ht="30" customHeight="1" thickBot="1">
      <c r="A24" s="5"/>
      <c r="B24" s="9"/>
      <c r="C24" s="136" t="s">
        <v>107</v>
      </c>
      <c r="D24" s="137"/>
      <c r="E24" s="137"/>
      <c r="F24" s="137"/>
      <c r="G24" s="137"/>
      <c r="H24" s="137"/>
      <c r="I24" s="137"/>
      <c r="J24" s="137"/>
      <c r="K24" s="138"/>
      <c r="L24" s="10"/>
      <c r="M24" s="5"/>
    </row>
    <row r="25" spans="1:13" ht="30" customHeight="1">
      <c r="A25" s="5"/>
      <c r="B25" s="9"/>
      <c r="C25" s="139">
        <v>3.1</v>
      </c>
      <c r="D25" s="155"/>
      <c r="E25" s="155"/>
      <c r="F25" s="155"/>
      <c r="G25" s="156" t="s">
        <v>108</v>
      </c>
      <c r="H25" s="155" t="s">
        <v>106</v>
      </c>
      <c r="I25" s="142">
        <v>11136.119999999999</v>
      </c>
      <c r="J25" s="143">
        <v>70042.375</v>
      </c>
      <c r="K25" s="144">
        <f t="shared" ref="K25:K30" si="1">I25*J25</f>
        <v>780000293.08499992</v>
      </c>
      <c r="L25" s="10"/>
      <c r="M25" s="5"/>
    </row>
    <row r="26" spans="1:13" ht="30" customHeight="1">
      <c r="A26" s="5"/>
      <c r="B26" s="9"/>
      <c r="C26" s="139">
        <v>3.2</v>
      </c>
      <c r="D26" s="157"/>
      <c r="E26" s="157"/>
      <c r="F26" s="157"/>
      <c r="G26" s="156" t="s">
        <v>109</v>
      </c>
      <c r="H26" s="155" t="s">
        <v>98</v>
      </c>
      <c r="I26" s="142">
        <v>16110.8</v>
      </c>
      <c r="J26" s="143">
        <v>15734</v>
      </c>
      <c r="K26" s="144">
        <f t="shared" si="1"/>
        <v>253487327.19999999</v>
      </c>
      <c r="L26" s="10"/>
      <c r="M26" s="5"/>
    </row>
    <row r="27" spans="1:13" ht="30" customHeight="1">
      <c r="A27" s="5"/>
      <c r="B27" s="9"/>
      <c r="C27" s="139">
        <v>3.3</v>
      </c>
      <c r="D27" s="155"/>
      <c r="E27" s="155"/>
      <c r="F27" s="155"/>
      <c r="G27" s="156" t="s">
        <v>110</v>
      </c>
      <c r="H27" s="155" t="s">
        <v>106</v>
      </c>
      <c r="I27" s="142">
        <v>5263.2999999999993</v>
      </c>
      <c r="J27" s="143">
        <v>304837.62833333341</v>
      </c>
      <c r="K27" s="144">
        <f t="shared" si="1"/>
        <v>1604451889.2068336</v>
      </c>
      <c r="L27" s="10"/>
      <c r="M27" s="5"/>
    </row>
    <row r="28" spans="1:13" s="5" customFormat="1" ht="30" customHeight="1">
      <c r="B28" s="9"/>
      <c r="C28" s="139">
        <v>3.4</v>
      </c>
      <c r="D28" s="151"/>
      <c r="E28" s="151"/>
      <c r="F28" s="151"/>
      <c r="G28" s="158" t="s">
        <v>111</v>
      </c>
      <c r="H28" s="151" t="s">
        <v>106</v>
      </c>
      <c r="I28" s="142">
        <v>14476.956000000002</v>
      </c>
      <c r="J28" s="143">
        <v>84826</v>
      </c>
      <c r="K28" s="144">
        <f t="shared" si="1"/>
        <v>1228022269.6560001</v>
      </c>
      <c r="L28" s="10"/>
    </row>
    <row r="29" spans="1:13" ht="30" customHeight="1">
      <c r="A29" s="5"/>
      <c r="B29" s="9"/>
      <c r="C29" s="139">
        <v>3.5</v>
      </c>
      <c r="D29" s="155"/>
      <c r="E29" s="155"/>
      <c r="F29" s="155"/>
      <c r="G29" s="156" t="s">
        <v>112</v>
      </c>
      <c r="H29" s="155" t="s">
        <v>106</v>
      </c>
      <c r="I29" s="142">
        <v>7361.2649999999994</v>
      </c>
      <c r="J29" s="159">
        <v>278392</v>
      </c>
      <c r="K29" s="144">
        <f t="shared" si="1"/>
        <v>2049317285.8799999</v>
      </c>
      <c r="L29" s="10"/>
      <c r="M29" s="5"/>
    </row>
    <row r="30" spans="1:13" s="5" customFormat="1" ht="30" customHeight="1">
      <c r="B30" s="9"/>
      <c r="C30" s="139">
        <v>3.6</v>
      </c>
      <c r="D30" s="151"/>
      <c r="E30" s="151"/>
      <c r="F30" s="151"/>
      <c r="G30" s="158" t="s">
        <v>113</v>
      </c>
      <c r="H30" s="151" t="s">
        <v>106</v>
      </c>
      <c r="I30" s="142">
        <v>4907.51</v>
      </c>
      <c r="J30" s="159">
        <v>310640</v>
      </c>
      <c r="K30" s="144">
        <f t="shared" si="1"/>
        <v>1524468906.4000001</v>
      </c>
      <c r="L30" s="10"/>
    </row>
    <row r="31" spans="1:13" ht="30" customHeight="1" thickBot="1">
      <c r="A31" s="5"/>
      <c r="B31" s="9"/>
      <c r="C31" s="160" t="s">
        <v>18</v>
      </c>
      <c r="D31" s="161"/>
      <c r="E31" s="161"/>
      <c r="F31" s="161"/>
      <c r="G31" s="162"/>
      <c r="H31" s="161"/>
      <c r="I31" s="142"/>
      <c r="J31" s="163"/>
      <c r="K31" s="164">
        <f>SUM(K25:K30)</f>
        <v>7439747971.4278336</v>
      </c>
      <c r="L31" s="10"/>
      <c r="M31" s="5"/>
    </row>
    <row r="32" spans="1:13" ht="30" customHeight="1" thickBot="1">
      <c r="A32" s="5"/>
      <c r="B32" s="9"/>
      <c r="C32" s="136" t="s">
        <v>114</v>
      </c>
      <c r="D32" s="137"/>
      <c r="E32" s="137"/>
      <c r="F32" s="137"/>
      <c r="G32" s="137"/>
      <c r="H32" s="137"/>
      <c r="I32" s="137"/>
      <c r="J32" s="137"/>
      <c r="K32" s="138"/>
      <c r="L32" s="10"/>
      <c r="M32" s="5"/>
    </row>
    <row r="33" spans="1:13" ht="30" customHeight="1">
      <c r="A33" s="5"/>
      <c r="B33" s="9"/>
      <c r="C33" s="139">
        <v>4.0999999999999996</v>
      </c>
      <c r="D33" s="155"/>
      <c r="E33" s="155"/>
      <c r="F33" s="155"/>
      <c r="G33" s="156" t="s">
        <v>115</v>
      </c>
      <c r="H33" s="155" t="s">
        <v>102</v>
      </c>
      <c r="I33" s="142">
        <v>11028.36</v>
      </c>
      <c r="J33" s="143">
        <v>43067</v>
      </c>
      <c r="K33" s="144">
        <f t="shared" ref="K33:K36" si="2">I33*J33</f>
        <v>474958380.12</v>
      </c>
      <c r="L33" s="10"/>
      <c r="M33" s="5"/>
    </row>
    <row r="34" spans="1:13" ht="52" customHeight="1">
      <c r="A34" s="5"/>
      <c r="B34" s="9"/>
      <c r="C34" s="139">
        <v>4.2</v>
      </c>
      <c r="D34" s="155"/>
      <c r="E34" s="155"/>
      <c r="F34" s="155"/>
      <c r="G34" s="156" t="s">
        <v>116</v>
      </c>
      <c r="H34" s="155" t="s">
        <v>98</v>
      </c>
      <c r="I34" s="142">
        <v>36897</v>
      </c>
      <c r="J34" s="143">
        <v>24163</v>
      </c>
      <c r="K34" s="144">
        <f t="shared" si="2"/>
        <v>891542211</v>
      </c>
      <c r="L34" s="10"/>
      <c r="M34" s="5"/>
    </row>
    <row r="35" spans="1:13" ht="68" customHeight="1">
      <c r="A35" s="5"/>
      <c r="B35" s="9"/>
      <c r="C35" s="139">
        <v>4.3</v>
      </c>
      <c r="D35" s="155"/>
      <c r="E35" s="155"/>
      <c r="F35" s="155"/>
      <c r="G35" s="156" t="s">
        <v>117</v>
      </c>
      <c r="H35" s="155" t="s">
        <v>98</v>
      </c>
      <c r="I35" s="142">
        <v>15038</v>
      </c>
      <c r="J35" s="143">
        <v>409036.44166666671</v>
      </c>
      <c r="K35" s="144">
        <f t="shared" si="2"/>
        <v>6151090009.7833338</v>
      </c>
      <c r="L35" s="10"/>
      <c r="M35" s="5"/>
    </row>
    <row r="36" spans="1:13" ht="30" customHeight="1">
      <c r="A36" s="5"/>
      <c r="B36" s="9"/>
      <c r="C36" s="165">
        <v>4.4000000000000004</v>
      </c>
      <c r="D36" s="155"/>
      <c r="E36" s="155"/>
      <c r="F36" s="155"/>
      <c r="G36" s="156" t="s">
        <v>118</v>
      </c>
      <c r="H36" s="155" t="s">
        <v>106</v>
      </c>
      <c r="I36" s="142">
        <v>3365.09</v>
      </c>
      <c r="J36" s="143">
        <v>1874500</v>
      </c>
      <c r="K36" s="144">
        <f t="shared" si="2"/>
        <v>6307861205</v>
      </c>
      <c r="L36" s="10"/>
      <c r="M36" s="5"/>
    </row>
    <row r="37" spans="1:13" ht="30" customHeight="1" thickBot="1">
      <c r="A37" s="5"/>
      <c r="B37" s="9"/>
      <c r="C37" s="145" t="s">
        <v>18</v>
      </c>
      <c r="D37" s="166"/>
      <c r="E37" s="166"/>
      <c r="F37" s="166"/>
      <c r="G37" s="167"/>
      <c r="H37" s="168"/>
      <c r="I37" s="142"/>
      <c r="J37" s="148"/>
      <c r="K37" s="149">
        <f>SUM(K33:K36)</f>
        <v>13825451805.903334</v>
      </c>
      <c r="L37" s="10"/>
      <c r="M37" s="5"/>
    </row>
    <row r="38" spans="1:13" ht="30" customHeight="1" thickBot="1">
      <c r="A38" s="5"/>
      <c r="B38" s="9"/>
      <c r="C38" s="136" t="s">
        <v>119</v>
      </c>
      <c r="D38" s="137"/>
      <c r="E38" s="137"/>
      <c r="F38" s="137"/>
      <c r="G38" s="137"/>
      <c r="H38" s="137"/>
      <c r="I38" s="137"/>
      <c r="J38" s="137"/>
      <c r="K38" s="138"/>
      <c r="L38" s="10"/>
      <c r="M38" s="5"/>
    </row>
    <row r="39" spans="1:13" ht="30" customHeight="1">
      <c r="A39" s="5"/>
      <c r="B39" s="9"/>
      <c r="C39" s="139">
        <v>5.0999999999999996</v>
      </c>
      <c r="D39" s="155"/>
      <c r="E39" s="155"/>
      <c r="F39" s="155"/>
      <c r="G39" s="156" t="s">
        <v>120</v>
      </c>
      <c r="H39" s="155" t="s">
        <v>98</v>
      </c>
      <c r="I39" s="142">
        <v>10388</v>
      </c>
      <c r="J39" s="143">
        <v>197675.16</v>
      </c>
      <c r="K39" s="144">
        <f t="shared" ref="K39:K44" si="3">I39*J39</f>
        <v>2053449562.0799999</v>
      </c>
      <c r="L39" s="10"/>
      <c r="M39" s="5"/>
    </row>
    <row r="40" spans="1:13" ht="30" customHeight="1">
      <c r="A40" s="5"/>
      <c r="B40" s="9"/>
      <c r="C40" s="139">
        <v>5.2</v>
      </c>
      <c r="D40" s="155"/>
      <c r="E40" s="155"/>
      <c r="F40" s="155"/>
      <c r="G40" s="156" t="s">
        <v>121</v>
      </c>
      <c r="H40" s="155" t="s">
        <v>102</v>
      </c>
      <c r="I40" s="142">
        <v>3151.4</v>
      </c>
      <c r="J40" s="143">
        <v>194806.76944444445</v>
      </c>
      <c r="K40" s="144">
        <f t="shared" si="3"/>
        <v>613914053.2272222</v>
      </c>
      <c r="L40" s="10"/>
      <c r="M40" s="5"/>
    </row>
    <row r="41" spans="1:13" ht="30" customHeight="1">
      <c r="A41" s="5"/>
      <c r="B41" s="9"/>
      <c r="C41" s="139">
        <v>5.3</v>
      </c>
      <c r="D41" s="155"/>
      <c r="E41" s="155"/>
      <c r="F41" s="155"/>
      <c r="G41" s="156" t="s">
        <v>122</v>
      </c>
      <c r="H41" s="155" t="s">
        <v>123</v>
      </c>
      <c r="I41" s="142">
        <v>10388</v>
      </c>
      <c r="J41" s="143">
        <v>155256</v>
      </c>
      <c r="K41" s="144">
        <f t="shared" si="3"/>
        <v>1612799328</v>
      </c>
      <c r="L41" s="10"/>
      <c r="M41" s="5"/>
    </row>
    <row r="42" spans="1:13" ht="30" customHeight="1">
      <c r="A42" s="5"/>
      <c r="B42" s="9"/>
      <c r="C42" s="139">
        <v>5.4</v>
      </c>
      <c r="D42" s="155"/>
      <c r="E42" s="155"/>
      <c r="F42" s="155"/>
      <c r="G42" s="156" t="s">
        <v>124</v>
      </c>
      <c r="H42" s="155" t="s">
        <v>102</v>
      </c>
      <c r="I42" s="142">
        <v>38223</v>
      </c>
      <c r="J42" s="143">
        <v>21025</v>
      </c>
      <c r="K42" s="144">
        <f t="shared" si="3"/>
        <v>803638575</v>
      </c>
      <c r="L42" s="10"/>
      <c r="M42" s="5"/>
    </row>
    <row r="43" spans="1:13" ht="30" customHeight="1">
      <c r="A43" s="5"/>
      <c r="B43" s="9"/>
      <c r="C43" s="139">
        <v>5.5</v>
      </c>
      <c r="D43" s="155"/>
      <c r="E43" s="155"/>
      <c r="F43" s="155"/>
      <c r="G43" s="156" t="s">
        <v>125</v>
      </c>
      <c r="H43" s="155" t="s">
        <v>126</v>
      </c>
      <c r="I43" s="142">
        <v>120</v>
      </c>
      <c r="J43" s="143">
        <v>765336.8125</v>
      </c>
      <c r="K43" s="144">
        <f t="shared" si="3"/>
        <v>91840417.5</v>
      </c>
      <c r="L43" s="10"/>
      <c r="M43" s="5"/>
    </row>
    <row r="44" spans="1:13" ht="30" customHeight="1">
      <c r="A44" s="5"/>
      <c r="B44" s="9"/>
      <c r="C44" s="139">
        <v>5.6</v>
      </c>
      <c r="D44" s="155"/>
      <c r="E44" s="155"/>
      <c r="F44" s="155"/>
      <c r="G44" s="156" t="s">
        <v>127</v>
      </c>
      <c r="H44" s="155" t="s">
        <v>126</v>
      </c>
      <c r="I44" s="142">
        <v>48</v>
      </c>
      <c r="J44" s="143">
        <v>3737136</v>
      </c>
      <c r="K44" s="144">
        <f t="shared" si="3"/>
        <v>179382528</v>
      </c>
      <c r="L44" s="10"/>
      <c r="M44" s="5"/>
    </row>
    <row r="45" spans="1:13" ht="30" customHeight="1" thickBot="1">
      <c r="A45" s="5"/>
      <c r="B45" s="9"/>
      <c r="C45" s="145" t="s">
        <v>18</v>
      </c>
      <c r="D45" s="166"/>
      <c r="E45" s="166"/>
      <c r="F45" s="166"/>
      <c r="G45" s="169"/>
      <c r="H45" s="168"/>
      <c r="I45" s="142"/>
      <c r="J45" s="148"/>
      <c r="K45" s="149">
        <f>SUM(K39:K44)</f>
        <v>5355024463.8072224</v>
      </c>
      <c r="L45" s="10"/>
      <c r="M45" s="5"/>
    </row>
    <row r="46" spans="1:13" ht="30" customHeight="1" thickBot="1">
      <c r="A46" s="5"/>
      <c r="B46" s="9"/>
      <c r="C46" s="136" t="s">
        <v>170</v>
      </c>
      <c r="D46" s="137"/>
      <c r="E46" s="137"/>
      <c r="F46" s="137"/>
      <c r="G46" s="137"/>
      <c r="H46" s="137"/>
      <c r="I46" s="137"/>
      <c r="J46" s="137"/>
      <c r="K46" s="138"/>
      <c r="L46" s="10"/>
      <c r="M46" s="5"/>
    </row>
    <row r="47" spans="1:13" ht="30" customHeight="1" thickBot="1">
      <c r="A47" s="5"/>
      <c r="B47" s="9"/>
      <c r="C47" s="136" t="s">
        <v>131</v>
      </c>
      <c r="D47" s="137"/>
      <c r="E47" s="137"/>
      <c r="F47" s="137"/>
      <c r="G47" s="137"/>
      <c r="H47" s="137"/>
      <c r="I47" s="137"/>
      <c r="J47" s="137"/>
      <c r="K47" s="138"/>
      <c r="L47" s="10"/>
      <c r="M47" s="5"/>
    </row>
    <row r="48" spans="1:13" ht="30" customHeight="1">
      <c r="A48" s="5"/>
      <c r="B48" s="9"/>
      <c r="C48" s="139">
        <v>1.1000000000000001</v>
      </c>
      <c r="D48" s="140"/>
      <c r="E48" s="140"/>
      <c r="F48" s="140"/>
      <c r="G48" s="141" t="s">
        <v>97</v>
      </c>
      <c r="H48" s="140" t="s">
        <v>98</v>
      </c>
      <c r="I48" s="142">
        <v>16920</v>
      </c>
      <c r="J48" s="143">
        <v>8018.2142021277004</v>
      </c>
      <c r="K48" s="144">
        <f t="shared" ref="K48:K54" si="4">I48*J48</f>
        <v>135668184.3000007</v>
      </c>
      <c r="L48" s="10"/>
      <c r="M48" s="5"/>
    </row>
    <row r="49" spans="1:13" ht="30" customHeight="1">
      <c r="A49" s="5"/>
      <c r="B49" s="9"/>
      <c r="C49" s="139">
        <v>1.2</v>
      </c>
      <c r="D49" s="140"/>
      <c r="E49" s="140"/>
      <c r="F49" s="140"/>
      <c r="G49" s="141" t="s">
        <v>133</v>
      </c>
      <c r="H49" s="140" t="s">
        <v>106</v>
      </c>
      <c r="I49" s="142">
        <v>609.81789000000003</v>
      </c>
      <c r="J49" s="143">
        <v>202902</v>
      </c>
      <c r="K49" s="144">
        <f t="shared" si="4"/>
        <v>123733269.51678</v>
      </c>
      <c r="L49" s="10"/>
      <c r="M49" s="5"/>
    </row>
    <row r="50" spans="1:13" ht="30" customHeight="1">
      <c r="A50" s="5"/>
      <c r="B50" s="9"/>
      <c r="C50" s="139">
        <v>1.3</v>
      </c>
      <c r="D50" s="140"/>
      <c r="E50" s="140"/>
      <c r="F50" s="140"/>
      <c r="G50" s="141" t="s">
        <v>134</v>
      </c>
      <c r="H50" s="140" t="s">
        <v>102</v>
      </c>
      <c r="I50" s="142">
        <v>1662</v>
      </c>
      <c r="J50" s="143">
        <v>83188</v>
      </c>
      <c r="K50" s="144">
        <f t="shared" si="4"/>
        <v>138258456</v>
      </c>
      <c r="L50" s="10"/>
      <c r="M50" s="5"/>
    </row>
    <row r="51" spans="1:13" ht="30" customHeight="1">
      <c r="A51" s="5"/>
      <c r="B51" s="9"/>
      <c r="C51" s="139">
        <v>1.4</v>
      </c>
      <c r="D51" s="140"/>
      <c r="E51" s="140"/>
      <c r="F51" s="140"/>
      <c r="G51" s="141" t="s">
        <v>135</v>
      </c>
      <c r="H51" s="140" t="s">
        <v>136</v>
      </c>
      <c r="I51" s="142">
        <v>1260</v>
      </c>
      <c r="J51" s="143">
        <v>35932</v>
      </c>
      <c r="K51" s="144">
        <f t="shared" si="4"/>
        <v>45274320</v>
      </c>
      <c r="L51" s="10"/>
      <c r="M51" s="5"/>
    </row>
    <row r="52" spans="1:13" ht="30" customHeight="1">
      <c r="A52" s="5"/>
      <c r="B52" s="9"/>
      <c r="C52" s="139">
        <v>1.5</v>
      </c>
      <c r="D52" s="140"/>
      <c r="E52" s="140"/>
      <c r="F52" s="140"/>
      <c r="G52" s="141" t="s">
        <v>137</v>
      </c>
      <c r="H52" s="140" t="s">
        <v>132</v>
      </c>
      <c r="I52" s="142">
        <v>8</v>
      </c>
      <c r="J52" s="143">
        <v>2300000</v>
      </c>
      <c r="K52" s="144">
        <f t="shared" si="4"/>
        <v>18400000</v>
      </c>
      <c r="L52" s="10"/>
      <c r="M52" s="5"/>
    </row>
    <row r="53" spans="1:13" ht="30" customHeight="1">
      <c r="A53" s="5"/>
      <c r="B53" s="9"/>
      <c r="C53" s="139">
        <v>1.6</v>
      </c>
      <c r="D53" s="140"/>
      <c r="E53" s="140"/>
      <c r="F53" s="140"/>
      <c r="G53" s="141" t="s">
        <v>138</v>
      </c>
      <c r="H53" s="140" t="s">
        <v>98</v>
      </c>
      <c r="I53" s="142">
        <v>2897</v>
      </c>
      <c r="J53" s="143">
        <v>24163</v>
      </c>
      <c r="K53" s="144">
        <f t="shared" si="4"/>
        <v>70000211</v>
      </c>
      <c r="L53" s="10"/>
      <c r="M53" s="5"/>
    </row>
    <row r="54" spans="1:13" ht="30" customHeight="1">
      <c r="A54" s="5"/>
      <c r="B54" s="9"/>
      <c r="C54" s="139">
        <v>1.7</v>
      </c>
      <c r="D54" s="140"/>
      <c r="E54" s="140"/>
      <c r="F54" s="140"/>
      <c r="G54" s="141" t="s">
        <v>139</v>
      </c>
      <c r="H54" s="140" t="s">
        <v>102</v>
      </c>
      <c r="I54" s="142">
        <v>9875.4</v>
      </c>
      <c r="J54" s="143">
        <v>64590.484523809515</v>
      </c>
      <c r="K54" s="144">
        <f t="shared" si="4"/>
        <v>637856870.86642849</v>
      </c>
      <c r="L54" s="10"/>
      <c r="M54" s="5"/>
    </row>
    <row r="55" spans="1:13" ht="30" customHeight="1" thickBot="1">
      <c r="A55" s="5"/>
      <c r="B55" s="9"/>
      <c r="C55" s="145" t="s">
        <v>18</v>
      </c>
      <c r="D55" s="146"/>
      <c r="E55" s="146"/>
      <c r="F55" s="146"/>
      <c r="G55" s="147"/>
      <c r="H55" s="146"/>
      <c r="I55" s="142"/>
      <c r="J55" s="148"/>
      <c r="K55" s="149">
        <f>SUM(K48:K54)</f>
        <v>1169191311.6832092</v>
      </c>
      <c r="L55" s="10"/>
      <c r="M55" s="5"/>
    </row>
    <row r="56" spans="1:13" ht="30" customHeight="1" thickBot="1">
      <c r="A56" s="5"/>
      <c r="B56" s="9"/>
      <c r="C56" s="136" t="s">
        <v>140</v>
      </c>
      <c r="D56" s="137"/>
      <c r="E56" s="137"/>
      <c r="F56" s="137"/>
      <c r="G56" s="137"/>
      <c r="H56" s="137"/>
      <c r="I56" s="137"/>
      <c r="J56" s="137"/>
      <c r="K56" s="138"/>
      <c r="L56" s="10"/>
      <c r="M56" s="5"/>
    </row>
    <row r="57" spans="1:13" ht="30" customHeight="1">
      <c r="A57" s="5"/>
      <c r="B57" s="9"/>
      <c r="C57" s="139">
        <v>2.1</v>
      </c>
      <c r="D57" s="140"/>
      <c r="E57" s="140"/>
      <c r="F57" s="140"/>
      <c r="G57" s="150" t="s">
        <v>141</v>
      </c>
      <c r="H57" s="140" t="s">
        <v>106</v>
      </c>
      <c r="I57" s="142">
        <v>2840.1037200000005</v>
      </c>
      <c r="J57" s="143">
        <v>70042.375</v>
      </c>
      <c r="K57" s="144">
        <f t="shared" ref="K57:K61" si="5">I57*J57</f>
        <v>198927609.79513505</v>
      </c>
      <c r="L57" s="10"/>
      <c r="M57" s="5"/>
    </row>
    <row r="58" spans="1:13" ht="30" customHeight="1">
      <c r="A58" s="5"/>
      <c r="B58" s="9"/>
      <c r="C58" s="139">
        <v>2.2000000000000002</v>
      </c>
      <c r="D58" s="140"/>
      <c r="E58" s="140"/>
      <c r="F58" s="140"/>
      <c r="G58" s="150" t="s">
        <v>142</v>
      </c>
      <c r="H58" s="140" t="s">
        <v>98</v>
      </c>
      <c r="I58" s="142">
        <v>13153.7593</v>
      </c>
      <c r="J58" s="143">
        <v>15734</v>
      </c>
      <c r="K58" s="144">
        <f t="shared" si="5"/>
        <v>206961248.82620001</v>
      </c>
      <c r="L58" s="10"/>
      <c r="M58" s="5"/>
    </row>
    <row r="59" spans="1:13" s="5" customFormat="1" ht="30" customHeight="1">
      <c r="B59" s="9"/>
      <c r="C59" s="139">
        <v>2.2999999999999998</v>
      </c>
      <c r="D59" s="151"/>
      <c r="E59" s="151"/>
      <c r="F59" s="151"/>
      <c r="G59" s="152" t="s">
        <v>143</v>
      </c>
      <c r="H59" s="151" t="s">
        <v>106</v>
      </c>
      <c r="I59" s="142">
        <v>1975.69</v>
      </c>
      <c r="J59" s="143">
        <v>310640</v>
      </c>
      <c r="K59" s="144">
        <f t="shared" si="5"/>
        <v>613728341.60000002</v>
      </c>
      <c r="L59" s="10"/>
    </row>
    <row r="60" spans="1:13" ht="30" customHeight="1">
      <c r="B60" s="16"/>
      <c r="C60" s="139">
        <v>2.4</v>
      </c>
      <c r="D60" s="140"/>
      <c r="E60" s="140"/>
      <c r="F60" s="140"/>
      <c r="G60" s="150" t="s">
        <v>144</v>
      </c>
      <c r="H60" s="140" t="s">
        <v>106</v>
      </c>
      <c r="I60" s="142">
        <v>1350.3</v>
      </c>
      <c r="J60" s="143">
        <v>223578</v>
      </c>
      <c r="K60" s="144">
        <f t="shared" si="5"/>
        <v>301897373.39999998</v>
      </c>
      <c r="L60" s="17"/>
    </row>
    <row r="61" spans="1:13" ht="30" customHeight="1">
      <c r="B61" s="16"/>
      <c r="C61" s="139">
        <v>2.5</v>
      </c>
      <c r="D61" s="140"/>
      <c r="E61" s="140"/>
      <c r="F61" s="140"/>
      <c r="G61" s="150" t="s">
        <v>145</v>
      </c>
      <c r="H61" s="140" t="s">
        <v>106</v>
      </c>
      <c r="I61" s="142">
        <v>2840.1037200000005</v>
      </c>
      <c r="J61" s="143">
        <v>84826</v>
      </c>
      <c r="K61" s="144">
        <f t="shared" si="5"/>
        <v>240914638.15272003</v>
      </c>
      <c r="L61" s="17"/>
    </row>
    <row r="62" spans="1:13" ht="30" customHeight="1" thickBot="1">
      <c r="A62" s="5"/>
      <c r="B62" s="9"/>
      <c r="C62" s="145" t="s">
        <v>18</v>
      </c>
      <c r="D62" s="153"/>
      <c r="E62" s="154"/>
      <c r="F62" s="153"/>
      <c r="G62" s="153"/>
      <c r="H62" s="153"/>
      <c r="I62" s="142"/>
      <c r="J62" s="153"/>
      <c r="K62" s="149">
        <f>SUM(K57:K61)</f>
        <v>1562429211.774055</v>
      </c>
      <c r="L62" s="10"/>
      <c r="M62" s="5"/>
    </row>
    <row r="63" spans="1:13" ht="30" customHeight="1" thickBot="1">
      <c r="A63" s="5"/>
      <c r="B63" s="9"/>
      <c r="C63" s="136" t="s">
        <v>146</v>
      </c>
      <c r="D63" s="137"/>
      <c r="E63" s="137"/>
      <c r="F63" s="137"/>
      <c r="G63" s="137"/>
      <c r="H63" s="137"/>
      <c r="I63" s="137"/>
      <c r="J63" s="137"/>
      <c r="K63" s="138"/>
      <c r="L63" s="10"/>
      <c r="M63" s="5"/>
    </row>
    <row r="64" spans="1:13" ht="30" customHeight="1">
      <c r="A64" s="5"/>
      <c r="B64" s="9"/>
      <c r="C64" s="139">
        <v>3.1</v>
      </c>
      <c r="D64" s="155"/>
      <c r="E64" s="155"/>
      <c r="F64" s="155"/>
      <c r="G64" s="156" t="s">
        <v>147</v>
      </c>
      <c r="H64" s="155" t="s">
        <v>102</v>
      </c>
      <c r="I64" s="142">
        <v>1842.9</v>
      </c>
      <c r="J64" s="143">
        <v>43067</v>
      </c>
      <c r="K64" s="144">
        <f t="shared" ref="K64:K68" si="6">I64*J64</f>
        <v>79368174.299999997</v>
      </c>
      <c r="L64" s="10"/>
      <c r="M64" s="5"/>
    </row>
    <row r="65" spans="1:13" ht="30" customHeight="1">
      <c r="A65" s="5"/>
      <c r="B65" s="9"/>
      <c r="C65" s="139">
        <v>3.2</v>
      </c>
      <c r="D65" s="157"/>
      <c r="E65" s="157"/>
      <c r="F65" s="157"/>
      <c r="G65" s="156" t="s">
        <v>148</v>
      </c>
      <c r="H65" s="155" t="s">
        <v>102</v>
      </c>
      <c r="I65" s="142">
        <v>1662</v>
      </c>
      <c r="J65" s="143">
        <v>191477</v>
      </c>
      <c r="K65" s="144">
        <f t="shared" si="6"/>
        <v>318234774</v>
      </c>
      <c r="L65" s="10"/>
      <c r="M65" s="5"/>
    </row>
    <row r="66" spans="1:13" ht="30" customHeight="1">
      <c r="A66" s="5"/>
      <c r="B66" s="9"/>
      <c r="C66" s="139">
        <v>3.3</v>
      </c>
      <c r="D66" s="155"/>
      <c r="E66" s="155"/>
      <c r="F66" s="155"/>
      <c r="G66" s="156" t="s">
        <v>149</v>
      </c>
      <c r="H66" s="155" t="s">
        <v>98</v>
      </c>
      <c r="I66" s="142">
        <v>8638</v>
      </c>
      <c r="J66" s="143">
        <v>409036.44166666671</v>
      </c>
      <c r="K66" s="144">
        <f t="shared" si="6"/>
        <v>3533256783.1166673</v>
      </c>
      <c r="L66" s="10"/>
      <c r="M66" s="5"/>
    </row>
    <row r="67" spans="1:13" s="5" customFormat="1" ht="30" customHeight="1">
      <c r="B67" s="9"/>
      <c r="C67" s="139">
        <v>3.4</v>
      </c>
      <c r="D67" s="151"/>
      <c r="E67" s="151"/>
      <c r="F67" s="151"/>
      <c r="G67" s="158" t="s">
        <v>150</v>
      </c>
      <c r="H67" s="151" t="s">
        <v>98</v>
      </c>
      <c r="I67" s="142">
        <v>14570</v>
      </c>
      <c r="J67" s="143">
        <v>197675.16</v>
      </c>
      <c r="K67" s="144">
        <f t="shared" si="6"/>
        <v>2880127081.2000003</v>
      </c>
      <c r="L67" s="10"/>
    </row>
    <row r="68" spans="1:13" ht="30" customHeight="1">
      <c r="A68" s="5"/>
      <c r="B68" s="9"/>
      <c r="C68" s="139">
        <v>3.5</v>
      </c>
      <c r="D68" s="155"/>
      <c r="E68" s="155"/>
      <c r="F68" s="155"/>
      <c r="G68" s="156" t="s">
        <v>151</v>
      </c>
      <c r="H68" s="155" t="s">
        <v>152</v>
      </c>
      <c r="I68" s="142">
        <v>1788</v>
      </c>
      <c r="J68" s="159">
        <v>197196</v>
      </c>
      <c r="K68" s="144">
        <f t="shared" si="6"/>
        <v>352586448</v>
      </c>
      <c r="L68" s="10"/>
      <c r="M68" s="5"/>
    </row>
    <row r="69" spans="1:13" ht="30" customHeight="1" thickBot="1">
      <c r="A69" s="5"/>
      <c r="B69" s="9"/>
      <c r="C69" s="160" t="s">
        <v>18</v>
      </c>
      <c r="D69" s="161"/>
      <c r="E69" s="161"/>
      <c r="F69" s="161"/>
      <c r="G69" s="162"/>
      <c r="H69" s="161"/>
      <c r="I69" s="142"/>
      <c r="J69" s="163"/>
      <c r="K69" s="164">
        <f>SUM(K64:K68)</f>
        <v>7163573260.6166677</v>
      </c>
      <c r="L69" s="10"/>
      <c r="M69" s="5"/>
    </row>
    <row r="70" spans="1:13" ht="30" customHeight="1" thickBot="1">
      <c r="A70" s="5"/>
      <c r="B70" s="9"/>
      <c r="C70" s="136" t="s">
        <v>153</v>
      </c>
      <c r="D70" s="137"/>
      <c r="E70" s="137"/>
      <c r="F70" s="137"/>
      <c r="G70" s="137"/>
      <c r="H70" s="137"/>
      <c r="I70" s="137"/>
      <c r="J70" s="137"/>
      <c r="K70" s="138"/>
      <c r="L70" s="10"/>
      <c r="M70" s="5"/>
    </row>
    <row r="71" spans="1:13" ht="30" customHeight="1">
      <c r="A71" s="5"/>
      <c r="B71" s="9"/>
      <c r="C71" s="139">
        <v>4.0999999999999996</v>
      </c>
      <c r="D71" s="155"/>
      <c r="E71" s="155"/>
      <c r="F71" s="155"/>
      <c r="G71" s="156" t="s">
        <v>154</v>
      </c>
      <c r="H71" s="155" t="s">
        <v>155</v>
      </c>
      <c r="I71" s="142">
        <v>12</v>
      </c>
      <c r="J71" s="143">
        <v>18197864</v>
      </c>
      <c r="K71" s="144">
        <f t="shared" ref="K71:K78" si="7">I71*J71</f>
        <v>218374368</v>
      </c>
      <c r="L71" s="10"/>
      <c r="M71" s="5"/>
    </row>
    <row r="72" spans="1:13" ht="52" customHeight="1">
      <c r="A72" s="5"/>
      <c r="B72" s="9"/>
      <c r="C72" s="139">
        <v>4.2</v>
      </c>
      <c r="D72" s="155"/>
      <c r="E72" s="155"/>
      <c r="F72" s="155"/>
      <c r="G72" s="156" t="s">
        <v>156</v>
      </c>
      <c r="H72" s="155" t="s">
        <v>155</v>
      </c>
      <c r="I72" s="142">
        <v>12</v>
      </c>
      <c r="J72" s="143">
        <v>10223251</v>
      </c>
      <c r="K72" s="144">
        <f t="shared" si="7"/>
        <v>122679012</v>
      </c>
      <c r="L72" s="10"/>
      <c r="M72" s="5"/>
    </row>
    <row r="73" spans="1:13" ht="52" customHeight="1">
      <c r="A73" s="5"/>
      <c r="B73" s="9"/>
      <c r="C73" s="139">
        <v>4.3</v>
      </c>
      <c r="D73" s="155"/>
      <c r="E73" s="155"/>
      <c r="F73" s="155"/>
      <c r="G73" s="156" t="s">
        <v>157</v>
      </c>
      <c r="H73" s="155" t="s">
        <v>155</v>
      </c>
      <c r="I73" s="142">
        <v>3</v>
      </c>
      <c r="J73" s="143">
        <v>3442479</v>
      </c>
      <c r="K73" s="144">
        <f t="shared" ref="K73:K75" si="8">I73*J73</f>
        <v>10327437</v>
      </c>
      <c r="L73" s="10"/>
      <c r="M73" s="5"/>
    </row>
    <row r="74" spans="1:13" ht="68" customHeight="1">
      <c r="A74" s="5"/>
      <c r="B74" s="9"/>
      <c r="C74" s="139">
        <v>4.4000000000000004</v>
      </c>
      <c r="D74" s="155"/>
      <c r="E74" s="155"/>
      <c r="F74" s="155"/>
      <c r="G74" s="156" t="s">
        <v>158</v>
      </c>
      <c r="H74" s="155" t="s">
        <v>102</v>
      </c>
      <c r="I74" s="142">
        <v>343.5</v>
      </c>
      <c r="J74" s="143">
        <v>663167</v>
      </c>
      <c r="K74" s="144">
        <f t="shared" si="8"/>
        <v>227797864.5</v>
      </c>
      <c r="L74" s="10"/>
      <c r="M74" s="5"/>
    </row>
    <row r="75" spans="1:13" ht="30" customHeight="1">
      <c r="A75" s="5"/>
      <c r="B75" s="9"/>
      <c r="C75" s="139">
        <v>4.5</v>
      </c>
      <c r="D75" s="155"/>
      <c r="E75" s="155"/>
      <c r="F75" s="155"/>
      <c r="G75" s="156" t="s">
        <v>159</v>
      </c>
      <c r="H75" s="155" t="s">
        <v>102</v>
      </c>
      <c r="I75" s="142">
        <v>82.5</v>
      </c>
      <c r="J75" s="143">
        <v>113986</v>
      </c>
      <c r="K75" s="144">
        <f t="shared" si="8"/>
        <v>9403845</v>
      </c>
      <c r="L75" s="10"/>
      <c r="M75" s="5"/>
    </row>
    <row r="76" spans="1:13" ht="52" customHeight="1">
      <c r="A76" s="5"/>
      <c r="B76" s="9"/>
      <c r="C76" s="139">
        <v>4.5999999999999996</v>
      </c>
      <c r="D76" s="155"/>
      <c r="E76" s="155"/>
      <c r="F76" s="155"/>
      <c r="G76" s="156" t="s">
        <v>160</v>
      </c>
      <c r="H76" s="155" t="s">
        <v>106</v>
      </c>
      <c r="I76" s="142">
        <v>1352.25</v>
      </c>
      <c r="J76" s="143">
        <v>187346</v>
      </c>
      <c r="K76" s="144">
        <f t="shared" si="7"/>
        <v>253338628.5</v>
      </c>
      <c r="L76" s="10"/>
      <c r="M76" s="5"/>
    </row>
    <row r="77" spans="1:13" ht="68" customHeight="1">
      <c r="A77" s="5"/>
      <c r="B77" s="9"/>
      <c r="C77" s="139">
        <v>4.7</v>
      </c>
      <c r="D77" s="155"/>
      <c r="E77" s="155"/>
      <c r="F77" s="155"/>
      <c r="G77" s="156" t="s">
        <v>161</v>
      </c>
      <c r="H77" s="155" t="s">
        <v>106</v>
      </c>
      <c r="I77" s="142">
        <v>298.875</v>
      </c>
      <c r="J77" s="143">
        <v>195922</v>
      </c>
      <c r="K77" s="144">
        <f t="shared" si="7"/>
        <v>58556187.75</v>
      </c>
      <c r="L77" s="10"/>
      <c r="M77" s="5"/>
    </row>
    <row r="78" spans="1:13" ht="30" customHeight="1">
      <c r="A78" s="5"/>
      <c r="B78" s="9"/>
      <c r="C78" s="139">
        <v>4.8</v>
      </c>
      <c r="D78" s="155"/>
      <c r="E78" s="155"/>
      <c r="F78" s="155"/>
      <c r="G78" s="156" t="s">
        <v>162</v>
      </c>
      <c r="H78" s="155" t="s">
        <v>106</v>
      </c>
      <c r="I78" s="142">
        <v>1297.7919251979436</v>
      </c>
      <c r="J78" s="143">
        <v>1264652</v>
      </c>
      <c r="K78" s="144">
        <f t="shared" si="7"/>
        <v>1641255153.7854297</v>
      </c>
      <c r="L78" s="10"/>
      <c r="M78" s="5"/>
    </row>
    <row r="79" spans="1:13" ht="30" customHeight="1" thickBot="1">
      <c r="A79" s="5"/>
      <c r="B79" s="9"/>
      <c r="C79" s="145" t="s">
        <v>18</v>
      </c>
      <c r="D79" s="166"/>
      <c r="E79" s="166"/>
      <c r="F79" s="166"/>
      <c r="G79" s="167"/>
      <c r="H79" s="168"/>
      <c r="I79" s="142"/>
      <c r="J79" s="148"/>
      <c r="K79" s="149">
        <f>SUM(K71:K78)</f>
        <v>2541732496.53543</v>
      </c>
      <c r="L79" s="10"/>
      <c r="M79" s="5"/>
    </row>
    <row r="80" spans="1:13" ht="30" customHeight="1" thickBot="1">
      <c r="A80" s="5"/>
      <c r="B80" s="9"/>
      <c r="C80" s="136" t="s">
        <v>163</v>
      </c>
      <c r="D80" s="137"/>
      <c r="E80" s="137"/>
      <c r="F80" s="137"/>
      <c r="G80" s="137"/>
      <c r="H80" s="137"/>
      <c r="I80" s="137"/>
      <c r="J80" s="137"/>
      <c r="K80" s="138"/>
      <c r="L80" s="10"/>
      <c r="M80" s="5"/>
    </row>
    <row r="81" spans="1:13" ht="30" customHeight="1">
      <c r="A81" s="5"/>
      <c r="B81" s="9"/>
      <c r="C81" s="139">
        <v>5.0999999999999996</v>
      </c>
      <c r="D81" s="155"/>
      <c r="E81" s="155"/>
      <c r="F81" s="155"/>
      <c r="G81" s="156" t="s">
        <v>164</v>
      </c>
      <c r="H81" s="155" t="s">
        <v>155</v>
      </c>
      <c r="I81" s="142">
        <v>2</v>
      </c>
      <c r="J81" s="143">
        <v>765336.8125</v>
      </c>
      <c r="K81" s="144">
        <f t="shared" ref="K81:K82" si="9">I81*J81</f>
        <v>1530673.625</v>
      </c>
      <c r="L81" s="10"/>
      <c r="M81" s="5"/>
    </row>
    <row r="82" spans="1:13" ht="30" customHeight="1">
      <c r="A82" s="5"/>
      <c r="B82" s="9"/>
      <c r="C82" s="139">
        <v>5.2</v>
      </c>
      <c r="D82" s="155"/>
      <c r="E82" s="155"/>
      <c r="F82" s="155"/>
      <c r="G82" s="156" t="s">
        <v>165</v>
      </c>
      <c r="H82" s="155" t="s">
        <v>102</v>
      </c>
      <c r="I82" s="142">
        <v>1104</v>
      </c>
      <c r="J82" s="143">
        <v>22012</v>
      </c>
      <c r="K82" s="144">
        <f t="shared" si="9"/>
        <v>24301248</v>
      </c>
      <c r="L82" s="10"/>
      <c r="M82" s="5"/>
    </row>
    <row r="83" spans="1:13" ht="30" customHeight="1" thickBot="1">
      <c r="A83" s="5"/>
      <c r="B83" s="9"/>
      <c r="C83" s="145" t="s">
        <v>18</v>
      </c>
      <c r="D83" s="166"/>
      <c r="E83" s="166"/>
      <c r="F83" s="166"/>
      <c r="G83" s="169"/>
      <c r="H83" s="168"/>
      <c r="I83" s="142"/>
      <c r="J83" s="148"/>
      <c r="K83" s="149">
        <f>SUM(K81:K82)</f>
        <v>25831921.625</v>
      </c>
      <c r="L83" s="10"/>
      <c r="M83" s="5"/>
    </row>
    <row r="84" spans="1:13" ht="30" customHeight="1" thickBot="1">
      <c r="A84" s="5"/>
      <c r="B84" s="9"/>
      <c r="C84" s="136" t="s">
        <v>166</v>
      </c>
      <c r="D84" s="137"/>
      <c r="E84" s="137"/>
      <c r="F84" s="137"/>
      <c r="G84" s="137"/>
      <c r="H84" s="137"/>
      <c r="I84" s="137"/>
      <c r="J84" s="137"/>
      <c r="K84" s="138"/>
      <c r="L84" s="10"/>
      <c r="M84" s="5"/>
    </row>
    <row r="85" spans="1:13" ht="30" customHeight="1">
      <c r="A85" s="5"/>
      <c r="B85" s="9"/>
      <c r="C85" s="139">
        <v>6.1</v>
      </c>
      <c r="D85" s="155"/>
      <c r="E85" s="155"/>
      <c r="F85" s="155"/>
      <c r="G85" s="156" t="s">
        <v>167</v>
      </c>
      <c r="H85" s="155" t="s">
        <v>155</v>
      </c>
      <c r="I85" s="142">
        <v>20</v>
      </c>
      <c r="J85" s="143">
        <v>14854975</v>
      </c>
      <c r="K85" s="144">
        <f t="shared" ref="K85:K86" si="10">I85*J85</f>
        <v>297099500</v>
      </c>
      <c r="L85" s="10"/>
      <c r="M85" s="5"/>
    </row>
    <row r="86" spans="1:13" ht="30" customHeight="1">
      <c r="A86" s="5"/>
      <c r="B86" s="9"/>
      <c r="C86" s="139">
        <v>6.2</v>
      </c>
      <c r="D86" s="155"/>
      <c r="E86" s="155"/>
      <c r="F86" s="155"/>
      <c r="G86" s="156" t="s">
        <v>168</v>
      </c>
      <c r="H86" s="155" t="s">
        <v>98</v>
      </c>
      <c r="I86" s="142">
        <v>2922</v>
      </c>
      <c r="J86" s="143">
        <v>40985</v>
      </c>
      <c r="K86" s="144">
        <f t="shared" si="10"/>
        <v>119758170</v>
      </c>
      <c r="L86" s="10"/>
      <c r="M86" s="5"/>
    </row>
    <row r="87" spans="1:13" ht="30" customHeight="1" thickBot="1">
      <c r="A87" s="5"/>
      <c r="B87" s="9"/>
      <c r="C87" s="145" t="s">
        <v>18</v>
      </c>
      <c r="D87" s="166"/>
      <c r="E87" s="166"/>
      <c r="F87" s="166"/>
      <c r="G87" s="169"/>
      <c r="H87" s="168"/>
      <c r="I87" s="142"/>
      <c r="J87" s="148"/>
      <c r="K87" s="149">
        <f>SUM(K85:K86)</f>
        <v>416857670</v>
      </c>
      <c r="L87" s="10"/>
      <c r="M87" s="5"/>
    </row>
    <row r="88" spans="1:13" s="3" customFormat="1" ht="30" customHeight="1" thickBot="1">
      <c r="A88" s="11"/>
      <c r="B88" s="12"/>
      <c r="C88" s="226" t="s">
        <v>19</v>
      </c>
      <c r="D88" s="227"/>
      <c r="E88" s="227"/>
      <c r="F88" s="227"/>
      <c r="G88" s="227"/>
      <c r="H88" s="227"/>
      <c r="I88" s="227"/>
      <c r="J88" s="228"/>
      <c r="K88" s="170">
        <f>K16+K23+K31+K37+K45+K55+K62+K69+K79+K83+K87</f>
        <v>44472149199.938072</v>
      </c>
      <c r="L88" s="13"/>
      <c r="M88" s="11"/>
    </row>
    <row r="89" spans="1:13" s="3" customFormat="1" ht="17" thickBot="1">
      <c r="A89" s="11"/>
      <c r="B89" s="12"/>
      <c r="C89" s="171"/>
      <c r="D89" s="171"/>
      <c r="E89" s="171"/>
      <c r="F89" s="171"/>
      <c r="G89" s="171"/>
      <c r="H89" s="171"/>
      <c r="I89" s="171"/>
      <c r="J89" s="171"/>
      <c r="K89" s="172"/>
      <c r="L89" s="13"/>
      <c r="M89" s="11"/>
    </row>
    <row r="90" spans="1:13" s="3" customFormat="1" ht="30" customHeight="1">
      <c r="A90" s="11"/>
      <c r="B90" s="12"/>
      <c r="C90" s="173"/>
      <c r="D90" s="177"/>
      <c r="E90" s="177"/>
      <c r="F90" s="177"/>
      <c r="G90" s="229" t="s">
        <v>20</v>
      </c>
      <c r="H90" s="230"/>
      <c r="I90" s="230"/>
      <c r="J90" s="230"/>
      <c r="K90" s="175">
        <f>K88</f>
        <v>44472149199.938072</v>
      </c>
      <c r="L90" s="13"/>
      <c r="M90" s="11"/>
    </row>
    <row r="91" spans="1:13" s="3" customFormat="1" ht="30" customHeight="1">
      <c r="A91" s="11"/>
      <c r="B91" s="12"/>
      <c r="C91" s="173"/>
      <c r="D91" s="174"/>
      <c r="E91" s="173"/>
      <c r="F91" s="173"/>
      <c r="G91" s="216" t="s">
        <v>128</v>
      </c>
      <c r="H91" s="217"/>
      <c r="I91" s="217"/>
      <c r="J91" s="217"/>
      <c r="K91" s="176">
        <f>K90*1.5%</f>
        <v>667082237.999071</v>
      </c>
      <c r="L91" s="13"/>
      <c r="M91" s="11"/>
    </row>
    <row r="92" spans="1:13" s="3" customFormat="1" ht="30" customHeight="1">
      <c r="A92" s="11"/>
      <c r="B92" s="12"/>
      <c r="C92" s="173"/>
      <c r="D92" s="174"/>
      <c r="E92" s="173"/>
      <c r="F92" s="173"/>
      <c r="G92" s="216" t="s">
        <v>129</v>
      </c>
      <c r="H92" s="217"/>
      <c r="I92" s="217"/>
      <c r="J92" s="217"/>
      <c r="K92" s="176">
        <f>K90*2%</f>
        <v>889442983.99876142</v>
      </c>
      <c r="L92" s="13"/>
      <c r="M92" s="11"/>
    </row>
    <row r="93" spans="1:13" s="3" customFormat="1" ht="30" customHeight="1">
      <c r="A93" s="11"/>
      <c r="B93" s="12"/>
      <c r="C93" s="173"/>
      <c r="D93" s="174"/>
      <c r="E93" s="173"/>
      <c r="F93" s="173"/>
      <c r="G93" s="216" t="s">
        <v>130</v>
      </c>
      <c r="H93" s="217"/>
      <c r="I93" s="217"/>
      <c r="J93" s="217"/>
      <c r="K93" s="176">
        <f>K90*2.2%</f>
        <v>978387282.39863765</v>
      </c>
      <c r="L93" s="13"/>
      <c r="M93" s="11"/>
    </row>
    <row r="94" spans="1:13" s="3" customFormat="1" ht="30" customHeight="1" thickBot="1">
      <c r="A94" s="11"/>
      <c r="B94" s="12"/>
      <c r="C94" s="173"/>
      <c r="D94" s="174"/>
      <c r="E94" s="173"/>
      <c r="F94" s="173"/>
      <c r="G94" s="218" t="s">
        <v>21</v>
      </c>
      <c r="H94" s="219"/>
      <c r="I94" s="219"/>
      <c r="J94" s="219"/>
      <c r="K94" s="215">
        <f>SUM(K90:K93)</f>
        <v>47007061704.334541</v>
      </c>
      <c r="L94" s="13"/>
      <c r="M94" s="11"/>
    </row>
    <row r="95" spans="1:13" s="3" customFormat="1" ht="17" thickBot="1">
      <c r="A95" s="11"/>
      <c r="B95" s="12"/>
      <c r="C95" s="173"/>
      <c r="D95" s="174"/>
      <c r="E95" s="174"/>
      <c r="F95" s="174"/>
      <c r="G95" s="173"/>
      <c r="H95" s="173"/>
      <c r="I95" s="178"/>
      <c r="J95" s="179"/>
      <c r="K95" s="180"/>
      <c r="L95" s="13"/>
      <c r="M95" s="11"/>
    </row>
    <row r="96" spans="1:13" s="3" customFormat="1" ht="16">
      <c r="A96" s="11"/>
      <c r="B96" s="12"/>
      <c r="C96" s="181"/>
      <c r="D96" s="256"/>
      <c r="E96" s="256"/>
      <c r="F96" s="256"/>
      <c r="G96" s="256"/>
      <c r="H96" s="256"/>
      <c r="I96" s="256"/>
      <c r="J96" s="256"/>
      <c r="K96" s="257"/>
      <c r="L96" s="14"/>
      <c r="M96" s="11"/>
    </row>
    <row r="97" spans="1:13" s="3" customFormat="1" ht="46.5" customHeight="1">
      <c r="A97" s="11"/>
      <c r="B97" s="12"/>
      <c r="C97" s="247" t="s">
        <v>22</v>
      </c>
      <c r="D97" s="248"/>
      <c r="E97" s="248"/>
      <c r="F97" s="248"/>
      <c r="G97" s="248"/>
      <c r="H97" s="255" t="s">
        <v>23</v>
      </c>
      <c r="I97" s="255"/>
      <c r="J97" s="255"/>
      <c r="K97" s="182" t="s">
        <v>24</v>
      </c>
      <c r="L97" s="15"/>
      <c r="M97" s="11"/>
    </row>
    <row r="98" spans="1:13" s="3" customFormat="1" ht="32.25" customHeight="1">
      <c r="A98" s="11"/>
      <c r="B98" s="12"/>
      <c r="C98" s="247" t="s">
        <v>25</v>
      </c>
      <c r="D98" s="248"/>
      <c r="E98" s="248"/>
      <c r="F98" s="248"/>
      <c r="G98" s="248"/>
      <c r="H98" s="254" t="s">
        <v>26</v>
      </c>
      <c r="I98" s="254"/>
      <c r="J98" s="183" t="s">
        <v>27</v>
      </c>
      <c r="K98" s="214">
        <v>0.22</v>
      </c>
      <c r="L98" s="15"/>
      <c r="M98" s="11"/>
    </row>
    <row r="99" spans="1:13" s="3" customFormat="1" ht="30" customHeight="1">
      <c r="A99" s="11"/>
      <c r="B99" s="12"/>
      <c r="C99" s="247" t="s">
        <v>28</v>
      </c>
      <c r="D99" s="248"/>
      <c r="E99" s="248"/>
      <c r="F99" s="248"/>
      <c r="G99" s="248"/>
      <c r="H99" s="251" t="s">
        <v>29</v>
      </c>
      <c r="I99" s="252"/>
      <c r="J99" s="183" t="s">
        <v>30</v>
      </c>
      <c r="K99" s="214">
        <v>0.03</v>
      </c>
      <c r="L99" s="15"/>
      <c r="M99" s="11"/>
    </row>
    <row r="100" spans="1:13" s="4" customFormat="1" ht="58.5" customHeight="1">
      <c r="A100" s="11"/>
      <c r="B100" s="12"/>
      <c r="C100" s="193"/>
      <c r="E100" s="194"/>
      <c r="F100" s="194"/>
      <c r="G100" s="195"/>
      <c r="H100" s="253" t="s">
        <v>31</v>
      </c>
      <c r="I100" s="254"/>
      <c r="J100" s="183" t="s">
        <v>32</v>
      </c>
      <c r="K100" s="214">
        <v>0.05</v>
      </c>
      <c r="L100" s="13"/>
      <c r="M100" s="11"/>
    </row>
    <row r="101" spans="1:13" ht="57" customHeight="1">
      <c r="A101" s="5"/>
      <c r="B101" s="9"/>
      <c r="C101" s="196"/>
      <c r="D101" s="197"/>
      <c r="E101" s="197"/>
      <c r="F101" s="197"/>
      <c r="G101" s="198"/>
      <c r="H101" s="254" t="s">
        <v>33</v>
      </c>
      <c r="I101" s="254"/>
      <c r="J101" s="183" t="s">
        <v>34</v>
      </c>
      <c r="K101" s="214">
        <f>SUM(K98:K100)</f>
        <v>0.3</v>
      </c>
      <c r="L101" s="10"/>
      <c r="M101" s="5"/>
    </row>
    <row r="102" spans="1:13" ht="17" thickBot="1">
      <c r="A102" s="5"/>
      <c r="B102" s="9"/>
      <c r="C102" s="203"/>
      <c r="D102" s="201"/>
      <c r="E102" s="201"/>
      <c r="F102" s="201"/>
      <c r="G102" s="202"/>
      <c r="H102" s="249"/>
      <c r="I102" s="249"/>
      <c r="J102" s="249"/>
      <c r="K102" s="250"/>
      <c r="L102" s="10"/>
      <c r="M102" s="5"/>
    </row>
    <row r="103" spans="1:13" ht="17" thickBot="1">
      <c r="A103" s="5"/>
      <c r="B103" s="208"/>
      <c r="C103" s="209"/>
      <c r="D103" s="209"/>
      <c r="E103" s="210"/>
      <c r="F103" s="209"/>
      <c r="G103" s="211"/>
      <c r="H103" s="209"/>
      <c r="I103" s="209"/>
      <c r="J103" s="209"/>
      <c r="K103" s="209"/>
      <c r="L103" s="212"/>
      <c r="M103" s="5"/>
    </row>
    <row r="104" spans="1:13" ht="17" thickTop="1">
      <c r="A104" s="5"/>
      <c r="B104" s="5"/>
      <c r="C104" s="5"/>
      <c r="D104" s="5"/>
      <c r="E104" s="6"/>
      <c r="F104" s="5"/>
      <c r="G104" s="5"/>
      <c r="H104" s="5"/>
      <c r="I104" s="5"/>
      <c r="J104" s="5"/>
      <c r="K104" s="5"/>
      <c r="L104" s="5"/>
      <c r="M104" s="5"/>
    </row>
  </sheetData>
  <mergeCells count="30">
    <mergeCell ref="C3:F3"/>
    <mergeCell ref="C98:G98"/>
    <mergeCell ref="H102:K102"/>
    <mergeCell ref="C99:G99"/>
    <mergeCell ref="H99:I99"/>
    <mergeCell ref="H100:I100"/>
    <mergeCell ref="H101:I101"/>
    <mergeCell ref="C97:G97"/>
    <mergeCell ref="H97:J97"/>
    <mergeCell ref="H98:I98"/>
    <mergeCell ref="D96:K96"/>
    <mergeCell ref="C6:K6"/>
    <mergeCell ref="K11:K12"/>
    <mergeCell ref="C88:J88"/>
    <mergeCell ref="G90:J90"/>
    <mergeCell ref="C5:K5"/>
    <mergeCell ref="C7:K8"/>
    <mergeCell ref="C9:K9"/>
    <mergeCell ref="C10:K10"/>
    <mergeCell ref="C11:C12"/>
    <mergeCell ref="D11:D12"/>
    <mergeCell ref="E11:F11"/>
    <mergeCell ref="G11:G12"/>
    <mergeCell ref="H11:H12"/>
    <mergeCell ref="G91:J91"/>
    <mergeCell ref="G92:J92"/>
    <mergeCell ref="G93:J93"/>
    <mergeCell ref="G94:J94"/>
    <mergeCell ref="I11:I12"/>
    <mergeCell ref="J11:J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08"/>
  <sheetViews>
    <sheetView showGridLines="0" view="pageBreakPreview" zoomScale="50" zoomScaleNormal="100" zoomScaleSheetLayoutView="87" zoomScalePageLayoutView="91" workbookViewId="0">
      <selection activeCell="C10" sqref="C10:K10"/>
    </sheetView>
  </sheetViews>
  <sheetFormatPr baseColWidth="10" defaultColWidth="11.5" defaultRowHeight="14"/>
  <cols>
    <col min="1" max="2" width="3.5" style="1" customWidth="1"/>
    <col min="3" max="3" width="7.83203125" style="1" customWidth="1"/>
    <col min="4" max="4" width="15.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6"/>
      <c r="D2" s="206"/>
      <c r="E2" s="207"/>
      <c r="F2" s="206"/>
      <c r="G2" s="206"/>
      <c r="H2" s="206"/>
      <c r="I2" s="206"/>
      <c r="J2" s="206"/>
      <c r="K2" s="206"/>
      <c r="L2" s="8"/>
      <c r="M2" s="5"/>
    </row>
    <row r="3" spans="1:13" ht="26.25" customHeight="1">
      <c r="A3" s="5"/>
      <c r="B3" s="9"/>
      <c r="C3" s="261" t="s">
        <v>0</v>
      </c>
      <c r="D3" s="261"/>
      <c r="E3" s="261"/>
      <c r="F3" s="261"/>
      <c r="G3" s="5"/>
      <c r="H3" s="5"/>
      <c r="I3" s="5"/>
      <c r="J3" s="5"/>
      <c r="K3" s="5"/>
      <c r="L3" s="10"/>
      <c r="M3" s="5"/>
    </row>
    <row r="4" spans="1:13" ht="16">
      <c r="A4" s="5"/>
      <c r="B4" s="9"/>
      <c r="C4" s="187" t="s">
        <v>1</v>
      </c>
      <c r="D4" s="188" t="s">
        <v>2</v>
      </c>
      <c r="E4" s="187" t="s">
        <v>3</v>
      </c>
      <c r="F4" s="188">
        <v>4</v>
      </c>
      <c r="G4" s="5"/>
      <c r="H4" s="5"/>
      <c r="I4" s="5"/>
      <c r="J4" s="5"/>
      <c r="K4" s="5"/>
      <c r="L4" s="10"/>
      <c r="M4" s="5"/>
    </row>
    <row r="5" spans="1:13" ht="16">
      <c r="A5" s="5"/>
      <c r="B5" s="9"/>
      <c r="C5" s="262" t="s">
        <v>4</v>
      </c>
      <c r="D5" s="262"/>
      <c r="E5" s="262"/>
      <c r="F5" s="262"/>
      <c r="G5" s="262"/>
      <c r="H5" s="262"/>
      <c r="I5" s="262"/>
      <c r="J5" s="262"/>
      <c r="K5" s="262"/>
      <c r="L5" s="10"/>
      <c r="M5" s="5"/>
    </row>
    <row r="6" spans="1:13" ht="17" thickBot="1">
      <c r="A6" s="5"/>
      <c r="B6" s="9"/>
      <c r="C6" s="258" t="s">
        <v>35</v>
      </c>
      <c r="D6" s="258"/>
      <c r="E6" s="258"/>
      <c r="F6" s="258"/>
      <c r="G6" s="258"/>
      <c r="H6" s="258"/>
      <c r="I6" s="258"/>
      <c r="J6" s="258"/>
      <c r="K6" s="258"/>
      <c r="L6" s="10"/>
      <c r="M6" s="5"/>
    </row>
    <row r="7" spans="1:13" s="20" customFormat="1" ht="16.5" customHeight="1">
      <c r="A7" s="19"/>
      <c r="B7" s="204"/>
      <c r="C7" s="263" t="s">
        <v>36</v>
      </c>
      <c r="D7" s="264"/>
      <c r="E7" s="264"/>
      <c r="F7" s="264"/>
      <c r="G7" s="264"/>
      <c r="H7" s="264"/>
      <c r="I7" s="264"/>
      <c r="J7" s="264"/>
      <c r="K7" s="265"/>
      <c r="L7" s="21"/>
      <c r="M7" s="19"/>
    </row>
    <row r="8" spans="1:13" ht="33.75" customHeight="1" thickBot="1">
      <c r="A8" s="5"/>
      <c r="B8" s="205"/>
      <c r="C8" s="266"/>
      <c r="D8" s="267"/>
      <c r="E8" s="267"/>
      <c r="F8" s="267"/>
      <c r="G8" s="267"/>
      <c r="H8" s="267"/>
      <c r="I8" s="267"/>
      <c r="J8" s="267"/>
      <c r="K8" s="268"/>
      <c r="L8" s="10"/>
      <c r="M8" s="5"/>
    </row>
    <row r="9" spans="1:13" ht="34.5" customHeight="1">
      <c r="A9" s="5"/>
      <c r="B9" s="205"/>
      <c r="C9" s="269" t="s">
        <v>37</v>
      </c>
      <c r="D9" s="270"/>
      <c r="E9" s="270"/>
      <c r="F9" s="270"/>
      <c r="G9" s="270"/>
      <c r="H9" s="270"/>
      <c r="I9" s="270"/>
      <c r="J9" s="270"/>
      <c r="K9" s="271"/>
      <c r="L9" s="10"/>
      <c r="M9" s="5"/>
    </row>
    <row r="10" spans="1:13" ht="30" customHeight="1" thickBot="1">
      <c r="A10" s="5"/>
      <c r="B10" s="205"/>
      <c r="C10" s="241" t="s">
        <v>171</v>
      </c>
      <c r="D10" s="241"/>
      <c r="E10" s="241"/>
      <c r="F10" s="241"/>
      <c r="G10" s="241"/>
      <c r="H10" s="241"/>
      <c r="I10" s="241"/>
      <c r="J10" s="241"/>
      <c r="K10" s="242"/>
      <c r="L10" s="10"/>
      <c r="M10" s="5"/>
    </row>
    <row r="11" spans="1:13" ht="30" customHeight="1">
      <c r="A11" s="5"/>
      <c r="B11" s="9"/>
      <c r="C11" s="243" t="s">
        <v>8</v>
      </c>
      <c r="D11" s="220" t="s">
        <v>9</v>
      </c>
      <c r="E11" s="245" t="s">
        <v>10</v>
      </c>
      <c r="F11" s="245"/>
      <c r="G11" s="243" t="s">
        <v>11</v>
      </c>
      <c r="H11" s="220" t="s">
        <v>12</v>
      </c>
      <c r="I11" s="220" t="s">
        <v>13</v>
      </c>
      <c r="J11" s="222" t="s">
        <v>14</v>
      </c>
      <c r="K11" s="224" t="s">
        <v>15</v>
      </c>
      <c r="L11" s="10"/>
      <c r="M11" s="5"/>
    </row>
    <row r="12" spans="1:13" ht="30" customHeight="1" thickBot="1">
      <c r="A12" s="5"/>
      <c r="B12" s="9"/>
      <c r="C12" s="244"/>
      <c r="D12" s="221"/>
      <c r="E12" s="135" t="s">
        <v>16</v>
      </c>
      <c r="F12" s="135" t="s">
        <v>17</v>
      </c>
      <c r="G12" s="244"/>
      <c r="H12" s="221"/>
      <c r="I12" s="221"/>
      <c r="J12" s="223"/>
      <c r="K12" s="225"/>
      <c r="L12" s="10"/>
      <c r="M12" s="5"/>
    </row>
    <row r="13" spans="1:13" ht="30" customHeight="1" thickBot="1">
      <c r="A13" s="5"/>
      <c r="B13" s="9"/>
      <c r="C13" s="136" t="s">
        <v>169</v>
      </c>
      <c r="D13" s="137"/>
      <c r="E13" s="137"/>
      <c r="F13" s="137"/>
      <c r="G13" s="137"/>
      <c r="H13" s="137"/>
      <c r="I13" s="137"/>
      <c r="J13" s="137"/>
      <c r="K13" s="138"/>
      <c r="L13" s="10"/>
      <c r="M13" s="5"/>
    </row>
    <row r="14" spans="1:13" ht="30" customHeight="1" thickBot="1">
      <c r="A14" s="5"/>
      <c r="B14" s="9"/>
      <c r="C14" s="136" t="s">
        <v>96</v>
      </c>
      <c r="D14" s="137"/>
      <c r="E14" s="137"/>
      <c r="F14" s="137"/>
      <c r="G14" s="137"/>
      <c r="H14" s="137"/>
      <c r="I14" s="137"/>
      <c r="J14" s="137"/>
      <c r="K14" s="138"/>
      <c r="L14" s="10"/>
      <c r="M14" s="5"/>
    </row>
    <row r="15" spans="1:13" ht="30" customHeight="1">
      <c r="A15" s="5"/>
      <c r="B15" s="9"/>
      <c r="C15" s="139">
        <v>1.1000000000000001</v>
      </c>
      <c r="D15" s="140"/>
      <c r="E15" s="140"/>
      <c r="F15" s="140"/>
      <c r="G15" s="141" t="s">
        <v>97</v>
      </c>
      <c r="H15" s="140" t="s">
        <v>98</v>
      </c>
      <c r="I15" s="142">
        <v>78758</v>
      </c>
      <c r="J15" s="143"/>
      <c r="K15" s="144">
        <f>I15*J15</f>
        <v>0</v>
      </c>
      <c r="L15" s="10"/>
      <c r="M15" s="5"/>
    </row>
    <row r="16" spans="1:13" ht="30" customHeight="1" thickBot="1">
      <c r="A16" s="5"/>
      <c r="B16" s="9"/>
      <c r="C16" s="145" t="s">
        <v>18</v>
      </c>
      <c r="D16" s="146"/>
      <c r="E16" s="146"/>
      <c r="F16" s="146"/>
      <c r="G16" s="147"/>
      <c r="H16" s="146"/>
      <c r="I16" s="142"/>
      <c r="J16" s="148"/>
      <c r="K16" s="149">
        <f>K15</f>
        <v>0</v>
      </c>
      <c r="L16" s="10"/>
      <c r="M16" s="5"/>
    </row>
    <row r="17" spans="1:13" ht="30" customHeight="1" thickBot="1">
      <c r="A17" s="5"/>
      <c r="B17" s="9"/>
      <c r="C17" s="136" t="s">
        <v>99</v>
      </c>
      <c r="D17" s="137"/>
      <c r="E17" s="137"/>
      <c r="F17" s="137"/>
      <c r="G17" s="137"/>
      <c r="H17" s="137"/>
      <c r="I17" s="137"/>
      <c r="J17" s="137"/>
      <c r="K17" s="138"/>
      <c r="L17" s="10"/>
      <c r="M17" s="5"/>
    </row>
    <row r="18" spans="1:13" ht="30" customHeight="1">
      <c r="A18" s="5"/>
      <c r="B18" s="9"/>
      <c r="C18" s="139">
        <v>2.1</v>
      </c>
      <c r="D18" s="140"/>
      <c r="E18" s="140"/>
      <c r="F18" s="140"/>
      <c r="G18" s="150" t="s">
        <v>100</v>
      </c>
      <c r="H18" s="140" t="s">
        <v>98</v>
      </c>
      <c r="I18" s="142">
        <v>19003</v>
      </c>
      <c r="J18" s="143"/>
      <c r="K18" s="144">
        <f t="shared" ref="K18:K22" si="0">I18*J18</f>
        <v>0</v>
      </c>
      <c r="L18" s="10"/>
      <c r="M18" s="5"/>
    </row>
    <row r="19" spans="1:13" ht="30" customHeight="1">
      <c r="A19" s="5"/>
      <c r="B19" s="9"/>
      <c r="C19" s="139">
        <v>2.2000000000000002</v>
      </c>
      <c r="D19" s="140"/>
      <c r="E19" s="140"/>
      <c r="F19" s="140"/>
      <c r="G19" s="150" t="s">
        <v>101</v>
      </c>
      <c r="H19" s="140" t="s">
        <v>102</v>
      </c>
      <c r="I19" s="142">
        <v>875.4</v>
      </c>
      <c r="J19" s="143"/>
      <c r="K19" s="144">
        <f t="shared" si="0"/>
        <v>0</v>
      </c>
      <c r="L19" s="10"/>
      <c r="M19" s="5"/>
    </row>
    <row r="20" spans="1:13" s="5" customFormat="1" ht="30" customHeight="1">
      <c r="B20" s="9"/>
      <c r="C20" s="139">
        <v>2.2999999999999998</v>
      </c>
      <c r="D20" s="151"/>
      <c r="E20" s="151"/>
      <c r="F20" s="151"/>
      <c r="G20" s="152" t="s">
        <v>103</v>
      </c>
      <c r="H20" s="151" t="s">
        <v>102</v>
      </c>
      <c r="I20" s="142">
        <v>875.4</v>
      </c>
      <c r="J20" s="143"/>
      <c r="K20" s="144">
        <f t="shared" si="0"/>
        <v>0</v>
      </c>
      <c r="L20" s="10"/>
    </row>
    <row r="21" spans="1:13" ht="30" customHeight="1">
      <c r="B21" s="16"/>
      <c r="C21" s="139">
        <v>2.4</v>
      </c>
      <c r="D21" s="140"/>
      <c r="E21" s="140"/>
      <c r="F21" s="140"/>
      <c r="G21" s="150" t="s">
        <v>104</v>
      </c>
      <c r="H21" s="140" t="s">
        <v>102</v>
      </c>
      <c r="I21" s="142">
        <v>875.4</v>
      </c>
      <c r="J21" s="143"/>
      <c r="K21" s="144">
        <f t="shared" si="0"/>
        <v>0</v>
      </c>
      <c r="L21" s="17"/>
    </row>
    <row r="22" spans="1:13" ht="30" customHeight="1">
      <c r="B22" s="16"/>
      <c r="C22" s="139">
        <v>2.5</v>
      </c>
      <c r="D22" s="140"/>
      <c r="E22" s="140"/>
      <c r="F22" s="140"/>
      <c r="G22" s="150" t="s">
        <v>105</v>
      </c>
      <c r="H22" s="140" t="s">
        <v>106</v>
      </c>
      <c r="I22" s="142">
        <v>4378.0320000000011</v>
      </c>
      <c r="J22" s="143"/>
      <c r="K22" s="144">
        <f t="shared" si="0"/>
        <v>0</v>
      </c>
      <c r="L22" s="17"/>
    </row>
    <row r="23" spans="1:13" ht="30" customHeight="1" thickBot="1">
      <c r="A23" s="5"/>
      <c r="B23" s="9"/>
      <c r="C23" s="145" t="s">
        <v>18</v>
      </c>
      <c r="D23" s="153"/>
      <c r="E23" s="154"/>
      <c r="F23" s="153"/>
      <c r="G23" s="153"/>
      <c r="H23" s="153"/>
      <c r="I23" s="142"/>
      <c r="J23" s="153"/>
      <c r="K23" s="149">
        <f>SUM(K18:K22)</f>
        <v>0</v>
      </c>
      <c r="L23" s="10"/>
      <c r="M23" s="5"/>
    </row>
    <row r="24" spans="1:13" ht="30" customHeight="1" thickBot="1">
      <c r="A24" s="5"/>
      <c r="B24" s="9"/>
      <c r="C24" s="136" t="s">
        <v>107</v>
      </c>
      <c r="D24" s="137"/>
      <c r="E24" s="137"/>
      <c r="F24" s="137"/>
      <c r="G24" s="137"/>
      <c r="H24" s="137"/>
      <c r="I24" s="137"/>
      <c r="J24" s="137"/>
      <c r="K24" s="138"/>
      <c r="L24" s="10"/>
      <c r="M24" s="5"/>
    </row>
    <row r="25" spans="1:13" ht="30" customHeight="1">
      <c r="A25" s="5"/>
      <c r="B25" s="9"/>
      <c r="C25" s="139">
        <v>3.1</v>
      </c>
      <c r="D25" s="155"/>
      <c r="E25" s="155"/>
      <c r="F25" s="155"/>
      <c r="G25" s="156" t="s">
        <v>108</v>
      </c>
      <c r="H25" s="155" t="s">
        <v>106</v>
      </c>
      <c r="I25" s="142">
        <v>11136.119999999999</v>
      </c>
      <c r="J25" s="143"/>
      <c r="K25" s="144">
        <f t="shared" ref="K25:K30" si="1">I25*J25</f>
        <v>0</v>
      </c>
      <c r="L25" s="10"/>
      <c r="M25" s="5"/>
    </row>
    <row r="26" spans="1:13" ht="30" customHeight="1">
      <c r="A26" s="5"/>
      <c r="B26" s="9"/>
      <c r="C26" s="139">
        <v>3.2</v>
      </c>
      <c r="D26" s="157"/>
      <c r="E26" s="157"/>
      <c r="F26" s="157"/>
      <c r="G26" s="156" t="s">
        <v>109</v>
      </c>
      <c r="H26" s="155" t="s">
        <v>98</v>
      </c>
      <c r="I26" s="142">
        <v>16110.8</v>
      </c>
      <c r="J26" s="143"/>
      <c r="K26" s="144">
        <f t="shared" si="1"/>
        <v>0</v>
      </c>
      <c r="L26" s="10"/>
      <c r="M26" s="5"/>
    </row>
    <row r="27" spans="1:13" ht="30" customHeight="1">
      <c r="A27" s="5"/>
      <c r="B27" s="9"/>
      <c r="C27" s="139">
        <v>3.3</v>
      </c>
      <c r="D27" s="155"/>
      <c r="E27" s="155"/>
      <c r="F27" s="155"/>
      <c r="G27" s="156" t="s">
        <v>110</v>
      </c>
      <c r="H27" s="155" t="s">
        <v>106</v>
      </c>
      <c r="I27" s="142">
        <v>5263.2999999999993</v>
      </c>
      <c r="J27" s="143"/>
      <c r="K27" s="144">
        <f t="shared" si="1"/>
        <v>0</v>
      </c>
      <c r="L27" s="10"/>
      <c r="M27" s="5"/>
    </row>
    <row r="28" spans="1:13" s="5" customFormat="1" ht="30" customHeight="1">
      <c r="B28" s="9"/>
      <c r="C28" s="139">
        <v>3.4</v>
      </c>
      <c r="D28" s="151"/>
      <c r="E28" s="151"/>
      <c r="F28" s="151"/>
      <c r="G28" s="158" t="s">
        <v>111</v>
      </c>
      <c r="H28" s="151" t="s">
        <v>106</v>
      </c>
      <c r="I28" s="142">
        <v>14476.956000000002</v>
      </c>
      <c r="J28" s="143"/>
      <c r="K28" s="144">
        <f t="shared" si="1"/>
        <v>0</v>
      </c>
      <c r="L28" s="10"/>
    </row>
    <row r="29" spans="1:13" ht="30" customHeight="1">
      <c r="A29" s="5"/>
      <c r="B29" s="9"/>
      <c r="C29" s="139">
        <v>3.5</v>
      </c>
      <c r="D29" s="155"/>
      <c r="E29" s="155"/>
      <c r="F29" s="155"/>
      <c r="G29" s="156" t="s">
        <v>112</v>
      </c>
      <c r="H29" s="155" t="s">
        <v>106</v>
      </c>
      <c r="I29" s="142">
        <v>7361.2649999999994</v>
      </c>
      <c r="J29" s="159"/>
      <c r="K29" s="144">
        <f t="shared" si="1"/>
        <v>0</v>
      </c>
      <c r="L29" s="10"/>
      <c r="M29" s="5"/>
    </row>
    <row r="30" spans="1:13" s="5" customFormat="1" ht="30" customHeight="1">
      <c r="B30" s="9"/>
      <c r="C30" s="139">
        <v>3.6</v>
      </c>
      <c r="D30" s="151"/>
      <c r="E30" s="151"/>
      <c r="F30" s="151"/>
      <c r="G30" s="158" t="s">
        <v>113</v>
      </c>
      <c r="H30" s="151" t="s">
        <v>106</v>
      </c>
      <c r="I30" s="142">
        <v>4907.51</v>
      </c>
      <c r="J30" s="159"/>
      <c r="K30" s="144">
        <f t="shared" si="1"/>
        <v>0</v>
      </c>
      <c r="L30" s="10"/>
    </row>
    <row r="31" spans="1:13" ht="30" customHeight="1" thickBot="1">
      <c r="A31" s="5"/>
      <c r="B31" s="9"/>
      <c r="C31" s="160" t="s">
        <v>18</v>
      </c>
      <c r="D31" s="161"/>
      <c r="E31" s="161"/>
      <c r="F31" s="161"/>
      <c r="G31" s="162"/>
      <c r="H31" s="161"/>
      <c r="I31" s="142"/>
      <c r="J31" s="163"/>
      <c r="K31" s="164">
        <f>SUM(K25:K30)</f>
        <v>0</v>
      </c>
      <c r="L31" s="10"/>
      <c r="M31" s="5"/>
    </row>
    <row r="32" spans="1:13" ht="30" customHeight="1" thickBot="1">
      <c r="A32" s="5"/>
      <c r="B32" s="9"/>
      <c r="C32" s="136" t="s">
        <v>114</v>
      </c>
      <c r="D32" s="137"/>
      <c r="E32" s="137"/>
      <c r="F32" s="137"/>
      <c r="G32" s="137"/>
      <c r="H32" s="137"/>
      <c r="I32" s="137"/>
      <c r="J32" s="137"/>
      <c r="K32" s="138"/>
      <c r="L32" s="10"/>
      <c r="M32" s="5"/>
    </row>
    <row r="33" spans="1:13" ht="30" customHeight="1">
      <c r="A33" s="5"/>
      <c r="B33" s="9"/>
      <c r="C33" s="139">
        <v>4.0999999999999996</v>
      </c>
      <c r="D33" s="155"/>
      <c r="E33" s="155"/>
      <c r="F33" s="155"/>
      <c r="G33" s="156" t="s">
        <v>115</v>
      </c>
      <c r="H33" s="155" t="s">
        <v>102</v>
      </c>
      <c r="I33" s="142">
        <v>11028.36</v>
      </c>
      <c r="J33" s="143"/>
      <c r="K33" s="144">
        <f t="shared" ref="K33:K36" si="2">I33*J33</f>
        <v>0</v>
      </c>
      <c r="L33" s="10"/>
      <c r="M33" s="5"/>
    </row>
    <row r="34" spans="1:13" ht="52" customHeight="1">
      <c r="A34" s="5"/>
      <c r="B34" s="9"/>
      <c r="C34" s="139">
        <v>4.2</v>
      </c>
      <c r="D34" s="155"/>
      <c r="E34" s="155"/>
      <c r="F34" s="155"/>
      <c r="G34" s="156" t="s">
        <v>116</v>
      </c>
      <c r="H34" s="155" t="s">
        <v>98</v>
      </c>
      <c r="I34" s="142">
        <v>36897</v>
      </c>
      <c r="J34" s="143"/>
      <c r="K34" s="144">
        <f t="shared" si="2"/>
        <v>0</v>
      </c>
      <c r="L34" s="10"/>
      <c r="M34" s="5"/>
    </row>
    <row r="35" spans="1:13" ht="68" customHeight="1">
      <c r="A35" s="5"/>
      <c r="B35" s="9"/>
      <c r="C35" s="139">
        <v>4.3</v>
      </c>
      <c r="D35" s="155"/>
      <c r="E35" s="155"/>
      <c r="F35" s="155"/>
      <c r="G35" s="156" t="s">
        <v>117</v>
      </c>
      <c r="H35" s="155" t="s">
        <v>98</v>
      </c>
      <c r="I35" s="142">
        <v>15038</v>
      </c>
      <c r="J35" s="143"/>
      <c r="K35" s="144">
        <f t="shared" si="2"/>
        <v>0</v>
      </c>
      <c r="L35" s="10"/>
      <c r="M35" s="5"/>
    </row>
    <row r="36" spans="1:13" ht="30" customHeight="1">
      <c r="A36" s="5"/>
      <c r="B36" s="9"/>
      <c r="C36" s="165">
        <v>4.4000000000000004</v>
      </c>
      <c r="D36" s="155"/>
      <c r="E36" s="155"/>
      <c r="F36" s="155"/>
      <c r="G36" s="156" t="s">
        <v>118</v>
      </c>
      <c r="H36" s="155" t="s">
        <v>106</v>
      </c>
      <c r="I36" s="142">
        <v>3365.09</v>
      </c>
      <c r="J36" s="143"/>
      <c r="K36" s="144">
        <f t="shared" si="2"/>
        <v>0</v>
      </c>
      <c r="L36" s="10"/>
      <c r="M36" s="5"/>
    </row>
    <row r="37" spans="1:13" ht="30" customHeight="1" thickBot="1">
      <c r="A37" s="5"/>
      <c r="B37" s="9"/>
      <c r="C37" s="145" t="s">
        <v>18</v>
      </c>
      <c r="D37" s="166"/>
      <c r="E37" s="166"/>
      <c r="F37" s="166"/>
      <c r="G37" s="167"/>
      <c r="H37" s="168"/>
      <c r="I37" s="142"/>
      <c r="J37" s="148"/>
      <c r="K37" s="149">
        <f>SUM(K33:K36)</f>
        <v>0</v>
      </c>
      <c r="L37" s="10"/>
      <c r="M37" s="5"/>
    </row>
    <row r="38" spans="1:13" ht="30" customHeight="1" thickBot="1">
      <c r="A38" s="5"/>
      <c r="B38" s="9"/>
      <c r="C38" s="136" t="s">
        <v>119</v>
      </c>
      <c r="D38" s="137"/>
      <c r="E38" s="137"/>
      <c r="F38" s="137"/>
      <c r="G38" s="137"/>
      <c r="H38" s="137"/>
      <c r="I38" s="137"/>
      <c r="J38" s="137"/>
      <c r="K38" s="138"/>
      <c r="L38" s="10"/>
      <c r="M38" s="5"/>
    </row>
    <row r="39" spans="1:13" ht="30" customHeight="1">
      <c r="A39" s="5"/>
      <c r="B39" s="9"/>
      <c r="C39" s="139">
        <v>5.0999999999999996</v>
      </c>
      <c r="D39" s="155"/>
      <c r="E39" s="155"/>
      <c r="F39" s="155"/>
      <c r="G39" s="156" t="s">
        <v>120</v>
      </c>
      <c r="H39" s="155" t="s">
        <v>98</v>
      </c>
      <c r="I39" s="142">
        <v>10388</v>
      </c>
      <c r="J39" s="143"/>
      <c r="K39" s="144">
        <f t="shared" ref="K39:K44" si="3">I39*J39</f>
        <v>0</v>
      </c>
      <c r="L39" s="10"/>
      <c r="M39" s="5"/>
    </row>
    <row r="40" spans="1:13" ht="30" customHeight="1">
      <c r="A40" s="5"/>
      <c r="B40" s="9"/>
      <c r="C40" s="139">
        <v>5.2</v>
      </c>
      <c r="D40" s="155"/>
      <c r="E40" s="155"/>
      <c r="F40" s="155"/>
      <c r="G40" s="156" t="s">
        <v>121</v>
      </c>
      <c r="H40" s="155" t="s">
        <v>102</v>
      </c>
      <c r="I40" s="142">
        <v>3151.4</v>
      </c>
      <c r="J40" s="143"/>
      <c r="K40" s="144">
        <f t="shared" si="3"/>
        <v>0</v>
      </c>
      <c r="L40" s="10"/>
      <c r="M40" s="5"/>
    </row>
    <row r="41" spans="1:13" ht="30" customHeight="1">
      <c r="A41" s="5"/>
      <c r="B41" s="9"/>
      <c r="C41" s="139">
        <v>5.3</v>
      </c>
      <c r="D41" s="155"/>
      <c r="E41" s="155"/>
      <c r="F41" s="155"/>
      <c r="G41" s="156" t="s">
        <v>122</v>
      </c>
      <c r="H41" s="155" t="s">
        <v>123</v>
      </c>
      <c r="I41" s="142">
        <v>10388</v>
      </c>
      <c r="J41" s="143"/>
      <c r="K41" s="144">
        <f t="shared" si="3"/>
        <v>0</v>
      </c>
      <c r="L41" s="10"/>
      <c r="M41" s="5"/>
    </row>
    <row r="42" spans="1:13" ht="30" customHeight="1">
      <c r="A42" s="5"/>
      <c r="B42" s="9"/>
      <c r="C42" s="139">
        <v>5.4</v>
      </c>
      <c r="D42" s="155"/>
      <c r="E42" s="155"/>
      <c r="F42" s="155"/>
      <c r="G42" s="156" t="s">
        <v>124</v>
      </c>
      <c r="H42" s="155" t="s">
        <v>102</v>
      </c>
      <c r="I42" s="142">
        <v>38223</v>
      </c>
      <c r="J42" s="143"/>
      <c r="K42" s="144">
        <f t="shared" si="3"/>
        <v>0</v>
      </c>
      <c r="L42" s="10"/>
      <c r="M42" s="5"/>
    </row>
    <row r="43" spans="1:13" ht="30" customHeight="1">
      <c r="A43" s="5"/>
      <c r="B43" s="9"/>
      <c r="C43" s="139">
        <v>5.5</v>
      </c>
      <c r="D43" s="155"/>
      <c r="E43" s="155"/>
      <c r="F43" s="155"/>
      <c r="G43" s="156" t="s">
        <v>125</v>
      </c>
      <c r="H43" s="155" t="s">
        <v>126</v>
      </c>
      <c r="I43" s="142">
        <v>120</v>
      </c>
      <c r="J43" s="143"/>
      <c r="K43" s="144">
        <f t="shared" si="3"/>
        <v>0</v>
      </c>
      <c r="L43" s="10"/>
      <c r="M43" s="5"/>
    </row>
    <row r="44" spans="1:13" ht="30" customHeight="1">
      <c r="A44" s="5"/>
      <c r="B44" s="9"/>
      <c r="C44" s="139">
        <v>5.6</v>
      </c>
      <c r="D44" s="155"/>
      <c r="E44" s="155"/>
      <c r="F44" s="155"/>
      <c r="G44" s="156" t="s">
        <v>127</v>
      </c>
      <c r="H44" s="155" t="s">
        <v>126</v>
      </c>
      <c r="I44" s="142">
        <v>48</v>
      </c>
      <c r="J44" s="143"/>
      <c r="K44" s="144">
        <f t="shared" si="3"/>
        <v>0</v>
      </c>
      <c r="L44" s="10"/>
      <c r="M44" s="5"/>
    </row>
    <row r="45" spans="1:13" ht="30" customHeight="1" thickBot="1">
      <c r="A45" s="5"/>
      <c r="B45" s="9"/>
      <c r="C45" s="145" t="s">
        <v>18</v>
      </c>
      <c r="D45" s="166"/>
      <c r="E45" s="166"/>
      <c r="F45" s="166"/>
      <c r="G45" s="169"/>
      <c r="H45" s="168"/>
      <c r="I45" s="142"/>
      <c r="J45" s="148"/>
      <c r="K45" s="149">
        <f>SUM(K39:K44)</f>
        <v>0</v>
      </c>
      <c r="L45" s="10"/>
      <c r="M45" s="5"/>
    </row>
    <row r="46" spans="1:13" ht="30" customHeight="1" thickBot="1">
      <c r="A46" s="5"/>
      <c r="B46" s="9"/>
      <c r="C46" s="136" t="s">
        <v>170</v>
      </c>
      <c r="D46" s="137"/>
      <c r="E46" s="137"/>
      <c r="F46" s="137"/>
      <c r="G46" s="137"/>
      <c r="H46" s="137"/>
      <c r="I46" s="137"/>
      <c r="J46" s="137"/>
      <c r="K46" s="138"/>
      <c r="L46" s="10"/>
      <c r="M46" s="5"/>
    </row>
    <row r="47" spans="1:13" ht="30" customHeight="1" thickBot="1">
      <c r="A47" s="5"/>
      <c r="B47" s="9"/>
      <c r="C47" s="136" t="s">
        <v>131</v>
      </c>
      <c r="D47" s="137"/>
      <c r="E47" s="137"/>
      <c r="F47" s="137"/>
      <c r="G47" s="137"/>
      <c r="H47" s="137"/>
      <c r="I47" s="137"/>
      <c r="J47" s="137"/>
      <c r="K47" s="138"/>
      <c r="L47" s="10"/>
      <c r="M47" s="5"/>
    </row>
    <row r="48" spans="1:13" ht="30" customHeight="1">
      <c r="A48" s="5"/>
      <c r="B48" s="9"/>
      <c r="C48" s="139">
        <v>1.1000000000000001</v>
      </c>
      <c r="D48" s="140"/>
      <c r="E48" s="140"/>
      <c r="F48" s="140"/>
      <c r="G48" s="141" t="s">
        <v>97</v>
      </c>
      <c r="H48" s="140" t="s">
        <v>98</v>
      </c>
      <c r="I48" s="142">
        <v>16920</v>
      </c>
      <c r="J48" s="143"/>
      <c r="K48" s="144">
        <f t="shared" ref="K48:K54" si="4">I48*J48</f>
        <v>0</v>
      </c>
      <c r="L48" s="10"/>
      <c r="M48" s="5"/>
    </row>
    <row r="49" spans="1:13" ht="30" customHeight="1">
      <c r="A49" s="5"/>
      <c r="B49" s="9"/>
      <c r="C49" s="139">
        <v>1.2</v>
      </c>
      <c r="D49" s="140"/>
      <c r="E49" s="140"/>
      <c r="F49" s="140"/>
      <c r="G49" s="141" t="s">
        <v>133</v>
      </c>
      <c r="H49" s="140" t="s">
        <v>106</v>
      </c>
      <c r="I49" s="142">
        <v>609.81789000000003</v>
      </c>
      <c r="J49" s="143"/>
      <c r="K49" s="144">
        <f t="shared" si="4"/>
        <v>0</v>
      </c>
      <c r="L49" s="10"/>
      <c r="M49" s="5"/>
    </row>
    <row r="50" spans="1:13" ht="30" customHeight="1">
      <c r="A50" s="5"/>
      <c r="B50" s="9"/>
      <c r="C50" s="139">
        <v>1.3</v>
      </c>
      <c r="D50" s="140"/>
      <c r="E50" s="140"/>
      <c r="F50" s="140"/>
      <c r="G50" s="141" t="s">
        <v>134</v>
      </c>
      <c r="H50" s="140" t="s">
        <v>102</v>
      </c>
      <c r="I50" s="142">
        <v>1662</v>
      </c>
      <c r="J50" s="143"/>
      <c r="K50" s="144">
        <f t="shared" si="4"/>
        <v>0</v>
      </c>
      <c r="L50" s="10"/>
      <c r="M50" s="5"/>
    </row>
    <row r="51" spans="1:13" ht="30" customHeight="1">
      <c r="A51" s="5"/>
      <c r="B51" s="9"/>
      <c r="C51" s="139">
        <v>1.4</v>
      </c>
      <c r="D51" s="140"/>
      <c r="E51" s="140"/>
      <c r="F51" s="140"/>
      <c r="G51" s="141" t="s">
        <v>135</v>
      </c>
      <c r="H51" s="140" t="s">
        <v>136</v>
      </c>
      <c r="I51" s="142">
        <v>1260</v>
      </c>
      <c r="J51" s="143"/>
      <c r="K51" s="144">
        <f t="shared" si="4"/>
        <v>0</v>
      </c>
      <c r="L51" s="10"/>
      <c r="M51" s="5"/>
    </row>
    <row r="52" spans="1:13" ht="30" customHeight="1">
      <c r="A52" s="5"/>
      <c r="B52" s="9"/>
      <c r="C52" s="139">
        <v>1.5</v>
      </c>
      <c r="D52" s="140"/>
      <c r="E52" s="140"/>
      <c r="F52" s="140"/>
      <c r="G52" s="141" t="s">
        <v>137</v>
      </c>
      <c r="H52" s="140" t="s">
        <v>132</v>
      </c>
      <c r="I52" s="142">
        <v>8</v>
      </c>
      <c r="J52" s="143"/>
      <c r="K52" s="144">
        <f t="shared" si="4"/>
        <v>0</v>
      </c>
      <c r="L52" s="10"/>
      <c r="M52" s="5"/>
    </row>
    <row r="53" spans="1:13" ht="30" customHeight="1">
      <c r="A53" s="5"/>
      <c r="B53" s="9"/>
      <c r="C53" s="139">
        <v>1.6</v>
      </c>
      <c r="D53" s="140"/>
      <c r="E53" s="140"/>
      <c r="F53" s="140"/>
      <c r="G53" s="141" t="s">
        <v>138</v>
      </c>
      <c r="H53" s="140" t="s">
        <v>98</v>
      </c>
      <c r="I53" s="142">
        <v>2897</v>
      </c>
      <c r="J53" s="143"/>
      <c r="K53" s="144">
        <f t="shared" si="4"/>
        <v>0</v>
      </c>
      <c r="L53" s="10"/>
      <c r="M53" s="5"/>
    </row>
    <row r="54" spans="1:13" ht="30" customHeight="1">
      <c r="A54" s="5"/>
      <c r="B54" s="9"/>
      <c r="C54" s="139">
        <v>1.7</v>
      </c>
      <c r="D54" s="140"/>
      <c r="E54" s="140"/>
      <c r="F54" s="140"/>
      <c r="G54" s="141" t="s">
        <v>139</v>
      </c>
      <c r="H54" s="140" t="s">
        <v>102</v>
      </c>
      <c r="I54" s="142">
        <v>9875.4</v>
      </c>
      <c r="J54" s="143"/>
      <c r="K54" s="144">
        <f t="shared" si="4"/>
        <v>0</v>
      </c>
      <c r="L54" s="10"/>
      <c r="M54" s="5"/>
    </row>
    <row r="55" spans="1:13" ht="30" customHeight="1" thickBot="1">
      <c r="A55" s="5"/>
      <c r="B55" s="9"/>
      <c r="C55" s="145" t="s">
        <v>18</v>
      </c>
      <c r="D55" s="146"/>
      <c r="E55" s="146"/>
      <c r="F55" s="146"/>
      <c r="G55" s="147"/>
      <c r="H55" s="146"/>
      <c r="I55" s="142"/>
      <c r="J55" s="148"/>
      <c r="K55" s="149">
        <f>SUM(K48:K54)</f>
        <v>0</v>
      </c>
      <c r="L55" s="10"/>
      <c r="M55" s="5"/>
    </row>
    <row r="56" spans="1:13" ht="30" customHeight="1" thickBot="1">
      <c r="A56" s="5"/>
      <c r="B56" s="9"/>
      <c r="C56" s="136" t="s">
        <v>140</v>
      </c>
      <c r="D56" s="137"/>
      <c r="E56" s="137"/>
      <c r="F56" s="137"/>
      <c r="G56" s="137"/>
      <c r="H56" s="137"/>
      <c r="I56" s="137"/>
      <c r="J56" s="137"/>
      <c r="K56" s="138"/>
      <c r="L56" s="10"/>
      <c r="M56" s="5"/>
    </row>
    <row r="57" spans="1:13" ht="30" customHeight="1">
      <c r="A57" s="5"/>
      <c r="B57" s="9"/>
      <c r="C57" s="139">
        <v>2.1</v>
      </c>
      <c r="D57" s="140"/>
      <c r="E57" s="140"/>
      <c r="F57" s="140"/>
      <c r="G57" s="150" t="s">
        <v>141</v>
      </c>
      <c r="H57" s="140" t="s">
        <v>106</v>
      </c>
      <c r="I57" s="142">
        <v>2840.1037200000005</v>
      </c>
      <c r="J57" s="143"/>
      <c r="K57" s="144">
        <f t="shared" ref="K57:K61" si="5">I57*J57</f>
        <v>0</v>
      </c>
      <c r="L57" s="10"/>
      <c r="M57" s="5"/>
    </row>
    <row r="58" spans="1:13" ht="30" customHeight="1">
      <c r="A58" s="5"/>
      <c r="B58" s="9"/>
      <c r="C58" s="139">
        <v>2.2000000000000002</v>
      </c>
      <c r="D58" s="140"/>
      <c r="E58" s="140"/>
      <c r="F58" s="140"/>
      <c r="G58" s="150" t="s">
        <v>142</v>
      </c>
      <c r="H58" s="140" t="s">
        <v>98</v>
      </c>
      <c r="I58" s="142">
        <v>13153.7593</v>
      </c>
      <c r="J58" s="143"/>
      <c r="K58" s="144">
        <f t="shared" si="5"/>
        <v>0</v>
      </c>
      <c r="L58" s="10"/>
      <c r="M58" s="5"/>
    </row>
    <row r="59" spans="1:13" s="5" customFormat="1" ht="30" customHeight="1">
      <c r="B59" s="9"/>
      <c r="C59" s="139">
        <v>2.2999999999999998</v>
      </c>
      <c r="D59" s="151"/>
      <c r="E59" s="151"/>
      <c r="F59" s="151"/>
      <c r="G59" s="152" t="s">
        <v>143</v>
      </c>
      <c r="H59" s="151" t="s">
        <v>106</v>
      </c>
      <c r="I59" s="142">
        <v>1975.69</v>
      </c>
      <c r="J59" s="143"/>
      <c r="K59" s="144">
        <f t="shared" si="5"/>
        <v>0</v>
      </c>
      <c r="L59" s="10"/>
    </row>
    <row r="60" spans="1:13" ht="30" customHeight="1">
      <c r="B60" s="16"/>
      <c r="C60" s="139">
        <v>2.4</v>
      </c>
      <c r="D60" s="140"/>
      <c r="E60" s="140"/>
      <c r="F60" s="140"/>
      <c r="G60" s="150" t="s">
        <v>144</v>
      </c>
      <c r="H60" s="140" t="s">
        <v>106</v>
      </c>
      <c r="I60" s="142">
        <v>1350.3</v>
      </c>
      <c r="J60" s="143"/>
      <c r="K60" s="144">
        <f t="shared" si="5"/>
        <v>0</v>
      </c>
      <c r="L60" s="17"/>
    </row>
    <row r="61" spans="1:13" ht="30" customHeight="1">
      <c r="B61" s="16"/>
      <c r="C61" s="139">
        <v>2.5</v>
      </c>
      <c r="D61" s="140"/>
      <c r="E61" s="140"/>
      <c r="F61" s="140"/>
      <c r="G61" s="150" t="s">
        <v>145</v>
      </c>
      <c r="H61" s="140" t="s">
        <v>106</v>
      </c>
      <c r="I61" s="142">
        <v>2840.1037200000005</v>
      </c>
      <c r="J61" s="143"/>
      <c r="K61" s="144">
        <f t="shared" si="5"/>
        <v>0</v>
      </c>
      <c r="L61" s="17"/>
    </row>
    <row r="62" spans="1:13" ht="30" customHeight="1" thickBot="1">
      <c r="A62" s="5"/>
      <c r="B62" s="9"/>
      <c r="C62" s="145" t="s">
        <v>18</v>
      </c>
      <c r="D62" s="153"/>
      <c r="E62" s="154"/>
      <c r="F62" s="153"/>
      <c r="G62" s="153"/>
      <c r="H62" s="153"/>
      <c r="I62" s="142"/>
      <c r="J62" s="153"/>
      <c r="K62" s="149">
        <f>SUM(K57:K61)</f>
        <v>0</v>
      </c>
      <c r="L62" s="10"/>
      <c r="M62" s="5"/>
    </row>
    <row r="63" spans="1:13" ht="30" customHeight="1" thickBot="1">
      <c r="A63" s="5"/>
      <c r="B63" s="9"/>
      <c r="C63" s="136" t="s">
        <v>146</v>
      </c>
      <c r="D63" s="137"/>
      <c r="E63" s="137"/>
      <c r="F63" s="137"/>
      <c r="G63" s="137"/>
      <c r="H63" s="137"/>
      <c r="I63" s="137"/>
      <c r="J63" s="137"/>
      <c r="K63" s="138"/>
      <c r="L63" s="10"/>
      <c r="M63" s="5"/>
    </row>
    <row r="64" spans="1:13" ht="30" customHeight="1">
      <c r="A64" s="5"/>
      <c r="B64" s="9"/>
      <c r="C64" s="139">
        <v>3.1</v>
      </c>
      <c r="D64" s="155"/>
      <c r="E64" s="155"/>
      <c r="F64" s="155"/>
      <c r="G64" s="156" t="s">
        <v>147</v>
      </c>
      <c r="H64" s="155" t="s">
        <v>102</v>
      </c>
      <c r="I64" s="142">
        <v>1842.9</v>
      </c>
      <c r="J64" s="143"/>
      <c r="K64" s="144">
        <f t="shared" ref="K64:K68" si="6">I64*J64</f>
        <v>0</v>
      </c>
      <c r="L64" s="10"/>
      <c r="M64" s="5"/>
    </row>
    <row r="65" spans="1:13" ht="30" customHeight="1">
      <c r="A65" s="5"/>
      <c r="B65" s="9"/>
      <c r="C65" s="139">
        <v>3.2</v>
      </c>
      <c r="D65" s="157"/>
      <c r="E65" s="157"/>
      <c r="F65" s="157"/>
      <c r="G65" s="156" t="s">
        <v>148</v>
      </c>
      <c r="H65" s="155" t="s">
        <v>102</v>
      </c>
      <c r="I65" s="142">
        <v>1662</v>
      </c>
      <c r="J65" s="143"/>
      <c r="K65" s="144">
        <f t="shared" si="6"/>
        <v>0</v>
      </c>
      <c r="L65" s="10"/>
      <c r="M65" s="5"/>
    </row>
    <row r="66" spans="1:13" ht="30" customHeight="1">
      <c r="A66" s="5"/>
      <c r="B66" s="9"/>
      <c r="C66" s="139">
        <v>3.3</v>
      </c>
      <c r="D66" s="155"/>
      <c r="E66" s="155"/>
      <c r="F66" s="155"/>
      <c r="G66" s="156" t="s">
        <v>149</v>
      </c>
      <c r="H66" s="155" t="s">
        <v>98</v>
      </c>
      <c r="I66" s="142">
        <v>8638</v>
      </c>
      <c r="J66" s="143"/>
      <c r="K66" s="144">
        <f t="shared" si="6"/>
        <v>0</v>
      </c>
      <c r="L66" s="10"/>
      <c r="M66" s="5"/>
    </row>
    <row r="67" spans="1:13" s="5" customFormat="1" ht="30" customHeight="1">
      <c r="B67" s="9"/>
      <c r="C67" s="139">
        <v>3.4</v>
      </c>
      <c r="D67" s="151"/>
      <c r="E67" s="151"/>
      <c r="F67" s="151"/>
      <c r="G67" s="158" t="s">
        <v>150</v>
      </c>
      <c r="H67" s="151" t="s">
        <v>98</v>
      </c>
      <c r="I67" s="142">
        <v>14570</v>
      </c>
      <c r="J67" s="143"/>
      <c r="K67" s="144">
        <f t="shared" si="6"/>
        <v>0</v>
      </c>
      <c r="L67" s="10"/>
    </row>
    <row r="68" spans="1:13" ht="30" customHeight="1">
      <c r="A68" s="5"/>
      <c r="B68" s="9"/>
      <c r="C68" s="139">
        <v>3.5</v>
      </c>
      <c r="D68" s="155"/>
      <c r="E68" s="155"/>
      <c r="F68" s="155"/>
      <c r="G68" s="156" t="s">
        <v>151</v>
      </c>
      <c r="H68" s="155" t="s">
        <v>152</v>
      </c>
      <c r="I68" s="142">
        <v>1788</v>
      </c>
      <c r="J68" s="159"/>
      <c r="K68" s="144">
        <f t="shared" si="6"/>
        <v>0</v>
      </c>
      <c r="L68" s="10"/>
      <c r="M68" s="5"/>
    </row>
    <row r="69" spans="1:13" ht="30" customHeight="1" thickBot="1">
      <c r="A69" s="5"/>
      <c r="B69" s="9"/>
      <c r="C69" s="160" t="s">
        <v>18</v>
      </c>
      <c r="D69" s="161"/>
      <c r="E69" s="161"/>
      <c r="F69" s="161"/>
      <c r="G69" s="162"/>
      <c r="H69" s="161"/>
      <c r="I69" s="142"/>
      <c r="J69" s="163"/>
      <c r="K69" s="164">
        <f>SUM(K64:K68)</f>
        <v>0</v>
      </c>
      <c r="L69" s="10"/>
      <c r="M69" s="5"/>
    </row>
    <row r="70" spans="1:13" ht="30" customHeight="1" thickBot="1">
      <c r="A70" s="5"/>
      <c r="B70" s="9"/>
      <c r="C70" s="136" t="s">
        <v>153</v>
      </c>
      <c r="D70" s="137"/>
      <c r="E70" s="137"/>
      <c r="F70" s="137"/>
      <c r="G70" s="137"/>
      <c r="H70" s="137"/>
      <c r="I70" s="137"/>
      <c r="J70" s="137"/>
      <c r="K70" s="138"/>
      <c r="L70" s="10"/>
      <c r="M70" s="5"/>
    </row>
    <row r="71" spans="1:13" ht="30" customHeight="1">
      <c r="A71" s="5"/>
      <c r="B71" s="9"/>
      <c r="C71" s="139">
        <v>4.0999999999999996</v>
      </c>
      <c r="D71" s="155"/>
      <c r="E71" s="155"/>
      <c r="F71" s="155"/>
      <c r="G71" s="156" t="s">
        <v>154</v>
      </c>
      <c r="H71" s="155" t="s">
        <v>155</v>
      </c>
      <c r="I71" s="142">
        <v>12</v>
      </c>
      <c r="J71" s="143"/>
      <c r="K71" s="144">
        <f t="shared" ref="K71:K78" si="7">I71*J71</f>
        <v>0</v>
      </c>
      <c r="L71" s="10"/>
      <c r="M71" s="5"/>
    </row>
    <row r="72" spans="1:13" ht="52" customHeight="1">
      <c r="A72" s="5"/>
      <c r="B72" s="9"/>
      <c r="C72" s="139">
        <v>4.2</v>
      </c>
      <c r="D72" s="155"/>
      <c r="E72" s="155"/>
      <c r="F72" s="155"/>
      <c r="G72" s="156" t="s">
        <v>156</v>
      </c>
      <c r="H72" s="155" t="s">
        <v>155</v>
      </c>
      <c r="I72" s="142">
        <v>12</v>
      </c>
      <c r="J72" s="143"/>
      <c r="K72" s="144">
        <f t="shared" si="7"/>
        <v>0</v>
      </c>
      <c r="L72" s="10"/>
      <c r="M72" s="5"/>
    </row>
    <row r="73" spans="1:13" ht="52" customHeight="1">
      <c r="A73" s="5"/>
      <c r="B73" s="9"/>
      <c r="C73" s="139">
        <v>4.3</v>
      </c>
      <c r="D73" s="155"/>
      <c r="E73" s="155"/>
      <c r="F73" s="155"/>
      <c r="G73" s="156" t="s">
        <v>157</v>
      </c>
      <c r="H73" s="155" t="s">
        <v>155</v>
      </c>
      <c r="I73" s="142">
        <v>3</v>
      </c>
      <c r="J73" s="143"/>
      <c r="K73" s="144">
        <f t="shared" si="7"/>
        <v>0</v>
      </c>
      <c r="L73" s="10"/>
      <c r="M73" s="5"/>
    </row>
    <row r="74" spans="1:13" ht="68" customHeight="1">
      <c r="A74" s="5"/>
      <c r="B74" s="9"/>
      <c r="C74" s="139">
        <v>4.4000000000000004</v>
      </c>
      <c r="D74" s="155"/>
      <c r="E74" s="155"/>
      <c r="F74" s="155"/>
      <c r="G74" s="156" t="s">
        <v>158</v>
      </c>
      <c r="H74" s="155" t="s">
        <v>102</v>
      </c>
      <c r="I74" s="142">
        <v>343.5</v>
      </c>
      <c r="J74" s="143"/>
      <c r="K74" s="144">
        <f t="shared" si="7"/>
        <v>0</v>
      </c>
      <c r="L74" s="10"/>
      <c r="M74" s="5"/>
    </row>
    <row r="75" spans="1:13" ht="30" customHeight="1">
      <c r="A75" s="5"/>
      <c r="B75" s="9"/>
      <c r="C75" s="139">
        <v>4.5</v>
      </c>
      <c r="D75" s="155"/>
      <c r="E75" s="155"/>
      <c r="F75" s="155"/>
      <c r="G75" s="156" t="s">
        <v>159</v>
      </c>
      <c r="H75" s="155" t="s">
        <v>102</v>
      </c>
      <c r="I75" s="142">
        <v>82.5</v>
      </c>
      <c r="J75" s="143"/>
      <c r="K75" s="144">
        <f t="shared" si="7"/>
        <v>0</v>
      </c>
      <c r="L75" s="10"/>
      <c r="M75" s="5"/>
    </row>
    <row r="76" spans="1:13" ht="52" customHeight="1">
      <c r="A76" s="5"/>
      <c r="B76" s="9"/>
      <c r="C76" s="139">
        <v>4.5999999999999996</v>
      </c>
      <c r="D76" s="155"/>
      <c r="E76" s="155"/>
      <c r="F76" s="155"/>
      <c r="G76" s="156" t="s">
        <v>160</v>
      </c>
      <c r="H76" s="155" t="s">
        <v>106</v>
      </c>
      <c r="I76" s="142">
        <v>1352.25</v>
      </c>
      <c r="J76" s="143"/>
      <c r="K76" s="144">
        <f t="shared" si="7"/>
        <v>0</v>
      </c>
      <c r="L76" s="10"/>
      <c r="M76" s="5"/>
    </row>
    <row r="77" spans="1:13" ht="68" customHeight="1">
      <c r="A77" s="5"/>
      <c r="B77" s="9"/>
      <c r="C77" s="139">
        <v>4.7</v>
      </c>
      <c r="D77" s="155"/>
      <c r="E77" s="155"/>
      <c r="F77" s="155"/>
      <c r="G77" s="156" t="s">
        <v>161</v>
      </c>
      <c r="H77" s="155" t="s">
        <v>106</v>
      </c>
      <c r="I77" s="142">
        <v>298.875</v>
      </c>
      <c r="J77" s="143"/>
      <c r="K77" s="144">
        <f t="shared" si="7"/>
        <v>0</v>
      </c>
      <c r="L77" s="10"/>
      <c r="M77" s="5"/>
    </row>
    <row r="78" spans="1:13" ht="30" customHeight="1">
      <c r="A78" s="5"/>
      <c r="B78" s="9"/>
      <c r="C78" s="139">
        <v>4.8</v>
      </c>
      <c r="D78" s="155"/>
      <c r="E78" s="155"/>
      <c r="F78" s="155"/>
      <c r="G78" s="156" t="s">
        <v>162</v>
      </c>
      <c r="H78" s="155" t="s">
        <v>106</v>
      </c>
      <c r="I78" s="142">
        <v>1297.7919251979436</v>
      </c>
      <c r="J78" s="143"/>
      <c r="K78" s="144">
        <f t="shared" si="7"/>
        <v>0</v>
      </c>
      <c r="L78" s="10"/>
      <c r="M78" s="5"/>
    </row>
    <row r="79" spans="1:13" ht="30" customHeight="1" thickBot="1">
      <c r="A79" s="5"/>
      <c r="B79" s="9"/>
      <c r="C79" s="145" t="s">
        <v>18</v>
      </c>
      <c r="D79" s="166"/>
      <c r="E79" s="166"/>
      <c r="F79" s="166"/>
      <c r="G79" s="167"/>
      <c r="H79" s="168"/>
      <c r="I79" s="142"/>
      <c r="J79" s="148"/>
      <c r="K79" s="149">
        <f>SUM(K71:K78)</f>
        <v>0</v>
      </c>
      <c r="L79" s="10"/>
      <c r="M79" s="5"/>
    </row>
    <row r="80" spans="1:13" ht="30" customHeight="1" thickBot="1">
      <c r="A80" s="5"/>
      <c r="B80" s="9"/>
      <c r="C80" s="136" t="s">
        <v>163</v>
      </c>
      <c r="D80" s="137"/>
      <c r="E80" s="137"/>
      <c r="F80" s="137"/>
      <c r="G80" s="137"/>
      <c r="H80" s="137"/>
      <c r="I80" s="137"/>
      <c r="J80" s="137"/>
      <c r="K80" s="138"/>
      <c r="L80" s="10"/>
      <c r="M80" s="5"/>
    </row>
    <row r="81" spans="1:13" ht="30" customHeight="1">
      <c r="A81" s="5"/>
      <c r="B81" s="9"/>
      <c r="C81" s="139">
        <v>5.0999999999999996</v>
      </c>
      <c r="D81" s="155"/>
      <c r="E81" s="155"/>
      <c r="F81" s="155"/>
      <c r="G81" s="156" t="s">
        <v>164</v>
      </c>
      <c r="H81" s="155" t="s">
        <v>155</v>
      </c>
      <c r="I81" s="142">
        <v>2</v>
      </c>
      <c r="J81" s="143"/>
      <c r="K81" s="144">
        <f t="shared" ref="K81:K82" si="8">I81*J81</f>
        <v>0</v>
      </c>
      <c r="L81" s="10"/>
      <c r="M81" s="5"/>
    </row>
    <row r="82" spans="1:13" ht="30" customHeight="1">
      <c r="A82" s="5"/>
      <c r="B82" s="9"/>
      <c r="C82" s="139">
        <v>5.2</v>
      </c>
      <c r="D82" s="155"/>
      <c r="E82" s="155"/>
      <c r="F82" s="155"/>
      <c r="G82" s="156" t="s">
        <v>165</v>
      </c>
      <c r="H82" s="155" t="s">
        <v>102</v>
      </c>
      <c r="I82" s="142">
        <v>1104</v>
      </c>
      <c r="J82" s="143"/>
      <c r="K82" s="144">
        <f t="shared" si="8"/>
        <v>0</v>
      </c>
      <c r="L82" s="10"/>
      <c r="M82" s="5"/>
    </row>
    <row r="83" spans="1:13" ht="30" customHeight="1" thickBot="1">
      <c r="A83" s="5"/>
      <c r="B83" s="9"/>
      <c r="C83" s="145" t="s">
        <v>18</v>
      </c>
      <c r="D83" s="166"/>
      <c r="E83" s="166"/>
      <c r="F83" s="166"/>
      <c r="G83" s="169"/>
      <c r="H83" s="168"/>
      <c r="I83" s="142"/>
      <c r="J83" s="148"/>
      <c r="K83" s="149">
        <f>SUM(K81:K82)</f>
        <v>0</v>
      </c>
      <c r="L83" s="10"/>
      <c r="M83" s="5"/>
    </row>
    <row r="84" spans="1:13" ht="30" customHeight="1" thickBot="1">
      <c r="A84" s="5"/>
      <c r="B84" s="9"/>
      <c r="C84" s="136" t="s">
        <v>166</v>
      </c>
      <c r="D84" s="137"/>
      <c r="E84" s="137"/>
      <c r="F84" s="137"/>
      <c r="G84" s="137"/>
      <c r="H84" s="137"/>
      <c r="I84" s="137"/>
      <c r="J84" s="137"/>
      <c r="K84" s="138"/>
      <c r="L84" s="10"/>
      <c r="M84" s="5"/>
    </row>
    <row r="85" spans="1:13" ht="30" customHeight="1">
      <c r="A85" s="5"/>
      <c r="B85" s="9"/>
      <c r="C85" s="139">
        <v>6.1</v>
      </c>
      <c r="D85" s="155"/>
      <c r="E85" s="155"/>
      <c r="F85" s="155"/>
      <c r="G85" s="156" t="s">
        <v>167</v>
      </c>
      <c r="H85" s="155" t="s">
        <v>155</v>
      </c>
      <c r="I85" s="142">
        <v>20</v>
      </c>
      <c r="J85" s="143"/>
      <c r="K85" s="144">
        <f t="shared" ref="K85:K86" si="9">I85*J85</f>
        <v>0</v>
      </c>
      <c r="L85" s="10"/>
      <c r="M85" s="5"/>
    </row>
    <row r="86" spans="1:13" ht="30" customHeight="1">
      <c r="A86" s="5"/>
      <c r="B86" s="9"/>
      <c r="C86" s="139">
        <v>6.2</v>
      </c>
      <c r="D86" s="155"/>
      <c r="E86" s="155"/>
      <c r="F86" s="155"/>
      <c r="G86" s="156" t="s">
        <v>168</v>
      </c>
      <c r="H86" s="155" t="s">
        <v>98</v>
      </c>
      <c r="I86" s="142">
        <v>2922</v>
      </c>
      <c r="J86" s="143"/>
      <c r="K86" s="144">
        <f t="shared" si="9"/>
        <v>0</v>
      </c>
      <c r="L86" s="10"/>
      <c r="M86" s="5"/>
    </row>
    <row r="87" spans="1:13" ht="30" customHeight="1" thickBot="1">
      <c r="A87" s="5"/>
      <c r="B87" s="9"/>
      <c r="C87" s="145" t="s">
        <v>18</v>
      </c>
      <c r="D87" s="166"/>
      <c r="E87" s="166"/>
      <c r="F87" s="166"/>
      <c r="G87" s="169"/>
      <c r="H87" s="168"/>
      <c r="I87" s="142"/>
      <c r="J87" s="148"/>
      <c r="K87" s="149">
        <f>SUM(K85:K86)</f>
        <v>0</v>
      </c>
      <c r="L87" s="10"/>
      <c r="M87" s="5"/>
    </row>
    <row r="88" spans="1:13" s="3" customFormat="1" ht="30" customHeight="1" thickBot="1">
      <c r="A88" s="11"/>
      <c r="B88" s="12"/>
      <c r="C88" s="226" t="s">
        <v>19</v>
      </c>
      <c r="D88" s="227"/>
      <c r="E88" s="227"/>
      <c r="F88" s="227"/>
      <c r="G88" s="227"/>
      <c r="H88" s="227"/>
      <c r="I88" s="227"/>
      <c r="J88" s="228"/>
      <c r="K88" s="170">
        <f>K16+K23+K31+K37+K45+K55+K62+K69+K79+K83+K87</f>
        <v>0</v>
      </c>
      <c r="L88" s="13"/>
      <c r="M88" s="11"/>
    </row>
    <row r="89" spans="1:13" s="3" customFormat="1" ht="17" thickBot="1">
      <c r="A89" s="11"/>
      <c r="B89" s="12"/>
      <c r="C89" s="171"/>
      <c r="D89" s="171"/>
      <c r="E89" s="171"/>
      <c r="F89" s="171"/>
      <c r="G89" s="171"/>
      <c r="H89" s="171"/>
      <c r="I89" s="171"/>
      <c r="J89" s="171"/>
      <c r="K89" s="172"/>
      <c r="L89" s="13"/>
      <c r="M89" s="11"/>
    </row>
    <row r="90" spans="1:13" s="3" customFormat="1" ht="30" customHeight="1">
      <c r="A90" s="11"/>
      <c r="B90" s="12"/>
      <c r="C90" s="173"/>
      <c r="D90" s="177"/>
      <c r="E90" s="177"/>
      <c r="F90" s="177"/>
      <c r="G90" s="229" t="s">
        <v>20</v>
      </c>
      <c r="H90" s="230"/>
      <c r="I90" s="230"/>
      <c r="J90" s="230"/>
      <c r="K90" s="175">
        <f>K88</f>
        <v>0</v>
      </c>
      <c r="L90" s="13"/>
      <c r="M90" s="11"/>
    </row>
    <row r="91" spans="1:13" s="3" customFormat="1" ht="30" customHeight="1">
      <c r="A91" s="11"/>
      <c r="B91" s="12"/>
      <c r="C91" s="173"/>
      <c r="D91" s="174"/>
      <c r="E91" s="173"/>
      <c r="F91" s="173"/>
      <c r="G91" s="216" t="s">
        <v>128</v>
      </c>
      <c r="H91" s="217"/>
      <c r="I91" s="217"/>
      <c r="J91" s="217"/>
      <c r="K91" s="176">
        <f>K90*1.5%</f>
        <v>0</v>
      </c>
      <c r="L91" s="13"/>
      <c r="M91" s="11"/>
    </row>
    <row r="92" spans="1:13" s="3" customFormat="1" ht="30" customHeight="1">
      <c r="A92" s="11"/>
      <c r="B92" s="12"/>
      <c r="C92" s="173"/>
      <c r="D92" s="174"/>
      <c r="E92" s="173"/>
      <c r="F92" s="173"/>
      <c r="G92" s="216" t="s">
        <v>129</v>
      </c>
      <c r="H92" s="217"/>
      <c r="I92" s="217"/>
      <c r="J92" s="217"/>
      <c r="K92" s="176">
        <f>K90*2%</f>
        <v>0</v>
      </c>
      <c r="L92" s="13"/>
      <c r="M92" s="11"/>
    </row>
    <row r="93" spans="1:13" s="3" customFormat="1" ht="30" customHeight="1">
      <c r="A93" s="11"/>
      <c r="B93" s="12"/>
      <c r="C93" s="173"/>
      <c r="D93" s="174"/>
      <c r="E93" s="173"/>
      <c r="F93" s="173"/>
      <c r="G93" s="216" t="s">
        <v>130</v>
      </c>
      <c r="H93" s="217"/>
      <c r="I93" s="217"/>
      <c r="J93" s="217"/>
      <c r="K93" s="176">
        <f>K90*2.2%</f>
        <v>0</v>
      </c>
      <c r="L93" s="13"/>
      <c r="M93" s="11"/>
    </row>
    <row r="94" spans="1:13" s="3" customFormat="1" ht="30" customHeight="1" thickBot="1">
      <c r="A94" s="11"/>
      <c r="B94" s="12"/>
      <c r="C94" s="173"/>
      <c r="D94" s="174"/>
      <c r="E94" s="173"/>
      <c r="F94" s="173"/>
      <c r="G94" s="218" t="s">
        <v>21</v>
      </c>
      <c r="H94" s="219"/>
      <c r="I94" s="219"/>
      <c r="J94" s="219"/>
      <c r="K94" s="215">
        <f>SUM(K90:K93)</f>
        <v>0</v>
      </c>
      <c r="L94" s="13"/>
      <c r="M94" s="11"/>
    </row>
    <row r="95" spans="1:13" s="3" customFormat="1" ht="17" thickBot="1">
      <c r="A95" s="11"/>
      <c r="B95" s="12"/>
      <c r="C95" s="173"/>
      <c r="D95" s="174"/>
      <c r="E95" s="174"/>
      <c r="F95" s="174"/>
      <c r="G95" s="173"/>
      <c r="H95" s="173"/>
      <c r="I95" s="178"/>
      <c r="J95" s="179"/>
      <c r="K95" s="180"/>
      <c r="L95" s="13"/>
      <c r="M95" s="11"/>
    </row>
    <row r="96" spans="1:13" s="3" customFormat="1" ht="16">
      <c r="A96" s="11"/>
      <c r="B96" s="12"/>
      <c r="C96" s="181"/>
      <c r="D96" s="256"/>
      <c r="E96" s="256"/>
      <c r="F96" s="256"/>
      <c r="G96" s="256"/>
      <c r="H96" s="256"/>
      <c r="I96" s="256"/>
      <c r="J96" s="256"/>
      <c r="K96" s="257"/>
      <c r="L96" s="14"/>
      <c r="M96" s="11"/>
    </row>
    <row r="97" spans="1:13" s="3" customFormat="1" ht="46.5" customHeight="1">
      <c r="A97" s="11"/>
      <c r="B97" s="12"/>
      <c r="C97" s="247" t="s">
        <v>22</v>
      </c>
      <c r="D97" s="248"/>
      <c r="E97" s="248"/>
      <c r="F97" s="248"/>
      <c r="G97" s="248"/>
      <c r="H97" s="255" t="s">
        <v>11</v>
      </c>
      <c r="I97" s="255"/>
      <c r="J97" s="255"/>
      <c r="K97" s="182" t="s">
        <v>24</v>
      </c>
      <c r="L97" s="15"/>
      <c r="M97" s="11"/>
    </row>
    <row r="98" spans="1:13" s="3" customFormat="1" ht="32.25" customHeight="1">
      <c r="A98" s="11"/>
      <c r="B98" s="12"/>
      <c r="C98" s="247" t="s">
        <v>38</v>
      </c>
      <c r="D98" s="248"/>
      <c r="E98" s="248"/>
      <c r="F98" s="248"/>
      <c r="G98" s="248"/>
      <c r="H98" s="254" t="s">
        <v>26</v>
      </c>
      <c r="I98" s="254"/>
      <c r="J98" s="183" t="s">
        <v>27</v>
      </c>
      <c r="K98" s="184" t="s">
        <v>39</v>
      </c>
      <c r="L98" s="199"/>
      <c r="M98" s="11"/>
    </row>
    <row r="99" spans="1:13" s="3" customFormat="1" ht="30" customHeight="1">
      <c r="A99" s="11"/>
      <c r="B99" s="12"/>
      <c r="C99" s="247" t="s">
        <v>28</v>
      </c>
      <c r="D99" s="248"/>
      <c r="E99" s="248"/>
      <c r="F99" s="248"/>
      <c r="G99" s="248"/>
      <c r="H99" s="251" t="s">
        <v>29</v>
      </c>
      <c r="I99" s="252"/>
      <c r="J99" s="183" t="s">
        <v>30</v>
      </c>
      <c r="K99" s="184" t="s">
        <v>39</v>
      </c>
      <c r="L99" s="15"/>
      <c r="M99" s="11"/>
    </row>
    <row r="100" spans="1:13" s="4" customFormat="1" ht="58.5" customHeight="1">
      <c r="A100" s="11"/>
      <c r="B100" s="12"/>
      <c r="C100" s="193"/>
      <c r="D100" s="194"/>
      <c r="E100" s="194"/>
      <c r="F100" s="194"/>
      <c r="G100" s="195"/>
      <c r="H100" s="253" t="s">
        <v>31</v>
      </c>
      <c r="I100" s="254"/>
      <c r="J100" s="183" t="s">
        <v>32</v>
      </c>
      <c r="K100" s="184" t="s">
        <v>39</v>
      </c>
      <c r="L100" s="13"/>
      <c r="M100" s="11"/>
    </row>
    <row r="101" spans="1:13" ht="57.75" customHeight="1">
      <c r="A101" s="5"/>
      <c r="B101" s="9"/>
      <c r="C101" s="196"/>
      <c r="D101" s="197"/>
      <c r="E101" s="197"/>
      <c r="F101" s="197"/>
      <c r="G101" s="198"/>
      <c r="H101" s="254" t="s">
        <v>33</v>
      </c>
      <c r="I101" s="254"/>
      <c r="J101" s="183" t="s">
        <v>34</v>
      </c>
      <c r="K101" s="184" t="s">
        <v>39</v>
      </c>
      <c r="L101" s="10"/>
      <c r="M101" s="5"/>
    </row>
    <row r="102" spans="1:13" ht="17" thickBot="1">
      <c r="A102" s="5"/>
      <c r="B102" s="9"/>
      <c r="C102" s="196"/>
      <c r="D102" s="201"/>
      <c r="E102" s="201"/>
      <c r="F102" s="197"/>
      <c r="G102" s="202"/>
      <c r="H102" s="259"/>
      <c r="I102" s="259"/>
      <c r="J102" s="259"/>
      <c r="K102" s="260"/>
      <c r="L102" s="10"/>
      <c r="M102" s="5"/>
    </row>
    <row r="103" spans="1:13" ht="47.25" customHeight="1">
      <c r="A103" s="5"/>
      <c r="B103" s="9"/>
      <c r="C103" s="200"/>
      <c r="D103" s="185"/>
      <c r="E103" s="185"/>
      <c r="F103" s="200"/>
      <c r="G103" s="185"/>
      <c r="H103" s="200"/>
      <c r="I103" s="200"/>
      <c r="J103" s="200"/>
      <c r="K103" s="200"/>
      <c r="L103" s="10"/>
      <c r="M103" s="5"/>
    </row>
    <row r="104" spans="1:13" ht="47.25" customHeight="1">
      <c r="A104" s="5"/>
      <c r="B104" s="9"/>
      <c r="C104" s="185"/>
      <c r="D104" s="185"/>
      <c r="E104" s="185"/>
      <c r="F104" s="185"/>
      <c r="G104" s="186" t="s">
        <v>40</v>
      </c>
      <c r="H104" s="185"/>
      <c r="I104" s="185"/>
      <c r="J104" s="185"/>
      <c r="K104" s="185"/>
      <c r="L104" s="10"/>
      <c r="M104" s="5"/>
    </row>
    <row r="105" spans="1:13" ht="17" thickBot="1">
      <c r="A105" s="5"/>
      <c r="B105" s="208"/>
      <c r="C105" s="209"/>
      <c r="D105" s="209"/>
      <c r="E105" s="210"/>
      <c r="F105" s="209"/>
      <c r="G105" s="211"/>
      <c r="H105" s="209"/>
      <c r="I105" s="209"/>
      <c r="J105" s="209"/>
      <c r="K105" s="209"/>
      <c r="L105" s="212"/>
      <c r="M105" s="5"/>
    </row>
    <row r="106" spans="1:13" ht="17" thickTop="1">
      <c r="A106" s="5"/>
      <c r="B106" s="5"/>
      <c r="C106" s="5"/>
      <c r="D106" s="5"/>
      <c r="E106" s="6"/>
      <c r="F106" s="5"/>
      <c r="G106" s="5"/>
      <c r="H106" s="5"/>
      <c r="I106" s="5"/>
      <c r="J106" s="5"/>
      <c r="K106" s="5"/>
      <c r="L106" s="5"/>
      <c r="M106" s="5"/>
    </row>
    <row r="108" spans="1:13">
      <c r="H108" s="22"/>
    </row>
  </sheetData>
  <mergeCells count="30">
    <mergeCell ref="C3:F3"/>
    <mergeCell ref="D96:K96"/>
    <mergeCell ref="C5:K5"/>
    <mergeCell ref="C6:K6"/>
    <mergeCell ref="C7:K8"/>
    <mergeCell ref="C9:K9"/>
    <mergeCell ref="C97:G97"/>
    <mergeCell ref="H97:J97"/>
    <mergeCell ref="C98:G98"/>
    <mergeCell ref="H98:I98"/>
    <mergeCell ref="C88:J88"/>
    <mergeCell ref="G90:J90"/>
    <mergeCell ref="G91:J91"/>
    <mergeCell ref="G92:J92"/>
    <mergeCell ref="G93:J93"/>
    <mergeCell ref="G94:J94"/>
    <mergeCell ref="H102:K102"/>
    <mergeCell ref="C99:G99"/>
    <mergeCell ref="H99:I99"/>
    <mergeCell ref="H100:I100"/>
    <mergeCell ref="H101:I101"/>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3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13"/>
    </row>
    <row r="3" spans="2:16" ht="36.75" customHeight="1">
      <c r="B3" s="25"/>
      <c r="C3" s="371" t="s">
        <v>0</v>
      </c>
      <c r="D3" s="371"/>
      <c r="E3" s="371"/>
      <c r="F3" s="371"/>
      <c r="P3" s="26"/>
    </row>
    <row r="4" spans="2:16">
      <c r="B4" s="25"/>
      <c r="C4" s="191" t="s">
        <v>1</v>
      </c>
      <c r="D4" s="192" t="s">
        <v>2</v>
      </c>
      <c r="E4" s="191" t="s">
        <v>3</v>
      </c>
      <c r="F4" s="192">
        <v>4</v>
      </c>
      <c r="P4" s="26"/>
    </row>
    <row r="5" spans="2:16">
      <c r="B5" s="25"/>
      <c r="C5" s="133"/>
      <c r="D5" s="134"/>
      <c r="E5" s="133"/>
      <c r="F5" s="134"/>
      <c r="P5" s="26"/>
    </row>
    <row r="6" spans="2:16" ht="48" customHeight="1">
      <c r="B6" s="25"/>
      <c r="C6" s="372" t="s">
        <v>41</v>
      </c>
      <c r="D6" s="372"/>
      <c r="E6" s="372"/>
      <c r="F6" s="372"/>
      <c r="G6" s="372"/>
      <c r="H6" s="372"/>
      <c r="I6" s="372"/>
      <c r="J6" s="372"/>
      <c r="K6" s="372"/>
      <c r="L6" s="372"/>
      <c r="M6" s="372"/>
      <c r="N6" s="372"/>
      <c r="O6" s="372"/>
      <c r="P6" s="27"/>
    </row>
    <row r="7" spans="2:16" ht="15" thickBot="1">
      <c r="B7" s="25"/>
      <c r="C7" s="52"/>
      <c r="D7" s="52"/>
      <c r="E7" s="52"/>
      <c r="F7" s="52"/>
      <c r="G7" s="52"/>
      <c r="H7" s="52"/>
      <c r="I7" s="52"/>
      <c r="J7" s="52"/>
      <c r="K7" s="52"/>
      <c r="L7" s="52"/>
      <c r="M7" s="52"/>
      <c r="N7" s="52"/>
      <c r="O7" s="52"/>
      <c r="P7" s="26"/>
    </row>
    <row r="8" spans="2:16" ht="14">
      <c r="B8" s="25"/>
      <c r="C8" s="330"/>
      <c r="D8" s="332"/>
      <c r="E8" s="333"/>
      <c r="F8" s="333"/>
      <c r="G8" s="333"/>
      <c r="H8" s="333"/>
      <c r="I8" s="333"/>
      <c r="J8" s="333"/>
      <c r="K8" s="334"/>
      <c r="L8" s="345"/>
      <c r="M8" s="346"/>
      <c r="N8" s="346"/>
      <c r="O8" s="347"/>
      <c r="P8" s="28"/>
    </row>
    <row r="9" spans="2:16" ht="14">
      <c r="B9" s="25"/>
      <c r="C9" s="331"/>
      <c r="D9" s="335" t="s">
        <v>42</v>
      </c>
      <c r="E9" s="336"/>
      <c r="F9" s="336"/>
      <c r="G9" s="336"/>
      <c r="H9" s="336"/>
      <c r="I9" s="336"/>
      <c r="J9" s="336"/>
      <c r="K9" s="337"/>
      <c r="L9" s="348"/>
      <c r="M9" s="349"/>
      <c r="N9" s="349"/>
      <c r="O9" s="350"/>
      <c r="P9" s="28"/>
    </row>
    <row r="10" spans="2:16" ht="14">
      <c r="B10" s="25"/>
      <c r="C10" s="331"/>
      <c r="D10" s="335"/>
      <c r="E10" s="336"/>
      <c r="F10" s="336"/>
      <c r="G10" s="336"/>
      <c r="H10" s="336"/>
      <c r="I10" s="336"/>
      <c r="J10" s="336"/>
      <c r="K10" s="337"/>
      <c r="L10" s="338" t="s">
        <v>43</v>
      </c>
      <c r="M10" s="351"/>
      <c r="N10" s="352"/>
      <c r="O10" s="353"/>
      <c r="P10" s="28"/>
    </row>
    <row r="11" spans="2:16" ht="14">
      <c r="B11" s="25"/>
      <c r="C11" s="331"/>
      <c r="D11" s="335" t="s">
        <v>44</v>
      </c>
      <c r="E11" s="336"/>
      <c r="F11" s="336"/>
      <c r="G11" s="336"/>
      <c r="H11" s="336"/>
      <c r="I11" s="336"/>
      <c r="J11" s="336"/>
      <c r="K11" s="337"/>
      <c r="L11" s="339"/>
      <c r="M11" s="354"/>
      <c r="N11" s="355"/>
      <c r="O11" s="356"/>
      <c r="P11" s="29"/>
    </row>
    <row r="12" spans="2:16" ht="12.75" customHeight="1">
      <c r="B12" s="25"/>
      <c r="C12" s="331"/>
      <c r="D12" s="373"/>
      <c r="E12" s="374"/>
      <c r="F12" s="374"/>
      <c r="G12" s="374"/>
      <c r="H12" s="374"/>
      <c r="I12" s="374"/>
      <c r="J12" s="374"/>
      <c r="K12" s="375"/>
      <c r="L12" s="338" t="s">
        <v>45</v>
      </c>
      <c r="M12" s="338">
        <v>1</v>
      </c>
      <c r="N12" s="338" t="s">
        <v>46</v>
      </c>
      <c r="O12" s="343">
        <v>1</v>
      </c>
      <c r="P12" s="28"/>
    </row>
    <row r="13" spans="2:16">
      <c r="B13" s="25"/>
      <c r="C13" s="331"/>
      <c r="D13" s="373"/>
      <c r="E13" s="374"/>
      <c r="F13" s="374"/>
      <c r="G13" s="374"/>
      <c r="H13" s="374"/>
      <c r="I13" s="374"/>
      <c r="J13" s="374"/>
      <c r="K13" s="375"/>
      <c r="L13" s="357"/>
      <c r="M13" s="357"/>
      <c r="N13" s="357"/>
      <c r="O13" s="344"/>
      <c r="P13" s="28"/>
    </row>
    <row r="14" spans="2:16" ht="14">
      <c r="B14" s="25"/>
      <c r="C14" s="331"/>
      <c r="D14" s="335" t="s">
        <v>47</v>
      </c>
      <c r="E14" s="336"/>
      <c r="F14" s="336"/>
      <c r="G14" s="336"/>
      <c r="H14" s="336"/>
      <c r="I14" s="336"/>
      <c r="J14" s="336"/>
      <c r="K14" s="337"/>
      <c r="L14" s="357"/>
      <c r="M14" s="357"/>
      <c r="N14" s="357"/>
      <c r="O14" s="344"/>
      <c r="P14" s="28"/>
    </row>
    <row r="15" spans="2:16" ht="15" thickBot="1">
      <c r="B15" s="25"/>
      <c r="C15" s="53"/>
      <c r="D15" s="54"/>
      <c r="E15" s="54"/>
      <c r="F15" s="54"/>
      <c r="G15" s="54"/>
      <c r="H15" s="54"/>
      <c r="I15" s="54"/>
      <c r="J15" s="54"/>
      <c r="K15" s="54"/>
      <c r="L15" s="54"/>
      <c r="M15" s="55"/>
      <c r="N15" s="55"/>
      <c r="O15" s="56"/>
      <c r="P15" s="30"/>
    </row>
    <row r="16" spans="2:16" ht="14">
      <c r="B16" s="25"/>
      <c r="C16" s="57"/>
      <c r="D16" s="58"/>
      <c r="E16" s="58"/>
      <c r="F16" s="58"/>
      <c r="G16" s="58"/>
      <c r="H16" s="58"/>
      <c r="I16" s="58"/>
      <c r="J16" s="58"/>
      <c r="K16" s="58"/>
      <c r="L16" s="59" t="s">
        <v>48</v>
      </c>
      <c r="M16" s="60" t="s">
        <v>49</v>
      </c>
      <c r="N16" s="60" t="s">
        <v>50</v>
      </c>
      <c r="O16" s="61" t="s">
        <v>51</v>
      </c>
      <c r="P16" s="29"/>
    </row>
    <row r="17" spans="2:16" ht="14">
      <c r="B17" s="25"/>
      <c r="C17" s="62"/>
      <c r="D17" s="63"/>
      <c r="E17" s="63"/>
      <c r="F17" s="63"/>
      <c r="G17" s="63"/>
      <c r="H17" s="63"/>
      <c r="I17" s="63"/>
      <c r="J17" s="63"/>
      <c r="K17" s="63"/>
      <c r="L17" s="64"/>
      <c r="M17" s="65"/>
      <c r="N17" s="65"/>
      <c r="O17" s="66"/>
      <c r="P17" s="31"/>
    </row>
    <row r="18" spans="2:16" ht="18" customHeight="1">
      <c r="B18" s="25"/>
      <c r="C18" s="278" t="s">
        <v>52</v>
      </c>
      <c r="D18" s="279"/>
      <c r="E18" s="279"/>
      <c r="F18" s="279"/>
      <c r="G18" s="63"/>
      <c r="H18" s="63"/>
      <c r="I18" s="63" t="s">
        <v>53</v>
      </c>
      <c r="J18" s="52"/>
      <c r="K18" s="63"/>
      <c r="L18" s="64"/>
      <c r="M18" s="52"/>
      <c r="N18" s="52"/>
      <c r="O18" s="67"/>
      <c r="P18" s="31"/>
    </row>
    <row r="19" spans="2:16" ht="1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
      <c r="B22" s="25"/>
      <c r="C22" s="360" t="s">
        <v>54</v>
      </c>
      <c r="D22" s="361"/>
      <c r="E22" s="361"/>
      <c r="F22" s="361"/>
      <c r="G22" s="361"/>
      <c r="H22" s="361"/>
      <c r="I22" s="361"/>
      <c r="J22" s="361"/>
      <c r="K22" s="361"/>
      <c r="L22" s="361"/>
      <c r="M22" s="361"/>
      <c r="N22" s="361"/>
      <c r="O22" s="362"/>
      <c r="P22" s="33"/>
    </row>
    <row r="23" spans="2:16" ht="15" thickBot="1">
      <c r="B23" s="25"/>
      <c r="C23" s="77"/>
      <c r="D23" s="52"/>
      <c r="E23" s="52"/>
      <c r="F23" s="52"/>
      <c r="G23" s="52"/>
      <c r="H23" s="52"/>
      <c r="I23" s="52"/>
      <c r="J23" s="52"/>
      <c r="K23" s="52"/>
      <c r="L23" s="52"/>
      <c r="M23" s="52"/>
      <c r="N23" s="52"/>
      <c r="O23" s="78"/>
      <c r="P23" s="26"/>
    </row>
    <row r="24" spans="2:16" ht="14">
      <c r="B24" s="25"/>
      <c r="C24" s="79" t="s">
        <v>55</v>
      </c>
      <c r="D24" s="340" t="s">
        <v>11</v>
      </c>
      <c r="E24" s="341"/>
      <c r="F24" s="341"/>
      <c r="G24" s="341"/>
      <c r="H24" s="341"/>
      <c r="I24" s="341"/>
      <c r="J24" s="341"/>
      <c r="K24" s="341"/>
      <c r="L24" s="342"/>
      <c r="M24" s="358" t="s">
        <v>56</v>
      </c>
      <c r="N24" s="359"/>
      <c r="O24" s="79" t="s">
        <v>13</v>
      </c>
      <c r="P24" s="34"/>
    </row>
    <row r="25" spans="2:16" ht="15" thickBot="1">
      <c r="B25" s="25"/>
      <c r="C25" s="80"/>
      <c r="D25" s="314"/>
      <c r="E25" s="315"/>
      <c r="F25" s="315"/>
      <c r="G25" s="315"/>
      <c r="H25" s="315"/>
      <c r="I25" s="315"/>
      <c r="J25" s="315"/>
      <c r="K25" s="315"/>
      <c r="L25" s="316"/>
      <c r="M25" s="314"/>
      <c r="N25" s="316"/>
      <c r="O25" s="81"/>
      <c r="P25" s="35"/>
    </row>
    <row r="26" spans="2:16">
      <c r="B26" s="25"/>
      <c r="C26" s="317" t="s">
        <v>57</v>
      </c>
      <c r="D26" s="318"/>
      <c r="E26" s="318"/>
      <c r="F26" s="318"/>
      <c r="G26" s="318"/>
      <c r="H26" s="318"/>
      <c r="I26" s="318"/>
      <c r="J26" s="318"/>
      <c r="K26" s="318"/>
      <c r="L26" s="318"/>
      <c r="M26" s="318"/>
      <c r="N26" s="318"/>
      <c r="O26" s="319"/>
      <c r="P26" s="36"/>
    </row>
    <row r="27" spans="2:16">
      <c r="B27" s="25"/>
      <c r="C27" s="320"/>
      <c r="D27" s="321"/>
      <c r="E27" s="321"/>
      <c r="F27" s="321"/>
      <c r="G27" s="321"/>
      <c r="H27" s="321"/>
      <c r="I27" s="321"/>
      <c r="J27" s="321"/>
      <c r="K27" s="321"/>
      <c r="L27" s="321"/>
      <c r="M27" s="321"/>
      <c r="N27" s="321"/>
      <c r="O27" s="322"/>
      <c r="P27" s="36"/>
    </row>
    <row r="28" spans="2:16" ht="14" thickBot="1">
      <c r="B28" s="25"/>
      <c r="C28" s="323"/>
      <c r="D28" s="324"/>
      <c r="E28" s="324"/>
      <c r="F28" s="324"/>
      <c r="G28" s="324"/>
      <c r="H28" s="324"/>
      <c r="I28" s="324"/>
      <c r="J28" s="324"/>
      <c r="K28" s="324"/>
      <c r="L28" s="324"/>
      <c r="M28" s="324"/>
      <c r="N28" s="324"/>
      <c r="O28" s="325"/>
      <c r="P28" s="36"/>
    </row>
    <row r="29" spans="2:16" ht="14">
      <c r="B29" s="25"/>
      <c r="C29" s="302" t="s">
        <v>11</v>
      </c>
      <c r="D29" s="369"/>
      <c r="E29" s="369"/>
      <c r="F29" s="369"/>
      <c r="G29" s="370"/>
      <c r="H29" s="308" t="s">
        <v>58</v>
      </c>
      <c r="I29" s="369"/>
      <c r="J29" s="312" t="s">
        <v>59</v>
      </c>
      <c r="K29" s="313"/>
      <c r="L29" s="82" t="s">
        <v>60</v>
      </c>
      <c r="M29" s="308" t="s">
        <v>61</v>
      </c>
      <c r="N29" s="309"/>
      <c r="O29" s="83" t="s">
        <v>62</v>
      </c>
      <c r="P29" s="37"/>
    </row>
    <row r="30" spans="2:16" ht="14">
      <c r="B30" s="25"/>
      <c r="C30" s="286"/>
      <c r="D30" s="287"/>
      <c r="E30" s="287"/>
      <c r="F30" s="287"/>
      <c r="G30" s="363"/>
      <c r="H30" s="364"/>
      <c r="I30" s="363"/>
      <c r="J30" s="364"/>
      <c r="K30" s="363"/>
      <c r="L30" s="84"/>
      <c r="M30" s="365"/>
      <c r="N30" s="366"/>
      <c r="O30" s="85"/>
      <c r="P30" s="38"/>
    </row>
    <row r="31" spans="2:16" ht="14">
      <c r="B31" s="25"/>
      <c r="C31" s="86"/>
      <c r="D31" s="87"/>
      <c r="E31" s="87"/>
      <c r="F31" s="87"/>
      <c r="G31" s="88"/>
      <c r="H31" s="89"/>
      <c r="I31" s="88"/>
      <c r="J31" s="89"/>
      <c r="K31" s="88"/>
      <c r="L31" s="84"/>
      <c r="M31" s="365"/>
      <c r="N31" s="366"/>
      <c r="O31" s="85"/>
      <c r="P31" s="38"/>
    </row>
    <row r="32" spans="2:16" ht="15" thickBot="1">
      <c r="B32" s="25"/>
      <c r="C32" s="298"/>
      <c r="D32" s="299"/>
      <c r="E32" s="299"/>
      <c r="F32" s="299"/>
      <c r="G32" s="326"/>
      <c r="H32" s="327"/>
      <c r="I32" s="326"/>
      <c r="J32" s="327"/>
      <c r="K32" s="326"/>
      <c r="L32" s="90"/>
      <c r="M32" s="328"/>
      <c r="N32" s="329"/>
      <c r="O32" s="85"/>
      <c r="P32" s="38"/>
    </row>
    <row r="33" spans="2:16" ht="15" thickBot="1">
      <c r="B33" s="25"/>
      <c r="C33" s="292" t="s">
        <v>63</v>
      </c>
      <c r="D33" s="293"/>
      <c r="E33" s="293"/>
      <c r="F33" s="293"/>
      <c r="G33" s="293"/>
      <c r="H33" s="293"/>
      <c r="I33" s="293"/>
      <c r="J33" s="293"/>
      <c r="K33" s="293"/>
      <c r="L33" s="293"/>
      <c r="M33" s="293"/>
      <c r="N33" s="294"/>
      <c r="O33" s="91"/>
      <c r="P33" s="39"/>
    </row>
    <row r="34" spans="2:16" ht="13.5" customHeight="1">
      <c r="B34" s="25"/>
      <c r="C34" s="317" t="s">
        <v>64</v>
      </c>
      <c r="D34" s="318"/>
      <c r="E34" s="318"/>
      <c r="F34" s="318"/>
      <c r="G34" s="318"/>
      <c r="H34" s="318"/>
      <c r="I34" s="318"/>
      <c r="J34" s="318"/>
      <c r="K34" s="318"/>
      <c r="L34" s="318"/>
      <c r="M34" s="318"/>
      <c r="N34" s="318"/>
      <c r="O34" s="319"/>
      <c r="P34" s="36"/>
    </row>
    <row r="35" spans="2:16">
      <c r="B35" s="25"/>
      <c r="C35" s="320"/>
      <c r="D35" s="321"/>
      <c r="E35" s="321"/>
      <c r="F35" s="321"/>
      <c r="G35" s="321"/>
      <c r="H35" s="321"/>
      <c r="I35" s="321"/>
      <c r="J35" s="321"/>
      <c r="K35" s="321"/>
      <c r="L35" s="321"/>
      <c r="M35" s="321"/>
      <c r="N35" s="321"/>
      <c r="O35" s="322"/>
      <c r="P35" s="36"/>
    </row>
    <row r="36" spans="2:16" ht="14" thickBot="1">
      <c r="B36" s="25"/>
      <c r="C36" s="323"/>
      <c r="D36" s="324"/>
      <c r="E36" s="324"/>
      <c r="F36" s="324"/>
      <c r="G36" s="324"/>
      <c r="H36" s="324"/>
      <c r="I36" s="324"/>
      <c r="J36" s="324"/>
      <c r="K36" s="324"/>
      <c r="L36" s="324"/>
      <c r="M36" s="324"/>
      <c r="N36" s="324"/>
      <c r="O36" s="325"/>
      <c r="P36" s="36"/>
    </row>
    <row r="37" spans="2:16" ht="14">
      <c r="B37" s="25"/>
      <c r="C37" s="302" t="s">
        <v>11</v>
      </c>
      <c r="D37" s="303"/>
      <c r="E37" s="303"/>
      <c r="F37" s="303"/>
      <c r="G37" s="303"/>
      <c r="H37" s="303"/>
      <c r="I37" s="303"/>
      <c r="J37" s="309"/>
      <c r="K37" s="92" t="s">
        <v>56</v>
      </c>
      <c r="L37" s="82" t="s">
        <v>13</v>
      </c>
      <c r="M37" s="308" t="s">
        <v>65</v>
      </c>
      <c r="N37" s="309"/>
      <c r="O37" s="83" t="s">
        <v>62</v>
      </c>
      <c r="P37" s="37"/>
    </row>
    <row r="38" spans="2:16" ht="14">
      <c r="B38" s="25"/>
      <c r="C38" s="286"/>
      <c r="D38" s="287"/>
      <c r="E38" s="287"/>
      <c r="F38" s="287"/>
      <c r="G38" s="287"/>
      <c r="H38" s="287"/>
      <c r="I38" s="287"/>
      <c r="J38" s="363"/>
      <c r="K38" s="93"/>
      <c r="L38" s="94"/>
      <c r="M38" s="367"/>
      <c r="N38" s="368"/>
      <c r="O38" s="85"/>
      <c r="P38" s="38"/>
    </row>
    <row r="39" spans="2:16" ht="15" thickBot="1">
      <c r="B39" s="25"/>
      <c r="C39" s="298"/>
      <c r="D39" s="299"/>
      <c r="E39" s="299"/>
      <c r="F39" s="299"/>
      <c r="G39" s="299"/>
      <c r="H39" s="299"/>
      <c r="I39" s="299"/>
      <c r="J39" s="326"/>
      <c r="K39" s="87"/>
      <c r="L39" s="95"/>
      <c r="M39" s="300"/>
      <c r="N39" s="301"/>
      <c r="O39" s="96"/>
      <c r="P39" s="38"/>
    </row>
    <row r="40" spans="2:16" ht="15" thickBot="1">
      <c r="B40" s="25"/>
      <c r="C40" s="292" t="s">
        <v>63</v>
      </c>
      <c r="D40" s="293"/>
      <c r="E40" s="293"/>
      <c r="F40" s="293"/>
      <c r="G40" s="293"/>
      <c r="H40" s="293"/>
      <c r="I40" s="293"/>
      <c r="J40" s="293"/>
      <c r="K40" s="293"/>
      <c r="L40" s="293"/>
      <c r="M40" s="293"/>
      <c r="N40" s="294"/>
      <c r="O40" s="97">
        <v>0</v>
      </c>
      <c r="P40" s="38"/>
    </row>
    <row r="41" spans="2:16">
      <c r="B41" s="25"/>
      <c r="C41" s="317" t="s">
        <v>66</v>
      </c>
      <c r="D41" s="318"/>
      <c r="E41" s="318"/>
      <c r="F41" s="318"/>
      <c r="G41" s="318"/>
      <c r="H41" s="318"/>
      <c r="I41" s="318"/>
      <c r="J41" s="318"/>
      <c r="K41" s="318"/>
      <c r="L41" s="318"/>
      <c r="M41" s="318"/>
      <c r="N41" s="318"/>
      <c r="O41" s="319"/>
      <c r="P41" s="36"/>
    </row>
    <row r="42" spans="2:16">
      <c r="B42" s="25"/>
      <c r="C42" s="320"/>
      <c r="D42" s="321"/>
      <c r="E42" s="321"/>
      <c r="F42" s="321"/>
      <c r="G42" s="321"/>
      <c r="H42" s="321"/>
      <c r="I42" s="321"/>
      <c r="J42" s="321"/>
      <c r="K42" s="321"/>
      <c r="L42" s="321"/>
      <c r="M42" s="321"/>
      <c r="N42" s="321"/>
      <c r="O42" s="322"/>
      <c r="P42" s="36"/>
    </row>
    <row r="43" spans="2:16" ht="14" thickBot="1">
      <c r="B43" s="25"/>
      <c r="C43" s="323"/>
      <c r="D43" s="324"/>
      <c r="E43" s="324"/>
      <c r="F43" s="324"/>
      <c r="G43" s="324"/>
      <c r="H43" s="324"/>
      <c r="I43" s="324"/>
      <c r="J43" s="324"/>
      <c r="K43" s="324"/>
      <c r="L43" s="324"/>
      <c r="M43" s="324"/>
      <c r="N43" s="324"/>
      <c r="O43" s="325"/>
      <c r="P43" s="36"/>
    </row>
    <row r="44" spans="2:16" ht="15">
      <c r="B44" s="25"/>
      <c r="C44" s="302" t="s">
        <v>67</v>
      </c>
      <c r="D44" s="303"/>
      <c r="E44" s="303"/>
      <c r="F44" s="303"/>
      <c r="G44" s="303"/>
      <c r="H44" s="303"/>
      <c r="I44" s="303"/>
      <c r="J44" s="82" t="s">
        <v>68</v>
      </c>
      <c r="K44" s="98" t="s">
        <v>69</v>
      </c>
      <c r="L44" s="99" t="s">
        <v>70</v>
      </c>
      <c r="M44" s="308" t="s">
        <v>71</v>
      </c>
      <c r="N44" s="309"/>
      <c r="O44" s="83" t="s">
        <v>62</v>
      </c>
      <c r="P44" s="37"/>
    </row>
    <row r="45" spans="2:16" ht="14">
      <c r="B45" s="25"/>
      <c r="C45" s="286"/>
      <c r="D45" s="287"/>
      <c r="E45" s="287"/>
      <c r="F45" s="287"/>
      <c r="G45" s="287"/>
      <c r="H45" s="287"/>
      <c r="I45" s="287"/>
      <c r="J45" s="100"/>
      <c r="K45" s="101"/>
      <c r="L45" s="100"/>
      <c r="M45" s="306"/>
      <c r="N45" s="307"/>
      <c r="O45" s="85"/>
      <c r="P45" s="38"/>
    </row>
    <row r="46" spans="2:16" ht="15" thickBot="1">
      <c r="B46" s="25"/>
      <c r="C46" s="298"/>
      <c r="D46" s="299"/>
      <c r="E46" s="299"/>
      <c r="F46" s="299"/>
      <c r="G46" s="299"/>
      <c r="H46" s="299"/>
      <c r="I46" s="299"/>
      <c r="J46" s="102"/>
      <c r="K46" s="103"/>
      <c r="L46" s="102"/>
      <c r="M46" s="300"/>
      <c r="N46" s="301"/>
      <c r="O46" s="104"/>
      <c r="P46" s="38"/>
    </row>
    <row r="47" spans="2:16" ht="15" thickBot="1">
      <c r="B47" s="25"/>
      <c r="C47" s="292" t="s">
        <v>63</v>
      </c>
      <c r="D47" s="293"/>
      <c r="E47" s="293"/>
      <c r="F47" s="293"/>
      <c r="G47" s="293"/>
      <c r="H47" s="293"/>
      <c r="I47" s="293"/>
      <c r="J47" s="293"/>
      <c r="K47" s="293"/>
      <c r="L47" s="293"/>
      <c r="M47" s="293"/>
      <c r="N47" s="294"/>
      <c r="O47" s="91"/>
      <c r="P47" s="39"/>
    </row>
    <row r="48" spans="2:16">
      <c r="B48" s="25"/>
      <c r="C48" s="317" t="s">
        <v>72</v>
      </c>
      <c r="D48" s="318"/>
      <c r="E48" s="318"/>
      <c r="F48" s="318"/>
      <c r="G48" s="318"/>
      <c r="H48" s="318"/>
      <c r="I48" s="318"/>
      <c r="J48" s="318"/>
      <c r="K48" s="318"/>
      <c r="L48" s="318"/>
      <c r="M48" s="318"/>
      <c r="N48" s="318"/>
      <c r="O48" s="319"/>
      <c r="P48" s="36"/>
    </row>
    <row r="49" spans="2:16">
      <c r="B49" s="25"/>
      <c r="C49" s="320"/>
      <c r="D49" s="321"/>
      <c r="E49" s="321"/>
      <c r="F49" s="321"/>
      <c r="G49" s="321"/>
      <c r="H49" s="321"/>
      <c r="I49" s="321"/>
      <c r="J49" s="321"/>
      <c r="K49" s="321"/>
      <c r="L49" s="321"/>
      <c r="M49" s="321"/>
      <c r="N49" s="321"/>
      <c r="O49" s="322"/>
      <c r="P49" s="36"/>
    </row>
    <row r="50" spans="2:16" ht="14" thickBot="1">
      <c r="B50" s="25"/>
      <c r="C50" s="323"/>
      <c r="D50" s="324"/>
      <c r="E50" s="324"/>
      <c r="F50" s="324"/>
      <c r="G50" s="324"/>
      <c r="H50" s="324"/>
      <c r="I50" s="324"/>
      <c r="J50" s="324"/>
      <c r="K50" s="324"/>
      <c r="L50" s="324"/>
      <c r="M50" s="324"/>
      <c r="N50" s="324"/>
      <c r="O50" s="325"/>
      <c r="P50" s="36"/>
    </row>
    <row r="51" spans="2:16" ht="30">
      <c r="B51" s="25"/>
      <c r="C51" s="302" t="s">
        <v>73</v>
      </c>
      <c r="D51" s="303"/>
      <c r="E51" s="303"/>
      <c r="F51" s="303"/>
      <c r="G51" s="303"/>
      <c r="H51" s="303"/>
      <c r="I51" s="303"/>
      <c r="J51" s="82" t="s">
        <v>74</v>
      </c>
      <c r="K51" s="105" t="s">
        <v>75</v>
      </c>
      <c r="L51" s="106" t="s">
        <v>76</v>
      </c>
      <c r="M51" s="304" t="s">
        <v>61</v>
      </c>
      <c r="N51" s="305"/>
      <c r="O51" s="107" t="s">
        <v>62</v>
      </c>
      <c r="P51" s="40"/>
    </row>
    <row r="52" spans="2:16" ht="14">
      <c r="B52" s="25"/>
      <c r="C52" s="108"/>
      <c r="D52" s="109"/>
      <c r="E52" s="109"/>
      <c r="F52" s="109"/>
      <c r="G52" s="109"/>
      <c r="H52" s="109"/>
      <c r="I52" s="109"/>
      <c r="J52" s="110"/>
      <c r="K52" s="111"/>
      <c r="L52" s="112"/>
      <c r="M52" s="310"/>
      <c r="N52" s="311"/>
      <c r="O52" s="113"/>
      <c r="P52" s="41"/>
    </row>
    <row r="53" spans="2:16" ht="14">
      <c r="B53" s="25"/>
      <c r="C53" s="108"/>
      <c r="D53" s="109"/>
      <c r="E53" s="109"/>
      <c r="F53" s="109"/>
      <c r="G53" s="109"/>
      <c r="H53" s="109"/>
      <c r="I53" s="109"/>
      <c r="J53" s="110"/>
      <c r="K53" s="111"/>
      <c r="L53" s="112"/>
      <c r="M53" s="310"/>
      <c r="N53" s="311"/>
      <c r="O53" s="113"/>
      <c r="P53" s="41"/>
    </row>
    <row r="54" spans="2:16" ht="14">
      <c r="B54" s="25"/>
      <c r="C54" s="108"/>
      <c r="D54" s="109"/>
      <c r="E54" s="109"/>
      <c r="F54" s="109"/>
      <c r="G54" s="109"/>
      <c r="H54" s="109"/>
      <c r="I54" s="109"/>
      <c r="J54" s="110"/>
      <c r="K54" s="111"/>
      <c r="L54" s="112"/>
      <c r="M54" s="306"/>
      <c r="N54" s="307"/>
      <c r="O54" s="113"/>
      <c r="P54" s="41"/>
    </row>
    <row r="55" spans="2:16" ht="15" thickBot="1">
      <c r="B55" s="25"/>
      <c r="C55" s="298"/>
      <c r="D55" s="299"/>
      <c r="E55" s="299"/>
      <c r="F55" s="299"/>
      <c r="G55" s="299"/>
      <c r="H55" s="299"/>
      <c r="I55" s="299"/>
      <c r="J55" s="102"/>
      <c r="K55" s="103"/>
      <c r="L55" s="102"/>
      <c r="M55" s="300"/>
      <c r="N55" s="301"/>
      <c r="O55" s="104"/>
      <c r="P55" s="38"/>
    </row>
    <row r="56" spans="2:16" ht="15" thickBot="1">
      <c r="B56" s="25"/>
      <c r="C56" s="292" t="s">
        <v>63</v>
      </c>
      <c r="D56" s="293"/>
      <c r="E56" s="293"/>
      <c r="F56" s="293"/>
      <c r="G56" s="293"/>
      <c r="H56" s="293"/>
      <c r="I56" s="293"/>
      <c r="J56" s="293"/>
      <c r="K56" s="293"/>
      <c r="L56" s="293"/>
      <c r="M56" s="293"/>
      <c r="N56" s="294"/>
      <c r="O56" s="97"/>
      <c r="P56" s="38"/>
    </row>
    <row r="57" spans="2:16" ht="15" thickBot="1">
      <c r="B57" s="25"/>
      <c r="C57" s="77"/>
      <c r="D57" s="52"/>
      <c r="E57" s="52"/>
      <c r="F57" s="52"/>
      <c r="G57" s="52"/>
      <c r="H57" s="52"/>
      <c r="I57" s="52"/>
      <c r="J57" s="52"/>
      <c r="K57" s="52"/>
      <c r="L57" s="52"/>
      <c r="M57" s="52"/>
      <c r="N57" s="52"/>
      <c r="O57" s="78"/>
      <c r="P57" s="26"/>
    </row>
    <row r="58" spans="2:16" ht="15" thickBot="1">
      <c r="B58" s="25"/>
      <c r="C58" s="295" t="s">
        <v>77</v>
      </c>
      <c r="D58" s="296"/>
      <c r="E58" s="296"/>
      <c r="F58" s="296"/>
      <c r="G58" s="296"/>
      <c r="H58" s="296"/>
      <c r="I58" s="296"/>
      <c r="J58" s="296"/>
      <c r="K58" s="296"/>
      <c r="L58" s="296"/>
      <c r="M58" s="296"/>
      <c r="N58" s="297"/>
      <c r="O58" s="114"/>
      <c r="P58" s="42"/>
    </row>
    <row r="59" spans="2:16">
      <c r="B59" s="25"/>
      <c r="C59" s="317" t="s">
        <v>78</v>
      </c>
      <c r="D59" s="318"/>
      <c r="E59" s="318"/>
      <c r="F59" s="318"/>
      <c r="G59" s="318"/>
      <c r="H59" s="318"/>
      <c r="I59" s="318"/>
      <c r="J59" s="318"/>
      <c r="K59" s="318"/>
      <c r="L59" s="318"/>
      <c r="M59" s="318"/>
      <c r="N59" s="318"/>
      <c r="O59" s="319"/>
      <c r="P59" s="36"/>
    </row>
    <row r="60" spans="2:16">
      <c r="B60" s="25"/>
      <c r="C60" s="320"/>
      <c r="D60" s="321"/>
      <c r="E60" s="321"/>
      <c r="F60" s="321"/>
      <c r="G60" s="321"/>
      <c r="H60" s="321"/>
      <c r="I60" s="321"/>
      <c r="J60" s="321"/>
      <c r="K60" s="321"/>
      <c r="L60" s="321"/>
      <c r="M60" s="321"/>
      <c r="N60" s="321"/>
      <c r="O60" s="322"/>
      <c r="P60" s="36"/>
    </row>
    <row r="61" spans="2:16" ht="14" thickBot="1">
      <c r="B61" s="25"/>
      <c r="C61" s="323"/>
      <c r="D61" s="324"/>
      <c r="E61" s="324"/>
      <c r="F61" s="324"/>
      <c r="G61" s="324"/>
      <c r="H61" s="324"/>
      <c r="I61" s="324"/>
      <c r="J61" s="324"/>
      <c r="K61" s="324"/>
      <c r="L61" s="324"/>
      <c r="M61" s="324"/>
      <c r="N61" s="324"/>
      <c r="O61" s="325"/>
      <c r="P61" s="36"/>
    </row>
    <row r="62" spans="2:16" ht="15">
      <c r="B62" s="25"/>
      <c r="C62" s="302" t="s">
        <v>79</v>
      </c>
      <c r="D62" s="303"/>
      <c r="E62" s="303"/>
      <c r="F62" s="303"/>
      <c r="G62" s="303"/>
      <c r="H62" s="303"/>
      <c r="I62" s="303"/>
      <c r="J62" s="98"/>
      <c r="K62" s="115"/>
      <c r="L62" s="106" t="s">
        <v>80</v>
      </c>
      <c r="M62" s="304" t="s">
        <v>81</v>
      </c>
      <c r="N62" s="305"/>
      <c r="O62" s="107"/>
      <c r="P62" s="40"/>
    </row>
    <row r="63" spans="2:16" ht="14">
      <c r="B63" s="25"/>
      <c r="C63" s="286" t="s">
        <v>82</v>
      </c>
      <c r="D63" s="287"/>
      <c r="E63" s="287"/>
      <c r="F63" s="287"/>
      <c r="G63" s="287"/>
      <c r="H63" s="287"/>
      <c r="I63" s="287"/>
      <c r="J63" s="116"/>
      <c r="K63" s="117"/>
      <c r="L63" s="118"/>
      <c r="M63" s="288"/>
      <c r="N63" s="289"/>
      <c r="O63" s="119"/>
      <c r="P63" s="43"/>
    </row>
    <row r="64" spans="2:16" ht="14">
      <c r="B64" s="25"/>
      <c r="C64" s="86" t="s">
        <v>83</v>
      </c>
      <c r="D64" s="87"/>
      <c r="E64" s="87"/>
      <c r="F64" s="87"/>
      <c r="G64" s="87"/>
      <c r="H64" s="87"/>
      <c r="I64" s="87"/>
      <c r="J64" s="116"/>
      <c r="K64" s="117"/>
      <c r="L64" s="118"/>
      <c r="M64" s="288"/>
      <c r="N64" s="289"/>
      <c r="O64" s="119"/>
      <c r="P64" s="43"/>
    </row>
    <row r="65" spans="2:16" ht="15" thickBot="1">
      <c r="B65" s="25"/>
      <c r="C65" s="71" t="s">
        <v>84</v>
      </c>
      <c r="D65" s="72"/>
      <c r="E65" s="72"/>
      <c r="F65" s="72"/>
      <c r="G65" s="72"/>
      <c r="H65" s="72"/>
      <c r="I65" s="72"/>
      <c r="J65" s="120"/>
      <c r="K65" s="121"/>
      <c r="L65" s="118"/>
      <c r="M65" s="290"/>
      <c r="N65" s="291"/>
      <c r="O65" s="119"/>
      <c r="P65" s="43"/>
    </row>
    <row r="66" spans="2:16" ht="15" thickBot="1">
      <c r="B66" s="25"/>
      <c r="C66" s="292" t="s">
        <v>63</v>
      </c>
      <c r="D66" s="293"/>
      <c r="E66" s="293"/>
      <c r="F66" s="293"/>
      <c r="G66" s="293"/>
      <c r="H66" s="293"/>
      <c r="I66" s="293"/>
      <c r="J66" s="293"/>
      <c r="K66" s="293"/>
      <c r="L66" s="293"/>
      <c r="M66" s="293"/>
      <c r="N66" s="294"/>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295" t="s">
        <v>85</v>
      </c>
      <c r="D68" s="296"/>
      <c r="E68" s="296"/>
      <c r="F68" s="296"/>
      <c r="G68" s="296"/>
      <c r="H68" s="296"/>
      <c r="I68" s="296"/>
      <c r="J68" s="296"/>
      <c r="K68" s="296"/>
      <c r="L68" s="296"/>
      <c r="M68" s="296"/>
      <c r="N68" s="297"/>
      <c r="O68" s="123"/>
      <c r="P68" s="44"/>
    </row>
    <row r="69" spans="2:16" ht="14">
      <c r="B69" s="25"/>
      <c r="C69" s="74"/>
      <c r="D69" s="75"/>
      <c r="E69" s="75"/>
      <c r="F69" s="75"/>
      <c r="G69" s="75"/>
      <c r="H69" s="75"/>
      <c r="I69" s="75"/>
      <c r="J69" s="75"/>
      <c r="K69" s="75"/>
      <c r="L69" s="75"/>
      <c r="M69" s="75"/>
      <c r="N69" s="75"/>
      <c r="O69" s="76"/>
      <c r="P69" s="26"/>
    </row>
    <row r="70" spans="2:16" ht="14">
      <c r="B70" s="25"/>
      <c r="C70" s="77"/>
      <c r="D70" s="52"/>
      <c r="E70" s="52"/>
      <c r="F70" s="52"/>
      <c r="G70" s="52"/>
      <c r="H70" s="52"/>
      <c r="I70" s="52"/>
      <c r="J70" s="52"/>
      <c r="K70" s="52"/>
      <c r="L70" s="52"/>
      <c r="M70" s="52"/>
      <c r="N70" s="52"/>
      <c r="O70" s="78"/>
      <c r="P70" s="26"/>
    </row>
    <row r="71" spans="2:16" ht="14">
      <c r="B71" s="25"/>
      <c r="C71" s="77"/>
      <c r="D71" s="52"/>
      <c r="E71" s="52"/>
      <c r="F71" s="52"/>
      <c r="G71" s="52"/>
      <c r="H71" s="52"/>
      <c r="I71" s="52"/>
      <c r="J71" s="52"/>
      <c r="K71" s="52"/>
      <c r="L71" s="52"/>
      <c r="M71" s="52"/>
      <c r="N71" s="52"/>
      <c r="O71" s="78"/>
      <c r="P71" s="26"/>
    </row>
    <row r="72" spans="2:16" ht="14">
      <c r="B72" s="25"/>
      <c r="C72" s="77"/>
      <c r="D72" s="52"/>
      <c r="E72" s="52"/>
      <c r="F72" s="52"/>
      <c r="G72" s="52"/>
      <c r="H72" s="124" t="s">
        <v>86</v>
      </c>
      <c r="I72" s="124"/>
      <c r="J72" s="124"/>
      <c r="K72" s="124"/>
      <c r="L72" s="52"/>
      <c r="M72" s="52"/>
      <c r="N72" s="52"/>
      <c r="O72" s="78"/>
      <c r="P72" s="26"/>
    </row>
    <row r="73" spans="2:16" ht="14">
      <c r="B73" s="25"/>
      <c r="C73" s="77"/>
      <c r="D73" s="52"/>
      <c r="E73" s="52"/>
      <c r="F73" s="52"/>
      <c r="G73" s="52"/>
      <c r="H73" s="124" t="s">
        <v>87</v>
      </c>
      <c r="I73" s="52"/>
      <c r="J73" s="52"/>
      <c r="K73" s="52"/>
      <c r="L73" s="52"/>
      <c r="M73" s="52"/>
      <c r="N73" s="52"/>
      <c r="O73" s="78"/>
      <c r="P73" s="45"/>
    </row>
    <row r="74" spans="2:16" ht="14">
      <c r="B74" s="25"/>
      <c r="C74" s="77"/>
      <c r="D74" s="52"/>
      <c r="E74" s="52"/>
      <c r="F74" s="52"/>
      <c r="G74" s="52"/>
      <c r="H74" s="124" t="s">
        <v>88</v>
      </c>
      <c r="I74" s="52"/>
      <c r="J74" s="52"/>
      <c r="K74" s="52"/>
      <c r="L74" s="52"/>
      <c r="M74" s="52"/>
      <c r="N74" s="52"/>
      <c r="O74" s="78"/>
      <c r="P74" s="45"/>
    </row>
    <row r="75" spans="2:16" ht="14">
      <c r="B75" s="25"/>
      <c r="C75" s="62"/>
      <c r="D75" s="125"/>
      <c r="E75" s="125"/>
      <c r="F75" s="125"/>
      <c r="G75" s="125"/>
      <c r="H75" s="124" t="s">
        <v>89</v>
      </c>
      <c r="I75" s="125"/>
      <c r="J75" s="125"/>
      <c r="K75" s="125"/>
      <c r="L75" s="125"/>
      <c r="M75" s="125"/>
      <c r="N75" s="125"/>
      <c r="O75" s="126"/>
      <c r="P75" s="46"/>
    </row>
    <row r="76" spans="2:16" ht="14">
      <c r="B76" s="25"/>
      <c r="C76" s="77"/>
      <c r="D76" s="52"/>
      <c r="E76" s="52"/>
      <c r="F76" s="52"/>
      <c r="G76" s="52"/>
      <c r="H76" s="52" t="s">
        <v>90</v>
      </c>
      <c r="I76" s="52"/>
      <c r="J76" s="52"/>
      <c r="K76" s="52"/>
      <c r="L76" s="52"/>
      <c r="M76" s="52"/>
      <c r="N76" s="52"/>
      <c r="O76" s="78"/>
      <c r="P76" s="26"/>
    </row>
    <row r="77" spans="2:16" ht="14">
      <c r="B77" s="25"/>
      <c r="C77" s="127" t="s">
        <v>91</v>
      </c>
      <c r="D77" s="128"/>
      <c r="E77" s="128"/>
      <c r="F77" s="128"/>
      <c r="G77" s="128"/>
      <c r="H77" s="128"/>
      <c r="I77" s="128"/>
      <c r="J77" s="128"/>
      <c r="K77" s="128"/>
      <c r="L77" s="128"/>
      <c r="M77" s="128"/>
      <c r="N77" s="128"/>
      <c r="O77" s="129"/>
      <c r="P77" s="26"/>
    </row>
    <row r="78" spans="2:16" ht="14">
      <c r="B78" s="25"/>
      <c r="C78" s="283"/>
      <c r="D78" s="284"/>
      <c r="E78" s="284"/>
      <c r="F78" s="284"/>
      <c r="G78" s="284"/>
      <c r="H78" s="284"/>
      <c r="I78" s="284"/>
      <c r="J78" s="284"/>
      <c r="K78" s="284"/>
      <c r="L78" s="284"/>
      <c r="M78" s="284"/>
      <c r="N78" s="284"/>
      <c r="O78" s="285"/>
      <c r="P78" s="46"/>
    </row>
    <row r="79" spans="2:16" ht="14">
      <c r="B79" s="25"/>
      <c r="C79" s="283"/>
      <c r="D79" s="284"/>
      <c r="E79" s="284"/>
      <c r="F79" s="284"/>
      <c r="G79" s="284"/>
      <c r="H79" s="284"/>
      <c r="I79" s="284"/>
      <c r="J79" s="284"/>
      <c r="K79" s="284"/>
      <c r="L79" s="284"/>
      <c r="M79" s="284"/>
      <c r="N79" s="284"/>
      <c r="O79" s="285"/>
      <c r="P79" s="46"/>
    </row>
    <row r="80" spans="2:16" ht="14">
      <c r="B80" s="25"/>
      <c r="C80" s="62"/>
      <c r="D80" s="125"/>
      <c r="E80" s="125"/>
      <c r="F80" s="125"/>
      <c r="G80" s="125"/>
      <c r="H80" s="125"/>
      <c r="I80" s="125"/>
      <c r="J80" s="125"/>
      <c r="K80" s="125"/>
      <c r="L80" s="125"/>
      <c r="M80" s="125"/>
      <c r="N80" s="125"/>
      <c r="O80" s="126"/>
      <c r="P80" s="46"/>
    </row>
    <row r="81" spans="2:16" ht="14">
      <c r="B81" s="25"/>
      <c r="C81" s="130" t="s">
        <v>92</v>
      </c>
      <c r="D81" s="125"/>
      <c r="E81" s="125"/>
      <c r="F81" s="125"/>
      <c r="G81" s="125"/>
      <c r="H81" s="125"/>
      <c r="I81" s="125"/>
      <c r="J81" s="125"/>
      <c r="K81" s="125"/>
      <c r="L81" s="125"/>
      <c r="M81" s="125"/>
      <c r="N81" s="125"/>
      <c r="O81" s="126"/>
      <c r="P81" s="46"/>
    </row>
    <row r="82" spans="2:16" ht="12.75" customHeight="1">
      <c r="B82" s="25"/>
      <c r="C82" s="280" t="s">
        <v>93</v>
      </c>
      <c r="D82" s="281"/>
      <c r="E82" s="281"/>
      <c r="F82" s="281"/>
      <c r="G82" s="281"/>
      <c r="H82" s="281"/>
      <c r="I82" s="281"/>
      <c r="J82" s="281"/>
      <c r="K82" s="281"/>
      <c r="L82" s="281"/>
      <c r="M82" s="281"/>
      <c r="N82" s="281"/>
      <c r="O82" s="282"/>
      <c r="P82" s="47"/>
    </row>
    <row r="83" spans="2:16">
      <c r="B83" s="25"/>
      <c r="C83" s="280"/>
      <c r="D83" s="281"/>
      <c r="E83" s="281"/>
      <c r="F83" s="281"/>
      <c r="G83" s="281"/>
      <c r="H83" s="281"/>
      <c r="I83" s="281"/>
      <c r="J83" s="281"/>
      <c r="K83" s="281"/>
      <c r="L83" s="281"/>
      <c r="M83" s="281"/>
      <c r="N83" s="281"/>
      <c r="O83" s="282"/>
      <c r="P83" s="47"/>
    </row>
    <row r="84" spans="2:16" ht="13" customHeight="1">
      <c r="B84" s="25"/>
      <c r="C84" s="280" t="s">
        <v>94</v>
      </c>
      <c r="D84" s="281"/>
      <c r="E84" s="281"/>
      <c r="F84" s="281"/>
      <c r="G84" s="281"/>
      <c r="H84" s="281"/>
      <c r="I84" s="281"/>
      <c r="J84" s="281"/>
      <c r="K84" s="281"/>
      <c r="L84" s="281"/>
      <c r="M84" s="281"/>
      <c r="N84" s="281"/>
      <c r="O84" s="282"/>
      <c r="P84" s="47"/>
    </row>
    <row r="85" spans="2:16">
      <c r="B85" s="25"/>
      <c r="C85" s="280"/>
      <c r="D85" s="281"/>
      <c r="E85" s="281"/>
      <c r="F85" s="281"/>
      <c r="G85" s="281"/>
      <c r="H85" s="281"/>
      <c r="I85" s="281"/>
      <c r="J85" s="281"/>
      <c r="K85" s="281"/>
      <c r="L85" s="281"/>
      <c r="M85" s="281"/>
      <c r="N85" s="281"/>
      <c r="O85" s="282"/>
      <c r="P85" s="47"/>
    </row>
    <row r="86" spans="2:16" ht="14">
      <c r="B86" s="25"/>
      <c r="C86" s="62"/>
      <c r="D86" s="125"/>
      <c r="E86" s="125"/>
      <c r="F86" s="125"/>
      <c r="G86" s="125"/>
      <c r="H86" s="125"/>
      <c r="I86" s="125"/>
      <c r="J86" s="125"/>
      <c r="K86" s="125"/>
      <c r="L86" s="125"/>
      <c r="M86" s="125"/>
      <c r="N86" s="125"/>
      <c r="O86" s="126"/>
      <c r="P86" s="46"/>
    </row>
    <row r="87" spans="2:16" ht="14">
      <c r="B87" s="25"/>
      <c r="C87" s="77"/>
      <c r="D87" s="52"/>
      <c r="E87" s="52"/>
      <c r="F87" s="52"/>
      <c r="G87" s="52"/>
      <c r="H87" s="124" t="s">
        <v>86</v>
      </c>
      <c r="I87" s="52"/>
      <c r="J87" s="52"/>
      <c r="K87" s="52"/>
      <c r="L87" s="52"/>
      <c r="M87" s="52"/>
      <c r="N87" s="52"/>
      <c r="O87" s="78"/>
      <c r="P87" s="26"/>
    </row>
    <row r="88" spans="2:16" ht="14">
      <c r="B88" s="25"/>
      <c r="C88" s="77"/>
      <c r="D88" s="52"/>
      <c r="E88" s="52"/>
      <c r="F88" s="52"/>
      <c r="G88" s="52"/>
      <c r="H88" s="52" t="s">
        <v>87</v>
      </c>
      <c r="I88" s="87"/>
      <c r="J88" s="87"/>
      <c r="K88" s="87"/>
      <c r="L88" s="52"/>
      <c r="M88" s="52"/>
      <c r="N88" s="52"/>
      <c r="O88" s="78"/>
      <c r="P88" s="26"/>
    </row>
    <row r="89" spans="2:16" ht="14">
      <c r="B89" s="25"/>
      <c r="C89" s="77"/>
      <c r="D89" s="52"/>
      <c r="E89" s="52"/>
      <c r="F89" s="52"/>
      <c r="G89" s="52"/>
      <c r="H89" s="52" t="s">
        <v>95</v>
      </c>
      <c r="I89" s="131"/>
      <c r="J89" s="131"/>
      <c r="K89" s="131"/>
      <c r="L89" s="52"/>
      <c r="M89" s="52"/>
      <c r="N89" s="52"/>
      <c r="O89" s="78"/>
      <c r="P89" s="26"/>
    </row>
    <row r="90" spans="2:16" ht="1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272"/>
      <c r="L91" s="272"/>
      <c r="M91" s="272"/>
      <c r="N91" s="272"/>
      <c r="O91" s="273"/>
      <c r="P91" s="48"/>
    </row>
    <row r="92" spans="2:16" ht="18.75" customHeight="1" thickBot="1">
      <c r="B92" s="25"/>
      <c r="C92" s="276"/>
      <c r="D92" s="277"/>
      <c r="E92" s="277"/>
      <c r="F92" s="103"/>
      <c r="G92" s="103"/>
      <c r="H92" s="103"/>
      <c r="I92" s="103"/>
      <c r="J92" s="103"/>
      <c r="K92" s="274"/>
      <c r="L92" s="274"/>
      <c r="M92" s="274"/>
      <c r="N92" s="274"/>
      <c r="O92" s="275"/>
      <c r="P92" s="48"/>
    </row>
    <row r="93" spans="2:16" ht="14" thickBot="1">
      <c r="B93" s="49"/>
      <c r="C93" s="50"/>
      <c r="D93" s="50"/>
      <c r="E93" s="50"/>
      <c r="F93" s="50"/>
      <c r="G93" s="50"/>
      <c r="H93" s="50"/>
      <c r="I93" s="50"/>
      <c r="J93" s="50"/>
      <c r="K93" s="50"/>
      <c r="L93" s="50"/>
      <c r="M93" s="50"/>
      <c r="N93" s="50"/>
      <c r="O93" s="50"/>
      <c r="P93" s="51"/>
    </row>
    <row r="94"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p:lastModifiedBy>
  <cp:revision/>
  <dcterms:created xsi:type="dcterms:W3CDTF">2006-06-27T16:47:25Z</dcterms:created>
  <dcterms:modified xsi:type="dcterms:W3CDTF">2025-11-22T13:39:54Z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