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https://partequipos2-my.sharepoint.com/personal/juridica5_partequipos_com/Documents/CONTRATO NOVIEMBRE 2022/CASA DE LA MEMORIA/MINIMA CUANTIA/MC-MCM-014-2025 MANTENIMIENTO INSTALACIONES/para publicar/"/>
    </mc:Choice>
  </mc:AlternateContent>
  <xr:revisionPtr revIDLastSave="9" documentId="8_{80877EFF-1335-4DF0-A646-57DD13CD836F}" xr6:coauthVersionLast="47" xr6:coauthVersionMax="47" xr10:uidLastSave="{EC2A8D44-F35E-4910-ABBD-CDE6BCF340BE}"/>
  <bookViews>
    <workbookView xWindow="-104" yWindow="-104" windowWidth="22326" windowHeight="11947" xr2:uid="{00000000-000D-0000-FFFF-FFFF00000000}"/>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5" i="1" l="1"/>
  <c r="D16" i="1" l="1"/>
  <c r="D17" i="1"/>
  <c r="D18" i="1"/>
  <c r="D19" i="1" s="1"/>
  <c r="D20" i="1" l="1"/>
</calcChain>
</file>

<file path=xl/sharedStrings.xml><?xml version="1.0" encoding="utf-8"?>
<sst xmlns="http://schemas.openxmlformats.org/spreadsheetml/2006/main" count="18" uniqueCount="18">
  <si>
    <t>CANT</t>
  </si>
  <si>
    <t xml:space="preserve">TOTAL </t>
  </si>
  <si>
    <t>DESCRIPCIÓN DEL BIEN O SERVICIO*</t>
  </si>
  <si>
    <t>VALOR TOTAL FINAL</t>
  </si>
  <si>
    <r>
      <rPr>
        <b/>
        <sz val="11"/>
        <color theme="1"/>
        <rFont val="Calibri"/>
        <family val="2"/>
        <scheme val="minor"/>
      </rPr>
      <t>APLICACIÓN DE PINTURA EPOXICA PARA PISO AUDITORIO.</t>
    </r>
    <r>
      <rPr>
        <sz val="11"/>
        <color theme="1"/>
        <rFont val="Calibri"/>
        <family val="2"/>
        <scheme val="minor"/>
      </rPr>
      <t xml:space="preserve">
Incluye:
• Verificar el estado del piso existente: si la pintura está descascarada, brillante o grasosa, hay que removerla o lijarla completamente.
• Limpieza profunda: Lavar el piso con agua caliente y detergente industrial o desengrasante alcalino, dejar secar por 24 horas.
• Lijado o abrasión mecánica: Usar una lijadora orbital, o  pulidora con disco de carburo o cepillo de alambre. Lijar toda la superficie hasta eliminar el brillo de la pintura vieja (debe quedar una textura ligeramente áspera). Eliminar el polvo generado con aspiradora industrial o trapo húmedo sin pelusa.
• Asegúrar que el piso esté limpio, seco y libre de grasa, polvo o residuos. Aplica una imprimación o “primer” epóxico compatible con superficies previamente pintadas o de bajo perfil de anclaje. Deja secar según indicaciones del fabricante (por lo general 6–12 horas).
• Prepara la pintura epóxica: Mezcla Componente A (resina) con Componente B (catalizador o endurecedor) según las proporciones del fabricante (comúnmente 4:1 o 3:1). Mezcla lentamente durante 3–5 minutos con un taladro de baja velocidad y paleta mezcladora para evitar burbujas. Deja reposar 5–10 minutos antes de aplicar (tiempo de inducción). Aplica la pintura dentro del tiempo de vida útil de la mezcla (pot life), que suele ser de 30–60 minutos.
• Aplicación de la pintura: Aplicar con rodillo de felpa corta (1/4” o 3/8”) o brocha para bordes. Distribuir de manera uniforme en secciones pequeñas. Se recomienda dos manos: Primera mano: capa delgada (funciona como sellante). Segunda mano: después de 12–24 horas, sin dejar pasar más de 48 horas. Espesor final recomendado: 200–300 micrones (µm).
• Curado: Evitar tránsito peatonal por al menos 24 horas. El curado total se alcanza entre 5 y 7 días, dependiendo de temperatura y humedad ambiental.
• Recomendaciones adicionales: Temperatura ideal de aplicación: 18–30 °C. Humedad relativa menor al 80 %. No aplicar bajo lluvia, en pisos húmedos o con condensación.
• Usa equipo de protección personal (EPP): guantes, gafas, respirador y ropa adecuada.
• Colores:
o Gris Cemento: Es el color principal del piso del auditorio.
o Colores de Demarcación (típicamente): Para la "debida demarcación" en un entorno de seguridad, generalmente se utilizan:
Amarillo: Para pasillos, vías de tránsito o áreas que requieren precaución.
Verde y/o Blanco: Para rutas de evacuación, zonas seguras o puntos de reunión (en el caso de las líneas perimetrales o flechas).GRIS CEMENTO.
• Realizar la instalación de señales adhesivas o rígidas de PVC, acrílico, aluminio o vinilo de alta adherencia.
• Realizar la instalación de pintura o cintas de demarcación para piso que sea antideslizante y vinilo reflectivo grado industrial.
</t>
    </r>
  </si>
  <si>
    <r>
      <rPr>
        <b/>
        <sz val="11"/>
        <color theme="1"/>
        <rFont val="Calibri"/>
        <family val="2"/>
        <scheme val="minor"/>
      </rPr>
      <t>MANTENIMIENTO PREVENTIVO Y CORRECTIVO A 295 BASES DE ANCLAJE SILLETERÍA AUDITORIO.</t>
    </r>
    <r>
      <rPr>
        <sz val="11"/>
        <color theme="1"/>
        <rFont val="Calibri"/>
        <family val="2"/>
        <scheme val="minor"/>
      </rPr>
      <t xml:space="preserve">
• Pulido de oxidación, aplicación de anticorrosivo y pintura esmalte brillante de primera calidad sobre estructura metálica, tres manos o las necesarias hasta obtener una superficie pareja y homogénea .
• Cambio de bases anclaje piso de silletería afectada por su alto deterioro por corrosión con un 40% afectado por alta corrosión, base troquelada y soldada fabricada en lamina cold rolled calibre 18.
• Color negro.
• Incluye materiales y mano de obra.
</t>
    </r>
  </si>
  <si>
    <r>
      <rPr>
        <b/>
        <sz val="11"/>
        <color theme="1"/>
        <rFont val="Calibri"/>
        <family val="2"/>
        <scheme val="minor"/>
      </rPr>
      <t>MANTENIMIENTO PREVENTIVO DE PERGOLA.</t>
    </r>
    <r>
      <rPr>
        <sz val="11"/>
        <color theme="1"/>
        <rFont val="Calibri"/>
        <family val="2"/>
        <scheme val="minor"/>
      </rPr>
      <t xml:space="preserve">
• Limpieza de vidrios con detergentes neutros, quitar manchas y otros contaminantes, enjuagar bien.
• Limpieza de estructura metalica.
• Limpieza e impermeabilización de canoas y bajantes.
• Ajuste, limpieza e impermeabilización de ruana.
• Incluye materiales</t>
    </r>
  </si>
  <si>
    <t>ITEM</t>
  </si>
  <si>
    <r>
      <rPr>
        <b/>
        <sz val="11"/>
        <color theme="1"/>
        <rFont val="Calibri"/>
        <family val="2"/>
        <scheme val="minor"/>
      </rPr>
      <t>MANTENIMIENTO CORRECTIVO CORRECCION DE FUGA DE AGUA EN TUBERIA DE PVC 1”.¼ SUMINISTRO EMPOTRADA UNIDAD SANITARIA # 2 BAÑOS PUBLICOS MUJERES.
Incluye:</t>
    </r>
    <r>
      <rPr>
        <sz val="11"/>
        <color theme="1"/>
        <rFont val="Calibri"/>
        <family val="2"/>
        <scheme val="minor"/>
      </rPr>
      <t xml:space="preserve">
• Fase de Preparación y Demolición: Acceder a la tubería dañada de forma segura y controlada.  Identificación y Delimitación: Identificar el punto exacto o la zona de la fuga (usualmente donde se ve la humedad o el goteo).
• Delimitar el área de demolición en la pared o piso lo más pequeño posible, pero lo suficiente para trabajar cómodamente. Demolición Controlada: Usar un cincel y martillo (o un rotomartillo pequeño) para retirar cuidadosamente el acabado (baldosa, cerámica, etc.). Continuar la demolición para romper la mampostería (ladrillo, bloque, pañete) hasta dejar la tubería de suministro completamente expuesta y accesible. Retirar todos los escombros inmediatamente del área de trabajo.
• Fase de Corrección de la Fuga (Plomería): Sustituir la sección dañada de la tubería o accesorio y restablecer el suministro. Inspeccionar la tubería o accesorio expuesta para determinar la longitud exacta del tramo a reemplazar.
• Utilizar una sierra para metales o un cortatubos para cortar la sección dañada de la tubería de suministro PVC, asegurándose de hacer cortes limpios. Instalación del Nuevo Tramoo accesorio: Medir y cortar el nuevo tramo de tubería y las piezas de unión (codos, uniones, etc.) necesarias. Unir el nuevo tramo utilizando los métodos apropiados para el material pegamento y accesorios para PVC, Asegurar que todas las uniones sean herméticas. Prueba de Presión: Una vez que las uniones hayan fraguado o curado (si aplica), abrir lentamente la llave de paso para restablecer el suministro. Inspeccionar minuciosamente el nuevo tramo y las uniones para verificar que no haya ninguna fuga. Dejar el sistema bajo presión por unos minutos. Si no hay fugas, cerrar la llave de paso nuevamente para iniciar los trabajos de mampostería.
• Fase de Acabados Finales (Mampostería y Revestimiento)
Cubrir la reparación y devolver el acabado original. Relleno y Mampostería: Si la reparación lo requiere, colocar ladrillos o bloques nuevos alrededor de la tubería, cuidando de no golpearla o desalinear las uniones.
Aplicar la primera capa de mortero (pañete o revoque) para cubrir la tubería y alinear la pared con el nivel original. Dejar fraguar.
• Revestimiento (Baldosa/Cerámica): Si el acabado original se afecta, aplicar el pegamento (mortero adhesivo) y colocar las piezas de acabado en la zona reparada, asegurando que el diseño coincida con el resto de la pared o piso.
• Fase Final Limpieza: Retirar todas las herramientas, escombros y restos de material.
• Reapertura del Suministro: Abrir la llave de paso principal por completo y verificar que el flujo de agua esté normal y que la reparación se mantenga seca.
</t>
    </r>
  </si>
  <si>
    <r>
      <rPr>
        <b/>
        <sz val="11"/>
        <color theme="1"/>
        <rFont val="Calibri"/>
        <family val="2"/>
        <scheme val="minor"/>
      </rPr>
      <t>MANTENIMIENTO CORRECTIVO TECHO Y PAREDES CORREDOR CAFETIN PRIMERO PISO.
INCLUYE:</t>
    </r>
    <r>
      <rPr>
        <sz val="11"/>
        <color theme="1"/>
        <rFont val="Calibri"/>
        <family val="2"/>
        <scheme val="minor"/>
      </rPr>
      <t xml:space="preserve">
• Fase de Preparación y Demolición: Acceder a la estuructura de soporte de cielo falso afectado
• Delimitar el área de demolición en techo, pero lo suficiente para trabajar cómodamente. Demolición Controlada: Usar un cincel y martillo (o un rotomartillo pequeño) para retirar cuidadosamente el acabado.
• Fase de Acabados Finales (Revestimiento) Cubrir la reparación y devolver el acabado original. 
•Aplicar resanes, con estuco plástico tipo plastestuco o similar diluido en agua proporción 1:2, adecuación de la superficie a intervenir, (rasqueteada o rutiada).
• Aplicación de Pintura vinílica tipo I lavable de primera calidad sobre muros concreto y drywall, tres manos o las necesarias hasta obtener una superficie pareja y homogénea.
• Color blanco.
• Fase Final Limpieza: Retirar todas las herramientas, escombros y restos de material.
• Materiales y mano de obra.
• Trabajo en alturas.</t>
    </r>
  </si>
  <si>
    <t>IVA 19% SOBRE LA UTILIDAD</t>
  </si>
  <si>
    <t xml:space="preserve">ADMINISTRACION 10% </t>
  </si>
  <si>
    <t>IMPREVISTOS 5%</t>
  </si>
  <si>
    <t>UTILIDAD 5%</t>
  </si>
  <si>
    <t xml:space="preserve">TOTAL GENERAL </t>
  </si>
  <si>
    <t>nota</t>
  </si>
  <si>
    <t>el rubro de imprevistos solo se pagara previo soporte y comprovacion de la ocurrencia del imprevisto, el cual debe esta aprobado por el supervisor del contrato.</t>
  </si>
  <si>
    <t xml:space="preserve">PRESUPUESTO OFICIAL- MUSEO CASA DE LA MEMORIA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</si>
</sst>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
    <numFmt numFmtId="165" formatCode="_-* #,##0_-;\-* #,##0_-;_-* &quot;-&quot;??_-;_-@_-"/>
    <numFmt numFmtId="166" formatCode="&quot;$&quot;\ #,##0.00"/>
  </numFmts>
  <fonts count="6" x14ac:knownFonts="1">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b/>
      <sz val="20"/>
      <color theme="1"/>
      <name val="Calibri"/>
      <family val="2"/>
      <scheme val="minor"/>
    </font>
    <font>
      <sz val="9"/>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27">
    <xf numFmtId="0" fontId="0" fillId="0" borderId="0" xfId="0"/>
    <xf numFmtId="0" fontId="0" fillId="0" borderId="1" xfId="0" applyBorder="1" applyAlignment="1">
      <alignment wrapText="1"/>
    </xf>
    <xf numFmtId="0" fontId="3" fillId="2" borderId="1" xfId="0" applyFont="1" applyFill="1" applyBorder="1" applyAlignment="1">
      <alignment wrapText="1"/>
    </xf>
    <xf numFmtId="0" fontId="5" fillId="0" borderId="1" xfId="0" applyFont="1" applyBorder="1" applyAlignment="1">
      <alignment horizontal="center" vertical="center" wrapText="1"/>
    </xf>
    <xf numFmtId="164" fontId="0" fillId="0" borderId="0" xfId="0" applyNumberFormat="1"/>
    <xf numFmtId="166" fontId="0" fillId="0" borderId="0" xfId="0" applyNumberFormat="1"/>
    <xf numFmtId="165" fontId="0" fillId="0" borderId="0" xfId="0" applyNumberFormat="1"/>
    <xf numFmtId="0" fontId="1" fillId="0" borderId="0" xfId="0" applyFont="1" applyAlignment="1">
      <alignment horizontal="center" vertical="center"/>
    </xf>
    <xf numFmtId="0" fontId="2" fillId="2" borderId="1" xfId="0" applyFont="1" applyFill="1" applyBorder="1" applyAlignment="1">
      <alignment horizontal="right" wrapText="1"/>
    </xf>
    <xf numFmtId="0" fontId="5" fillId="0" borderId="3" xfId="0" applyFont="1" applyBorder="1" applyAlignment="1">
      <alignment horizontal="center" vertical="center" wrapText="1"/>
    </xf>
    <xf numFmtId="0" fontId="0" fillId="0" borderId="3" xfId="0" applyBorder="1" applyAlignment="1">
      <alignment wrapText="1"/>
    </xf>
    <xf numFmtId="0" fontId="1" fillId="2" borderId="1" xfId="0" applyFont="1" applyFill="1" applyBorder="1" applyAlignment="1">
      <alignment wrapText="1"/>
    </xf>
    <xf numFmtId="0" fontId="1" fillId="2" borderId="1" xfId="0" applyFont="1" applyFill="1" applyBorder="1"/>
    <xf numFmtId="164" fontId="0" fillId="0" borderId="1" xfId="0" applyNumberFormat="1" applyBorder="1" applyAlignment="1">
      <alignment horizontal="left" vertical="center"/>
    </xf>
    <xf numFmtId="0" fontId="4" fillId="2" borderId="0" xfId="0" applyFont="1" applyFill="1" applyAlignment="1">
      <alignment horizontal="center" vertical="center" wrapText="1"/>
    </xf>
    <xf numFmtId="0" fontId="4" fillId="2" borderId="5" xfId="0" applyFont="1" applyFill="1" applyBorder="1" applyAlignment="1">
      <alignment horizontal="center" vertical="center" wrapText="1"/>
    </xf>
    <xf numFmtId="0" fontId="1" fillId="0" borderId="5" xfId="0" applyFont="1" applyBorder="1" applyAlignment="1">
      <alignment horizontal="center"/>
    </xf>
    <xf numFmtId="0" fontId="1" fillId="0" borderId="5" xfId="0" applyFont="1" applyBorder="1" applyAlignment="1">
      <alignment horizontal="center" vertical="center"/>
    </xf>
    <xf numFmtId="0" fontId="0" fillId="0" borderId="1" xfId="0" applyBorder="1" applyAlignment="1">
      <alignment horizontal="left" vertical="top" wrapText="1"/>
    </xf>
    <xf numFmtId="0" fontId="5" fillId="0" borderId="1" xfId="0" applyFont="1" applyBorder="1" applyAlignment="1">
      <alignment horizontal="center" vertical="center" wrapText="1"/>
    </xf>
    <xf numFmtId="0" fontId="1" fillId="0" borderId="0" xfId="0" applyFont="1" applyAlignment="1">
      <alignment horizontal="center" wrapText="1"/>
    </xf>
    <xf numFmtId="164" fontId="0" fillId="0" borderId="2" xfId="0" applyNumberFormat="1" applyBorder="1" applyAlignment="1">
      <alignment horizontal="left" vertical="center"/>
    </xf>
    <xf numFmtId="164" fontId="0" fillId="0" borderId="4" xfId="0" applyNumberFormat="1" applyBorder="1" applyAlignment="1">
      <alignment horizontal="left" vertical="center"/>
    </xf>
    <xf numFmtId="164" fontId="0" fillId="0" borderId="3" xfId="0" applyNumberFormat="1" applyBorder="1" applyAlignment="1">
      <alignment horizontal="left" vertical="center"/>
    </xf>
    <xf numFmtId="0" fontId="1" fillId="0" borderId="0" xfId="0" applyFont="1" applyAlignment="1">
      <alignment horizontal="right" vertical="center"/>
    </xf>
    <xf numFmtId="164" fontId="0" fillId="0" borderId="1" xfId="0" applyNumberFormat="1" applyBorder="1" applyAlignment="1">
      <alignment horizontal="left" vertical="center"/>
    </xf>
    <xf numFmtId="164" fontId="2" fillId="2" borderId="1"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2"/>
  <sheetViews>
    <sheetView tabSelected="1" zoomScale="70" zoomScaleNormal="70" workbookViewId="0">
      <pane xSplit="3" ySplit="5" topLeftCell="D15" activePane="bottomRight" state="frozen"/>
      <selection pane="topRight" activeCell="D1" sqref="D1"/>
      <selection pane="bottomLeft" activeCell="A11" sqref="A11"/>
      <selection pane="bottomRight" activeCell="F6" sqref="F6"/>
    </sheetView>
  </sheetViews>
  <sheetFormatPr baseColWidth="10" defaultRowHeight="14.4" x14ac:dyDescent="0.3"/>
  <cols>
    <col min="1" max="1" width="11.3984375" style="7"/>
    <col min="2" max="2" width="65.09765625" customWidth="1"/>
    <col min="4" max="4" width="34.09765625" bestFit="1" customWidth="1"/>
    <col min="5" max="5" width="15.3984375" customWidth="1"/>
    <col min="6" max="6" width="13.59765625" bestFit="1" customWidth="1"/>
    <col min="8" max="8" width="15.3984375" bestFit="1" customWidth="1"/>
  </cols>
  <sheetData>
    <row r="1" spans="1:8" ht="15" customHeight="1" x14ac:dyDescent="0.3">
      <c r="A1" s="14" t="s">
        <v>17</v>
      </c>
      <c r="B1" s="14"/>
      <c r="C1" s="14"/>
      <c r="D1" s="15"/>
    </row>
    <row r="2" spans="1:8" ht="26.25" customHeight="1" x14ac:dyDescent="0.3">
      <c r="A2" s="14"/>
      <c r="B2" s="14"/>
      <c r="C2" s="14"/>
      <c r="D2" s="15"/>
    </row>
    <row r="3" spans="1:8" ht="33" customHeight="1" x14ac:dyDescent="0.3">
      <c r="A3" s="16" t="s">
        <v>7</v>
      </c>
      <c r="B3" s="11" t="s">
        <v>2</v>
      </c>
      <c r="C3" s="12" t="s">
        <v>0</v>
      </c>
      <c r="D3" s="11" t="s">
        <v>3</v>
      </c>
    </row>
    <row r="4" spans="1:8" ht="29.25" customHeight="1" x14ac:dyDescent="0.3">
      <c r="A4" s="16"/>
      <c r="B4" s="11"/>
      <c r="C4" s="12"/>
      <c r="D4" s="11"/>
    </row>
    <row r="5" spans="1:8" ht="6.35" customHeight="1" x14ac:dyDescent="0.3">
      <c r="A5" s="16"/>
      <c r="B5" s="11"/>
      <c r="C5" s="12"/>
      <c r="D5" s="11"/>
    </row>
    <row r="6" spans="1:8" ht="330.05" customHeight="1" x14ac:dyDescent="0.3">
      <c r="A6" s="17">
        <v>1</v>
      </c>
      <c r="B6" s="18" t="s">
        <v>4</v>
      </c>
      <c r="C6" s="19">
        <v>332</v>
      </c>
      <c r="D6" s="21">
        <v>16697442</v>
      </c>
      <c r="E6" s="5"/>
      <c r="F6" s="4"/>
      <c r="G6" s="6"/>
    </row>
    <row r="7" spans="1:8" ht="409.55" customHeight="1" x14ac:dyDescent="0.3">
      <c r="A7" s="17"/>
      <c r="B7" s="18"/>
      <c r="C7" s="19"/>
      <c r="D7" s="22"/>
      <c r="E7" s="5"/>
      <c r="F7" s="4"/>
      <c r="G7" s="6"/>
      <c r="H7" s="5"/>
    </row>
    <row r="8" spans="1:8" ht="76.05" customHeight="1" x14ac:dyDescent="0.3">
      <c r="A8" s="17"/>
      <c r="B8" s="18"/>
      <c r="C8" s="19"/>
      <c r="D8" s="23"/>
      <c r="E8" s="5"/>
      <c r="F8" s="4"/>
      <c r="G8" s="6"/>
    </row>
    <row r="9" spans="1:8" ht="160.15" customHeight="1" x14ac:dyDescent="0.3">
      <c r="A9" s="7">
        <v>3</v>
      </c>
      <c r="B9" s="1" t="s">
        <v>5</v>
      </c>
      <c r="C9" s="3">
        <v>295</v>
      </c>
      <c r="D9" s="13">
        <v>7168500</v>
      </c>
      <c r="E9" s="5"/>
      <c r="F9" s="4"/>
      <c r="G9" s="6"/>
    </row>
    <row r="10" spans="1:8" ht="119.25" customHeight="1" x14ac:dyDescent="0.3">
      <c r="A10" s="7">
        <v>4</v>
      </c>
      <c r="B10" s="1" t="s">
        <v>6</v>
      </c>
      <c r="C10" s="3">
        <v>1</v>
      </c>
      <c r="D10" s="13">
        <v>3225000</v>
      </c>
      <c r="E10" s="5"/>
      <c r="F10" s="4"/>
      <c r="G10" s="6"/>
    </row>
    <row r="11" spans="1:8" ht="357" customHeight="1" x14ac:dyDescent="0.3">
      <c r="A11" s="17">
        <v>5</v>
      </c>
      <c r="B11" s="18" t="s">
        <v>8</v>
      </c>
      <c r="C11" s="19">
        <v>1</v>
      </c>
      <c r="D11" s="25">
        <v>1615000</v>
      </c>
      <c r="E11" s="5"/>
      <c r="F11" s="4"/>
      <c r="G11" s="6"/>
    </row>
    <row r="12" spans="1:8" ht="299.95" customHeight="1" x14ac:dyDescent="0.3">
      <c r="A12" s="17"/>
      <c r="B12" s="18"/>
      <c r="C12" s="19"/>
      <c r="D12" s="25"/>
      <c r="E12" s="5"/>
      <c r="F12" s="4"/>
      <c r="G12" s="6"/>
    </row>
    <row r="13" spans="1:8" ht="121" customHeight="1" x14ac:dyDescent="0.3">
      <c r="A13" s="17"/>
      <c r="B13" s="18"/>
      <c r="C13" s="19"/>
      <c r="D13" s="25"/>
      <c r="E13" s="5"/>
      <c r="F13" s="4"/>
      <c r="G13" s="6"/>
    </row>
    <row r="14" spans="1:8" ht="368.25" customHeight="1" x14ac:dyDescent="0.3">
      <c r="A14" s="7">
        <v>6</v>
      </c>
      <c r="B14" s="10" t="s">
        <v>9</v>
      </c>
      <c r="C14" s="9">
        <v>45</v>
      </c>
      <c r="D14" s="13">
        <v>4155750</v>
      </c>
      <c r="E14" s="5"/>
      <c r="F14" s="4"/>
      <c r="G14" s="6"/>
    </row>
    <row r="15" spans="1:8" ht="17.3" customHeight="1" x14ac:dyDescent="0.35">
      <c r="B15" s="8" t="s">
        <v>1</v>
      </c>
      <c r="C15" s="2"/>
      <c r="D15" s="26">
        <f>SUM(D6:D14)</f>
        <v>32861692</v>
      </c>
    </row>
    <row r="16" spans="1:8" x14ac:dyDescent="0.3">
      <c r="A16" s="24" t="s">
        <v>11</v>
      </c>
      <c r="B16" s="24"/>
      <c r="C16" s="24"/>
      <c r="D16" s="4">
        <f>D15*10%</f>
        <v>3286169.2</v>
      </c>
    </row>
    <row r="17" spans="1:4" x14ac:dyDescent="0.3">
      <c r="A17" s="24" t="s">
        <v>12</v>
      </c>
      <c r="B17" s="24"/>
      <c r="C17" s="24"/>
      <c r="D17" s="4">
        <f>D15*5%</f>
        <v>1643084.6</v>
      </c>
    </row>
    <row r="18" spans="1:4" x14ac:dyDescent="0.3">
      <c r="A18" s="24" t="s">
        <v>13</v>
      </c>
      <c r="B18" s="24"/>
      <c r="C18" s="24"/>
      <c r="D18" s="4">
        <f>D15*5%</f>
        <v>1643084.6</v>
      </c>
    </row>
    <row r="19" spans="1:4" x14ac:dyDescent="0.3">
      <c r="A19" s="24" t="s">
        <v>10</v>
      </c>
      <c r="B19" s="24"/>
      <c r="C19" s="24"/>
      <c r="D19" s="4">
        <f>D18*19%</f>
        <v>312186.07400000002</v>
      </c>
    </row>
    <row r="20" spans="1:4" x14ac:dyDescent="0.3">
      <c r="A20" s="24" t="s">
        <v>14</v>
      </c>
      <c r="B20" s="24"/>
      <c r="C20" s="24"/>
      <c r="D20" s="4">
        <f>SUM(D15:D19)</f>
        <v>39746216.474000007</v>
      </c>
    </row>
    <row r="21" spans="1:4" x14ac:dyDescent="0.3">
      <c r="A21" s="7" t="s">
        <v>15</v>
      </c>
      <c r="B21" s="20" t="s">
        <v>16</v>
      </c>
    </row>
    <row r="22" spans="1:4" x14ac:dyDescent="0.3">
      <c r="B22" s="20"/>
    </row>
  </sheetData>
  <mergeCells count="16">
    <mergeCell ref="B21:B22"/>
    <mergeCell ref="D6:D8"/>
    <mergeCell ref="B6:B8"/>
    <mergeCell ref="C6:C8"/>
    <mergeCell ref="A16:C16"/>
    <mergeCell ref="A17:C17"/>
    <mergeCell ref="A18:C18"/>
    <mergeCell ref="A19:C19"/>
    <mergeCell ref="A20:C20"/>
    <mergeCell ref="D11:D13"/>
    <mergeCell ref="A1:D2"/>
    <mergeCell ref="A3:A5"/>
    <mergeCell ref="A6:A8"/>
    <mergeCell ref="A11:A13"/>
    <mergeCell ref="B11:B13"/>
    <mergeCell ref="C11:C13"/>
  </mergeCells>
  <printOptions horizontalCentered="1" verticalCentered="1"/>
  <pageMargins left="0.25" right="0.25" top="0.75" bottom="0.75" header="0.3" footer="0.3"/>
  <pageSetup scale="3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Lezcano Jimenez</dc:creator>
  <cp:lastModifiedBy>ABOGADO-5</cp:lastModifiedBy>
  <cp:lastPrinted>2025-09-26T22:57:49Z</cp:lastPrinted>
  <dcterms:created xsi:type="dcterms:W3CDTF">2020-02-24T14:40:50Z</dcterms:created>
  <dcterms:modified xsi:type="dcterms:W3CDTF">2025-11-24T16:32:15Z</dcterms:modified>
</cp:coreProperties>
</file>