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NAC NEIVA 2025\SANIDAD 2025\ESTRUCTURACIÓN\18. FERRETERIA\"/>
    </mc:Choice>
  </mc:AlternateContent>
  <xr:revisionPtr revIDLastSave="0" documentId="13_ncr:1_{D17FCD71-CBBC-4C1C-B60C-00571E5492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No. 12 &quot;OFERTA ECONOMICA&quot; " sheetId="1" r:id="rId1"/>
  </sheets>
  <definedNames>
    <definedName name="_xlnm.Print_Area" localSheetId="0">'FORM No. 12 "OFERTA ECONOMICA" '!$A$1:$I$48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I19" i="1"/>
  <c r="I20" i="1"/>
  <c r="I21" i="1"/>
  <c r="I22" i="1"/>
  <c r="I23" i="1"/>
  <c r="I24" i="1"/>
  <c r="I25" i="1"/>
  <c r="I26" i="1"/>
  <c r="I27" i="1"/>
  <c r="I28" i="1"/>
  <c r="I29" i="1"/>
  <c r="I31" i="1"/>
  <c r="I32" i="1"/>
  <c r="I34" i="1"/>
  <c r="I36" i="1"/>
  <c r="I37" i="1"/>
  <c r="I38" i="1"/>
  <c r="I39" i="1"/>
  <c r="I17" i="1"/>
  <c r="I16" i="1"/>
  <c r="I15" i="1"/>
  <c r="I14" i="1" l="1"/>
  <c r="I40" i="1" s="1"/>
</calcChain>
</file>

<file path=xl/sharedStrings.xml><?xml version="1.0" encoding="utf-8"?>
<sst xmlns="http://schemas.openxmlformats.org/spreadsheetml/2006/main" count="72" uniqueCount="51">
  <si>
    <t>ITEM</t>
  </si>
  <si>
    <t>PRECIO UNITARIO DE REFERENCIA</t>
  </si>
  <si>
    <t>DESCRIPCION DEL ITEM</t>
  </si>
  <si>
    <t>UNIDAD DE MEDIDA</t>
  </si>
  <si>
    <t>NOMBRE DEL PROPONENTE:</t>
  </si>
  <si>
    <t>NIT:</t>
  </si>
  <si>
    <t>Diligenciar los valores unitarios en esta columna</t>
  </si>
  <si>
    <t xml:space="preserve"> REDONDEO DE LOS PRECIOS QUE CONTENGAN DECIMALES DE LA COLUMNA "H"</t>
  </si>
  <si>
    <r>
      <rPr>
        <b/>
        <sz val="11"/>
        <rFont val="Arial Narrow"/>
        <family val="2"/>
      </rPr>
      <t xml:space="preserve">NOTA 1: </t>
    </r>
    <r>
      <rPr>
        <b/>
        <u/>
        <sz val="11"/>
        <rFont val="Arial Narrow"/>
        <family val="2"/>
      </rPr>
      <t xml:space="preserve">La propuesta económica </t>
    </r>
    <r>
      <rPr>
        <sz val="11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</si>
  <si>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</si>
  <si>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1"/>
        <rFont val="Arial Narrow"/>
        <family val="2"/>
      </rPr>
      <t>NOTA 4:</t>
    </r>
    <r>
      <rPr>
        <sz val="11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</si>
  <si>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1"/>
        <rFont val="Arial Narrow"/>
        <family val="2"/>
      </rPr>
      <t>NOTA 5:</t>
    </r>
    <r>
      <rPr>
        <sz val="11"/>
        <rFont val="Arial Narrow"/>
        <family val="2"/>
      </rPr>
      <t xml:space="preserve"> En caso de presentarse ofertas económicas alternativas por el mismo oferente con diferentes valores será causal de rechazo. </t>
    </r>
  </si>
  <si>
    <r>
      <t xml:space="preserve">VALOR UNITARIO OFERTADO
</t>
    </r>
    <r>
      <rPr>
        <b/>
        <sz val="10"/>
        <color theme="0"/>
        <rFont val="Arial Narrow"/>
        <family val="2"/>
      </rPr>
      <t xml:space="preserve"> INCLUIDO IVA </t>
    </r>
    <r>
      <rPr>
        <b/>
        <sz val="10"/>
        <color indexed="10"/>
        <rFont val="Arial Narrow"/>
        <family val="2"/>
      </rPr>
      <t xml:space="preserve">
</t>
    </r>
    <r>
      <rPr>
        <b/>
        <sz val="10"/>
        <rFont val="Arial Narrow"/>
        <family val="2"/>
      </rPr>
      <t>(si aplica)</t>
    </r>
  </si>
  <si>
    <r>
      <t xml:space="preserve">VALOR TOTAL OFERTADO
</t>
    </r>
    <r>
      <rPr>
        <b/>
        <sz val="10"/>
        <rFont val="Arial Narrow"/>
        <family val="2"/>
      </rPr>
      <t xml:space="preserve"> INCLUIDO IVA 
(REDONDEADO A NUMERO ENTERO)</t>
    </r>
  </si>
  <si>
    <t>CANTIDAD MINIMAS</t>
  </si>
  <si>
    <t xml:space="preserve">VALOR TOTAL DE LA OFERTA </t>
  </si>
  <si>
    <t xml:space="preserve">FORMULARIO No. 12 - OFERTA ECONOMICA </t>
  </si>
  <si>
    <t>Firma Representante Legal</t>
  </si>
  <si>
    <t>CODIGO DANE</t>
  </si>
  <si>
    <t>CODIGO UNSPSC</t>
  </si>
  <si>
    <r>
      <rPr>
        <b/>
        <sz val="11"/>
        <rFont val="Arial Narrow"/>
        <family val="2"/>
      </rPr>
      <t xml:space="preserve">NOTA 2: </t>
    </r>
    <r>
      <rPr>
        <sz val="11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</si>
  <si>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t>PROCESO DE MINIMA CUANTIA A No. MC-174-DISAN-EJC/CENAC REGIONAL NEIVA -2025</t>
  </si>
  <si>
    <t>A-02-02-01-004-002-09-2 HERRAMIENTAS DE MANO (INCLUSO HERRAMIENTAS DE MANO DEL TIPO UTILIZADO EN LA AGRICULTURA, HORTICULTURA O SILVICULTURA, SIERRAS DE MANO, LIMAS, ALICATES Y CIZALLAS MANUALES PARA METALES, LLAVES DE TUERCAS MANUALES, SOPLETES O ANTORCHAS DE SOLDADURA Y ABRAZADERAS)</t>
  </si>
  <si>
    <t>GRIFERÍA LAVAMANOS, CONJUNTO DE ELEMENTOS FABRICADOS EN PLÁSTICOS Y COBRE CON DISEÑOS DE VANGUARDIA, ACCESORIOS PARA SU INSTALACIÓN.</t>
  </si>
  <si>
    <t>LIMA TRIANGULAR PARA AFILAR 6"</t>
  </si>
  <si>
    <t>ALICATE AISLADO 7"</t>
  </si>
  <si>
    <t>BROCA MAMPOSTERÍA (PARA MURO) 1/4"</t>
  </si>
  <si>
    <t>BROCA MAMPOSTERÍA (PARA MURO) 1/2"</t>
  </si>
  <si>
    <t>BROCA MAMPOSTERÍA (PARA MURO) 3/8"</t>
  </si>
  <si>
    <t>LLAVE DE TUBO LLAVE PARA AJUSTAR Y DESAJUSTAR UNIONES DE TUBERÍA 8"</t>
  </si>
  <si>
    <t>LLAVE DE TUBO LLAVE PARA AJUSTAR Y DESAJUSTAR UNIONES DE TUBERÍA 10"</t>
  </si>
  <si>
    <t>GRIFERÍA DE TANQUE SANITARIO, CON UNA PALANCA DE 13 CM Y MANIJA FABRICADA EN PLÁSTICO.</t>
  </si>
  <si>
    <t>GRIFERÍA LAVAMANOS CONJUNTO: LLAVE INDIVIDUAL ARCE INCLUYE SIFÓN DESAGÜE Y GRIFLEX.</t>
  </si>
  <si>
    <t>LLAVE DE PASO PVC DE 1/2 PULGADA</t>
  </si>
  <si>
    <t>LLAVES PARA LAVAMANOS DE SOBRE PONER PUSH</t>
  </si>
  <si>
    <t>TALADRO ATORNILLDOR  INALAMBRICO</t>
  </si>
  <si>
    <t>BARRETON GRANDE  ANCHO 338 mm x ALTO 118 mm</t>
  </si>
  <si>
    <t>CUCHILLA PARA GUADAÑA</t>
  </si>
  <si>
    <t xml:space="preserve">DISCO DE CORTE FINO 4.1/2'' </t>
  </si>
  <si>
    <t>UNIDAD</t>
  </si>
  <si>
    <t>A-02-02-01-004-002-09-4 ELEMENTOS DE METAL PARA SUJETAR, MUELLES Y ARTÍCULOS DIVERSOS HECHOS DE ALAMBRE METÁLICO</t>
  </si>
  <si>
    <t>TORNILLO AUTO PERFORANTE DE 1''</t>
  </si>
  <si>
    <t>TORNILLO AUTO PERFORANTE DE 1 1/2 ''</t>
  </si>
  <si>
    <t>A-02-02-01-004-002-09-5 ALAMBRE, VARILLAS, TUBOS, PLACAS, ELECTRODOS Y ARTÍCULOS ANÁLOGOS DE METALES COMUNES O CARBUROS METÁLICOS, RECUBIERTOS O CON ALMA DE MATERIAL FUNDENTE, DEL TIPO UTILIZADO PARA SOLDADURA O DEPÓSITO DE METAL O CARBUROS METÁLICOS; ALAMBRE Y VARILLAS DE POLVO AGLOMERADO DE METALES COMUNES, PARA METALIZACIÓN POR ASPERSIÓN</t>
  </si>
  <si>
    <t>SOLDADURA ELÉCTRICA 6013 de 3/32" x 1 KILO</t>
  </si>
  <si>
    <t>Kilo</t>
  </si>
  <si>
    <t xml:space="preserve"> A-02-02-01-004-002-09-9 OTROS PRODUCTOS METÁLICOS</t>
  </si>
  <si>
    <t>PERROS PARA CABLE GALVANIZADO 1/4"</t>
  </si>
  <si>
    <t>CANDADO INTEMPERIE 50mm</t>
  </si>
  <si>
    <t>BISAGRA HERRAJE DE ALUMINIO PARA EL USO DE PUERTAS, VENTANAS DE MADERA, METAL Y ALUMINIO, QUE APORTAN SEGURIDAD, DESEMPEÑO, ESTÉTICA Y DECORACIÓN DE 3 PULGADAS</t>
  </si>
  <si>
    <t>REJILLAS PARA SIFONES DE PISO EM ALUMINIO DE DIÁMETRO 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</si>
</sst>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0"/>
      <color theme="0"/>
      <name val="Arial Narrow"/>
      <family val="2"/>
    </font>
    <font>
      <sz val="11"/>
      <name val="Arial Narrow"/>
      <family val="2"/>
    </font>
    <font>
      <b/>
      <sz val="18"/>
      <color theme="0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color indexed="10"/>
      <name val="Arial Narrow"/>
      <family val="2"/>
    </font>
    <font>
      <sz val="12"/>
      <color theme="1"/>
      <name val="Arial Narrow"/>
      <family val="2"/>
    </font>
    <font>
      <b/>
      <sz val="20"/>
      <name val="Arial Black"/>
      <family val="2"/>
    </font>
    <font>
      <b/>
      <sz val="11"/>
      <color theme="1"/>
      <name val="Arial Narrow"/>
      <family val="2"/>
    </font>
    <font>
      <sz val="8"/>
      <name val="Arial Narrow"/>
      <family val="2"/>
    </font>
    <font>
      <b/>
      <u/>
      <sz val="12"/>
      <color theme="0"/>
      <name val="Arial Narrow"/>
      <family val="2"/>
    </font>
    <font>
      <sz val="16"/>
      <name val="Arial Narrow"/>
      <family val="2"/>
    </font>
    <font>
      <b/>
      <sz val="8"/>
      <color rgb="FF000000"/>
      <name val="Arial"/>
      <family val="2"/>
    </font>
    <font>
      <sz val="10"/>
      <name val="Calibri"/>
      <family val="2"/>
      <scheme val="minor"/>
    </font>
    <font>
      <b/>
      <u/>
      <sz val="16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FBFB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9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>
      <alignment horizontal="right"/>
    </xf>
    <xf numFmtId="0" fontId="7" fillId="18" borderId="0">
      <alignment horizontal="right"/>
    </xf>
    <xf numFmtId="0" fontId="4" fillId="19" borderId="0">
      <alignment horizontal="right"/>
    </xf>
    <xf numFmtId="0" fontId="4" fillId="20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6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6" borderId="0" applyNumberFormat="0" applyBorder="0" applyAlignment="0" applyProtection="0"/>
    <xf numFmtId="0" fontId="15" fillId="9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7" borderId="0">
      <alignment horizontal="center" vertical="center"/>
    </xf>
    <xf numFmtId="0" fontId="9" fillId="28" borderId="0">
      <alignment horizontal="center" vertical="center" wrapText="1"/>
    </xf>
    <xf numFmtId="0" fontId="8" fillId="28" borderId="0">
      <alignment horizontal="right" vertical="center" wrapText="1"/>
    </xf>
    <xf numFmtId="0" fontId="9" fillId="29" borderId="0">
      <alignment horizontal="center" vertical="center"/>
    </xf>
    <xf numFmtId="0" fontId="9" fillId="30" borderId="0">
      <alignment horizontal="center" vertical="center" wrapText="1"/>
    </xf>
    <xf numFmtId="0" fontId="9" fillId="30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31" borderId="0" applyNumberFormat="0" applyFont="0" applyBorder="0" applyAlignment="0" applyProtection="0"/>
    <xf numFmtId="0" fontId="4" fillId="31" borderId="0"/>
    <xf numFmtId="0" fontId="20" fillId="30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3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1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  <xf numFmtId="171" fontId="4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42" fillId="34" borderId="16" xfId="0" applyFont="1" applyFill="1" applyBorder="1" applyAlignment="1" applyProtection="1">
      <alignment horizontal="center" vertical="center" wrapText="1"/>
      <protection hidden="1"/>
    </xf>
    <xf numFmtId="165" fontId="42" fillId="2" borderId="16" xfId="1" applyFont="1" applyFill="1" applyBorder="1" applyAlignment="1" applyProtection="1">
      <alignment horizontal="center" vertical="center" wrapText="1"/>
      <protection hidden="1"/>
    </xf>
    <xf numFmtId="0" fontId="42" fillId="41" borderId="16" xfId="0" applyFont="1" applyFill="1" applyBorder="1" applyAlignment="1" applyProtection="1">
      <alignment horizontal="center" vertical="center" wrapText="1"/>
      <protection hidden="1"/>
    </xf>
    <xf numFmtId="176" fontId="35" fillId="37" borderId="2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76" fontId="49" fillId="0" borderId="1" xfId="1" applyNumberFormat="1" applyFont="1" applyFill="1" applyBorder="1" applyAlignment="1" applyProtection="1">
      <alignment horizontal="right" vertical="center"/>
      <protection hidden="1"/>
    </xf>
    <xf numFmtId="0" fontId="30" fillId="0" borderId="0" xfId="0" applyFont="1" applyAlignment="1" applyProtection="1">
      <alignment vertical="center"/>
      <protection hidden="1"/>
    </xf>
    <xf numFmtId="0" fontId="46" fillId="0" borderId="0" xfId="0" applyFont="1" applyAlignment="1" applyProtection="1">
      <alignment horizontal="right" vertical="center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41" fillId="0" borderId="0" xfId="0" applyFont="1" applyAlignment="1" applyProtection="1">
      <alignment vertical="center"/>
      <protection hidden="1"/>
    </xf>
    <xf numFmtId="0" fontId="41" fillId="0" borderId="0" xfId="0" applyFont="1" applyAlignment="1" applyProtection="1">
      <alignment horizontal="justify" vertical="center"/>
      <protection hidden="1"/>
    </xf>
    <xf numFmtId="0" fontId="38" fillId="0" borderId="18" xfId="0" applyFont="1" applyBorder="1" applyAlignment="1" applyProtection="1">
      <alignment vertical="center" wrapText="1"/>
      <protection hidden="1"/>
    </xf>
    <xf numFmtId="0" fontId="33" fillId="38" borderId="1" xfId="0" applyFont="1" applyFill="1" applyBorder="1" applyAlignment="1" applyProtection="1">
      <alignment horizontal="center" vertical="center" wrapText="1"/>
      <protection hidden="1"/>
    </xf>
    <xf numFmtId="0" fontId="33" fillId="35" borderId="1" xfId="0" applyFont="1" applyFill="1" applyBorder="1" applyAlignment="1" applyProtection="1">
      <alignment horizontal="center" vertical="center" wrapText="1"/>
      <protection hidden="1"/>
    </xf>
    <xf numFmtId="0" fontId="50" fillId="42" borderId="1" xfId="0" applyFont="1" applyFill="1" applyBorder="1" applyAlignment="1" applyProtection="1">
      <alignment horizontal="center" vertical="center" textRotation="90" wrapText="1"/>
      <protection hidden="1"/>
    </xf>
    <xf numFmtId="0" fontId="50" fillId="42" borderId="1" xfId="0" applyFont="1" applyFill="1" applyBorder="1" applyAlignment="1" applyProtection="1">
      <alignment horizontal="center" vertical="center" wrapText="1"/>
      <protection hidden="1"/>
    </xf>
    <xf numFmtId="0" fontId="47" fillId="3" borderId="1" xfId="0" applyFont="1" applyFill="1" applyBorder="1" applyAlignment="1" applyProtection="1">
      <alignment horizontal="left" vertical="center" wrapText="1"/>
      <protection hidden="1"/>
    </xf>
    <xf numFmtId="0" fontId="47" fillId="0" borderId="1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justify" vertical="center"/>
      <protection hidden="1"/>
    </xf>
    <xf numFmtId="0" fontId="0" fillId="0" borderId="0" xfId="0" applyAlignment="1" applyProtection="1">
      <alignment vertical="center"/>
      <protection hidden="1"/>
    </xf>
    <xf numFmtId="0" fontId="47" fillId="0" borderId="1" xfId="0" applyFont="1" applyBorder="1" applyAlignment="1" applyProtection="1">
      <alignment horizontal="center" vertical="center" wrapText="1"/>
      <protection hidden="1"/>
    </xf>
    <xf numFmtId="0" fontId="51" fillId="0" borderId="1" xfId="0" applyFont="1" applyBorder="1" applyAlignment="1" applyProtection="1">
      <alignment horizontal="center" vertical="center"/>
      <protection hidden="1"/>
    </xf>
    <xf numFmtId="176" fontId="52" fillId="0" borderId="1" xfId="157" applyNumberFormat="1" applyFont="1" applyFill="1" applyBorder="1" applyAlignment="1" applyProtection="1">
      <alignment horizontal="right" vertical="center"/>
      <protection hidden="1"/>
    </xf>
    <xf numFmtId="176" fontId="49" fillId="40" borderId="17" xfId="157" applyNumberFormat="1" applyFont="1" applyFill="1" applyBorder="1" applyAlignment="1" applyProtection="1">
      <alignment horizontal="right" vertical="center"/>
      <protection locked="0"/>
    </xf>
    <xf numFmtId="165" fontId="34" fillId="0" borderId="0" xfId="0" applyNumberFormat="1" applyFont="1" applyAlignment="1" applyProtection="1">
      <alignment vertical="center"/>
      <protection hidden="1"/>
    </xf>
    <xf numFmtId="0" fontId="34" fillId="0" borderId="0" xfId="0" applyFont="1" applyAlignment="1" applyProtection="1">
      <alignment vertical="center"/>
      <protection hidden="1"/>
    </xf>
    <xf numFmtId="176" fontId="52" fillId="0" borderId="17" xfId="157" applyNumberFormat="1" applyFont="1" applyFill="1" applyBorder="1" applyAlignment="1" applyProtection="1">
      <alignment horizontal="right" vertical="center"/>
      <protection hidden="1"/>
    </xf>
    <xf numFmtId="0" fontId="2" fillId="0" borderId="2" xfId="0" applyFont="1" applyBorder="1" applyAlignment="1" applyProtection="1">
      <alignment horizontal="center" vertical="center"/>
      <protection locked="0"/>
    </xf>
    <xf numFmtId="0" fontId="45" fillId="3" borderId="0" xfId="0" applyFont="1" applyFill="1" applyAlignment="1" applyProtection="1">
      <alignment horizontal="center" vertical="center"/>
      <protection hidden="1"/>
    </xf>
    <xf numFmtId="0" fontId="45" fillId="41" borderId="0" xfId="0" applyFont="1" applyFill="1" applyAlignment="1" applyProtection="1">
      <alignment horizontal="center" vertical="center" wrapText="1"/>
      <protection hidden="1"/>
    </xf>
    <xf numFmtId="0" fontId="44" fillId="41" borderId="2" xfId="0" applyFont="1" applyFill="1" applyBorder="1" applyAlignment="1" applyProtection="1">
      <alignment horizontal="center" vertical="center"/>
      <protection locked="0"/>
    </xf>
    <xf numFmtId="0" fontId="37" fillId="36" borderId="12" xfId="0" applyFont="1" applyFill="1" applyBorder="1" applyAlignment="1" applyProtection="1">
      <alignment horizontal="right" vertical="center" wrapText="1"/>
      <protection hidden="1"/>
    </xf>
    <xf numFmtId="0" fontId="37" fillId="36" borderId="14" xfId="0" applyFont="1" applyFill="1" applyBorder="1" applyAlignment="1" applyProtection="1">
      <alignment horizontal="right" vertical="center" wrapText="1"/>
      <protection hidden="1"/>
    </xf>
    <xf numFmtId="0" fontId="37" fillId="36" borderId="14" xfId="0" applyFont="1" applyFill="1" applyBorder="1" applyAlignment="1" applyProtection="1">
      <alignment horizontal="center" vertical="center" wrapText="1"/>
      <protection hidden="1"/>
    </xf>
    <xf numFmtId="0" fontId="37" fillId="36" borderId="19" xfId="0" applyFont="1" applyFill="1" applyBorder="1" applyAlignment="1" applyProtection="1">
      <alignment horizontal="center" vertical="center" wrapText="1"/>
      <protection hidden="1"/>
    </xf>
    <xf numFmtId="0" fontId="34" fillId="3" borderId="13" xfId="0" applyFont="1" applyFill="1" applyBorder="1" applyAlignment="1" applyProtection="1">
      <alignment horizontal="left" vertical="center" wrapText="1"/>
      <protection hidden="1"/>
    </xf>
    <xf numFmtId="0" fontId="34" fillId="3" borderId="0" xfId="0" applyFont="1" applyFill="1" applyAlignment="1" applyProtection="1">
      <alignment horizontal="left" vertical="center" wrapText="1"/>
      <protection hidden="1"/>
    </xf>
    <xf numFmtId="0" fontId="48" fillId="39" borderId="12" xfId="0" applyFont="1" applyFill="1" applyBorder="1" applyAlignment="1" applyProtection="1">
      <alignment horizontal="left" vertical="center" wrapText="1"/>
      <protection hidden="1"/>
    </xf>
    <xf numFmtId="0" fontId="48" fillId="39" borderId="14" xfId="0" applyFont="1" applyFill="1" applyBorder="1" applyAlignment="1" applyProtection="1">
      <alignment horizontal="left" vertical="center" wrapText="1"/>
      <protection hidden="1"/>
    </xf>
    <xf numFmtId="0" fontId="48" fillId="39" borderId="15" xfId="0" applyFont="1" applyFill="1" applyBorder="1" applyAlignment="1" applyProtection="1">
      <alignment horizontal="left" vertical="center" wrapText="1"/>
      <protection hidden="1"/>
    </xf>
  </cellXfs>
  <cellStyles count="159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2 4" xfId="158" xr:uid="{00000000-0005-0000-0000-000053000000}"/>
    <cellStyle name="Millares 2 3" xfId="84" xr:uid="{00000000-0005-0000-0000-000054000000}"/>
    <cellStyle name="Millares 2 4" xfId="85" xr:uid="{00000000-0005-0000-0000-000055000000}"/>
    <cellStyle name="Millares 2 7" xfId="86" xr:uid="{00000000-0005-0000-0000-000056000000}"/>
    <cellStyle name="Millares 2 7 2" xfId="87" xr:uid="{00000000-0005-0000-0000-000057000000}"/>
    <cellStyle name="Millares 2 9" xfId="88" xr:uid="{00000000-0005-0000-0000-000058000000}"/>
    <cellStyle name="Millares 20" xfId="89" xr:uid="{00000000-0005-0000-0000-000059000000}"/>
    <cellStyle name="Millares 3" xfId="90" xr:uid="{00000000-0005-0000-0000-00005A000000}"/>
    <cellStyle name="Millares 4" xfId="91" xr:uid="{00000000-0005-0000-0000-00005B000000}"/>
    <cellStyle name="Millares 5" xfId="92" xr:uid="{00000000-0005-0000-0000-00005C000000}"/>
    <cellStyle name="Millares 9" xfId="93" xr:uid="{00000000-0005-0000-0000-00005D000000}"/>
    <cellStyle name="Millares 9 2" xfId="94" xr:uid="{00000000-0005-0000-0000-00005E000000}"/>
    <cellStyle name="Millares 9 2 2" xfId="95" xr:uid="{00000000-0005-0000-0000-00005F000000}"/>
    <cellStyle name="Moneda" xfId="157" builtinId="4"/>
    <cellStyle name="Moneda 2" xfId="96" xr:uid="{00000000-0005-0000-0000-000061000000}"/>
    <cellStyle name="Moneda 2 2" xfId="97" xr:uid="{00000000-0005-0000-0000-000062000000}"/>
    <cellStyle name="Moneda 3" xfId="98" xr:uid="{00000000-0005-0000-0000-000063000000}"/>
    <cellStyle name="Moneda 4" xfId="99" xr:uid="{00000000-0005-0000-0000-000064000000}"/>
    <cellStyle name="Neutral 2" xfId="100" xr:uid="{00000000-0005-0000-0000-000065000000}"/>
    <cellStyle name="Normal" xfId="0" builtinId="0"/>
    <cellStyle name="Normal 11" xfId="101" xr:uid="{00000000-0005-0000-0000-000067000000}"/>
    <cellStyle name="Normal 14" xfId="102" xr:uid="{00000000-0005-0000-0000-000068000000}"/>
    <cellStyle name="Normal 15" xfId="103" xr:uid="{00000000-0005-0000-0000-000069000000}"/>
    <cellStyle name="Normal 18" xfId="104" xr:uid="{00000000-0005-0000-0000-00006A000000}"/>
    <cellStyle name="Normal 2" xfId="105" xr:uid="{00000000-0005-0000-0000-00006B000000}"/>
    <cellStyle name="Normal 2 10" xfId="106" xr:uid="{00000000-0005-0000-0000-00006C000000}"/>
    <cellStyle name="Normal 2 11" xfId="107" xr:uid="{00000000-0005-0000-0000-00006D000000}"/>
    <cellStyle name="Normal 2 12" xfId="108" xr:uid="{00000000-0005-0000-0000-00006E000000}"/>
    <cellStyle name="Normal 2 13" xfId="109" xr:uid="{00000000-0005-0000-0000-00006F000000}"/>
    <cellStyle name="Normal 2 14" xfId="110" xr:uid="{00000000-0005-0000-0000-000070000000}"/>
    <cellStyle name="Normal 2 15" xfId="111" xr:uid="{00000000-0005-0000-0000-000071000000}"/>
    <cellStyle name="Normal 2 16" xfId="112" xr:uid="{00000000-0005-0000-0000-000072000000}"/>
    <cellStyle name="Normal 2 17" xfId="113" xr:uid="{00000000-0005-0000-0000-000073000000}"/>
    <cellStyle name="Normal 2 18" xfId="114" xr:uid="{00000000-0005-0000-0000-000074000000}"/>
    <cellStyle name="Normal 2 19" xfId="115" xr:uid="{00000000-0005-0000-0000-000075000000}"/>
    <cellStyle name="Normal 2 2" xfId="116" xr:uid="{00000000-0005-0000-0000-000076000000}"/>
    <cellStyle name="Normal 2 2 2" xfId="117" xr:uid="{00000000-0005-0000-0000-000077000000}"/>
    <cellStyle name="Normal 2 2 2 10" xfId="118" xr:uid="{00000000-0005-0000-0000-000078000000}"/>
    <cellStyle name="Normal 2 2 3" xfId="119" xr:uid="{00000000-0005-0000-0000-000079000000}"/>
    <cellStyle name="Normal 2 20" xfId="120" xr:uid="{00000000-0005-0000-0000-00007A000000}"/>
    <cellStyle name="Normal 2 21" xfId="121" xr:uid="{00000000-0005-0000-0000-00007B000000}"/>
    <cellStyle name="Normal 2 22" xfId="122" xr:uid="{00000000-0005-0000-0000-00007C000000}"/>
    <cellStyle name="Normal 2 23" xfId="123" xr:uid="{00000000-0005-0000-0000-00007D000000}"/>
    <cellStyle name="Normal 2 24" xfId="124" xr:uid="{00000000-0005-0000-0000-00007E000000}"/>
    <cellStyle name="Normal 2 3" xfId="125" xr:uid="{00000000-0005-0000-0000-00007F000000}"/>
    <cellStyle name="Normal 2 3 2" xfId="126" xr:uid="{00000000-0005-0000-0000-000080000000}"/>
    <cellStyle name="Normal 2 4" xfId="127" xr:uid="{00000000-0005-0000-0000-000081000000}"/>
    <cellStyle name="Normal 2 5" xfId="128" xr:uid="{00000000-0005-0000-0000-000082000000}"/>
    <cellStyle name="Normal 2 6" xfId="129" xr:uid="{00000000-0005-0000-0000-000083000000}"/>
    <cellStyle name="Normal 2 7" xfId="130" xr:uid="{00000000-0005-0000-0000-000084000000}"/>
    <cellStyle name="Normal 2 8" xfId="131" xr:uid="{00000000-0005-0000-0000-000085000000}"/>
    <cellStyle name="Normal 2 9" xfId="132" xr:uid="{00000000-0005-0000-0000-000086000000}"/>
    <cellStyle name="Normal 3" xfId="133" xr:uid="{00000000-0005-0000-0000-000087000000}"/>
    <cellStyle name="Normal 3 10" xfId="134" xr:uid="{00000000-0005-0000-0000-000088000000}"/>
    <cellStyle name="Normal 3 2" xfId="135" xr:uid="{00000000-0005-0000-0000-000089000000}"/>
    <cellStyle name="Normal 3 4" xfId="136" xr:uid="{00000000-0005-0000-0000-00008A000000}"/>
    <cellStyle name="Normal 4" xfId="137" xr:uid="{00000000-0005-0000-0000-00008B000000}"/>
    <cellStyle name="Normal 4 2" xfId="138" xr:uid="{00000000-0005-0000-0000-00008C000000}"/>
    <cellStyle name="Normal 40" xfId="139" xr:uid="{00000000-0005-0000-0000-00008D000000}"/>
    <cellStyle name="Normal 42 2 2" xfId="140" xr:uid="{00000000-0005-0000-0000-00008E000000}"/>
    <cellStyle name="Normal 5" xfId="141" xr:uid="{00000000-0005-0000-0000-00008F000000}"/>
    <cellStyle name="Normal 6" xfId="142" xr:uid="{00000000-0005-0000-0000-000090000000}"/>
    <cellStyle name="Normal 7" xfId="143" xr:uid="{00000000-0005-0000-0000-000091000000}"/>
    <cellStyle name="Notas 2" xfId="144" xr:uid="{00000000-0005-0000-0000-000092000000}"/>
    <cellStyle name="Numeric" xfId="145" xr:uid="{00000000-0005-0000-0000-000093000000}"/>
    <cellStyle name="NumericWithBorder" xfId="146" xr:uid="{00000000-0005-0000-0000-000094000000}"/>
    <cellStyle name="Percent" xfId="147" xr:uid="{00000000-0005-0000-0000-000095000000}"/>
    <cellStyle name="Porcentaje 2" xfId="148" xr:uid="{00000000-0005-0000-0000-000096000000}"/>
    <cellStyle name="Salida 2" xfId="149" xr:uid="{00000000-0005-0000-0000-000097000000}"/>
    <cellStyle name="Texto de advertencia 2" xfId="150" xr:uid="{00000000-0005-0000-0000-000098000000}"/>
    <cellStyle name="Texto explicativo 2" xfId="151" xr:uid="{00000000-0005-0000-0000-000099000000}"/>
    <cellStyle name="Título 1 2" xfId="152" xr:uid="{00000000-0005-0000-0000-00009A000000}"/>
    <cellStyle name="Título 2 2" xfId="153" xr:uid="{00000000-0005-0000-0000-00009B000000}"/>
    <cellStyle name="Título 3 2" xfId="154" xr:uid="{00000000-0005-0000-0000-00009C000000}"/>
    <cellStyle name="Título 4" xfId="155" xr:uid="{00000000-0005-0000-0000-00009D000000}"/>
    <cellStyle name="Total 2" xfId="156" xr:uid="{00000000-0005-0000-0000-00009E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0</xdr:colOff>
      <xdr:row>39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1028700</xdr:colOff>
      <xdr:row>39</xdr:row>
      <xdr:rowOff>0</xdr:rowOff>
    </xdr:from>
    <xdr:to>
      <xdr:col>2</xdr:col>
      <xdr:colOff>24847</xdr:colOff>
      <xdr:row>39</xdr:row>
      <xdr:rowOff>225824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1028700</xdr:colOff>
      <xdr:row>39</xdr:row>
      <xdr:rowOff>0</xdr:rowOff>
    </xdr:from>
    <xdr:to>
      <xdr:col>2</xdr:col>
      <xdr:colOff>24847</xdr:colOff>
      <xdr:row>39</xdr:row>
      <xdr:rowOff>225824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1362075</xdr:colOff>
      <xdr:row>39</xdr:row>
      <xdr:rowOff>0</xdr:rowOff>
    </xdr:from>
    <xdr:to>
      <xdr:col>3</xdr:col>
      <xdr:colOff>3000375</xdr:colOff>
      <xdr:row>39</xdr:row>
      <xdr:rowOff>288925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667000" y="528351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39</xdr:row>
      <xdr:rowOff>0</xdr:rowOff>
    </xdr:from>
    <xdr:ext cx="0" cy="117231"/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39</xdr:row>
      <xdr:rowOff>0</xdr:rowOff>
    </xdr:from>
    <xdr:ext cx="8731" cy="225824"/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39</xdr:row>
      <xdr:rowOff>0</xdr:rowOff>
    </xdr:from>
    <xdr:ext cx="8731" cy="225824"/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45"/>
  <sheetViews>
    <sheetView showGridLines="0" tabSelected="1" view="pageBreakPreview" topLeftCell="A32" zoomScale="50" zoomScaleNormal="145" zoomScaleSheetLayoutView="50" workbookViewId="0">
      <selection activeCell="D38" sqref="D38"/>
    </sheetView>
  </sheetViews>
  <sheetFormatPr baseColWidth="10" defaultColWidth="11.453125" defaultRowHeight="14.5"/>
  <cols>
    <col min="1" max="1" width="5.08984375" style="1" customWidth="1"/>
    <col min="2" max="2" width="11.6328125" style="1" customWidth="1"/>
    <col min="3" max="3" width="10.81640625" style="1" customWidth="1"/>
    <col min="4" max="4" width="78.1796875" style="2" bestFit="1" customWidth="1"/>
    <col min="5" max="5" width="12.453125" style="1" customWidth="1"/>
    <col min="6" max="6" width="14.54296875" style="1" customWidth="1"/>
    <col min="7" max="7" width="18.08984375" style="3" customWidth="1"/>
    <col min="8" max="8" width="25.08984375" style="1" customWidth="1"/>
    <col min="9" max="9" width="36" style="1" customWidth="1"/>
    <col min="10" max="10" width="9" style="1" customWidth="1"/>
    <col min="11" max="16384" width="11.453125" style="1"/>
  </cols>
  <sheetData>
    <row r="1" spans="1:10" ht="30.5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10" ht="30" customHeight="1">
      <c r="A2" s="37" t="s">
        <v>21</v>
      </c>
      <c r="B2" s="37"/>
      <c r="C2" s="37"/>
      <c r="D2" s="37"/>
      <c r="E2" s="37"/>
      <c r="F2" s="37"/>
      <c r="G2" s="37"/>
      <c r="H2" s="37"/>
      <c r="I2" s="37"/>
    </row>
    <row r="3" spans="1:10" ht="44.25" customHeight="1">
      <c r="A3" s="43" t="s">
        <v>8</v>
      </c>
      <c r="B3" s="44"/>
      <c r="C3" s="44"/>
      <c r="D3" s="44"/>
      <c r="E3" s="44"/>
      <c r="F3" s="44"/>
      <c r="G3" s="44"/>
      <c r="H3" s="44"/>
      <c r="I3" s="44"/>
    </row>
    <row r="4" spans="1:10" ht="44.25" customHeight="1">
      <c r="A4" s="43" t="s">
        <v>20</v>
      </c>
      <c r="B4" s="44"/>
      <c r="C4" s="44"/>
      <c r="D4" s="44"/>
      <c r="E4" s="44"/>
      <c r="F4" s="44"/>
      <c r="G4" s="44"/>
      <c r="H4" s="44"/>
      <c r="I4" s="44"/>
    </row>
    <row r="5" spans="1:10" ht="44.25" customHeight="1">
      <c r="A5" s="43" t="s">
        <v>9</v>
      </c>
      <c r="B5" s="44"/>
      <c r="C5" s="44"/>
      <c r="D5" s="44"/>
      <c r="E5" s="44"/>
      <c r="F5" s="44"/>
      <c r="G5" s="44"/>
      <c r="H5" s="44"/>
      <c r="I5" s="44"/>
    </row>
    <row r="6" spans="1:10" ht="21.75" customHeight="1">
      <c r="A6" s="43" t="s">
        <v>10</v>
      </c>
      <c r="B6" s="44"/>
      <c r="C6" s="44"/>
      <c r="D6" s="44"/>
      <c r="E6" s="44"/>
      <c r="F6" s="44"/>
      <c r="G6" s="44"/>
      <c r="H6" s="44"/>
      <c r="I6" s="44"/>
    </row>
    <row r="7" spans="1:10" s="4" customFormat="1" ht="27" customHeight="1">
      <c r="A7" s="43" t="s">
        <v>11</v>
      </c>
      <c r="B7" s="44"/>
      <c r="C7" s="44"/>
      <c r="D7" s="44"/>
      <c r="E7" s="44"/>
      <c r="F7" s="44"/>
      <c r="G7" s="44"/>
      <c r="H7" s="44"/>
      <c r="I7" s="44"/>
    </row>
    <row r="8" spans="1:10" s="4" customFormat="1" ht="21.75" customHeight="1">
      <c r="A8" s="13"/>
      <c r="B8" s="13"/>
      <c r="C8" s="13"/>
      <c r="D8" s="14" t="s">
        <v>4</v>
      </c>
      <c r="E8" s="38"/>
      <c r="F8" s="38"/>
      <c r="G8" s="38"/>
      <c r="H8" s="38"/>
      <c r="I8" s="38"/>
    </row>
    <row r="9" spans="1:10" s="4" customFormat="1" ht="26.25" customHeight="1">
      <c r="A9" s="13"/>
      <c r="B9" s="13"/>
      <c r="C9" s="13"/>
      <c r="D9" s="14" t="s">
        <v>5</v>
      </c>
      <c r="E9" s="38"/>
      <c r="F9" s="38"/>
      <c r="G9" s="38"/>
      <c r="H9" s="38"/>
      <c r="I9" s="38"/>
    </row>
    <row r="10" spans="1:10" s="4" customFormat="1" ht="16.5" customHeight="1">
      <c r="A10" s="13"/>
      <c r="B10" s="13"/>
      <c r="C10" s="13"/>
      <c r="D10" s="15"/>
      <c r="E10" s="16"/>
      <c r="F10" s="16"/>
      <c r="G10" s="16"/>
      <c r="H10" s="16"/>
      <c r="I10" s="16"/>
    </row>
    <row r="11" spans="1:10" ht="46.5" customHeight="1">
      <c r="A11" s="17"/>
      <c r="B11" s="17"/>
      <c r="C11" s="17"/>
      <c r="D11" s="18"/>
      <c r="E11" s="17"/>
      <c r="F11" s="17"/>
      <c r="G11" s="19"/>
      <c r="H11" s="20" t="s">
        <v>6</v>
      </c>
      <c r="I11" s="21" t="s">
        <v>7</v>
      </c>
    </row>
    <row r="12" spans="1:10" ht="87" customHeight="1">
      <c r="A12" s="22" t="s">
        <v>0</v>
      </c>
      <c r="B12" s="23" t="s">
        <v>18</v>
      </c>
      <c r="C12" s="23" t="s">
        <v>19</v>
      </c>
      <c r="D12" s="7" t="s">
        <v>2</v>
      </c>
      <c r="E12" s="7" t="s">
        <v>3</v>
      </c>
      <c r="F12" s="7" t="s">
        <v>14</v>
      </c>
      <c r="G12" s="6" t="s">
        <v>1</v>
      </c>
      <c r="H12" s="5" t="s">
        <v>12</v>
      </c>
      <c r="I12" s="7" t="s">
        <v>13</v>
      </c>
    </row>
    <row r="13" spans="1:10" ht="31.5" customHeight="1">
      <c r="A13" s="45" t="s">
        <v>22</v>
      </c>
      <c r="B13" s="46"/>
      <c r="C13" s="46"/>
      <c r="D13" s="46"/>
      <c r="E13" s="46"/>
      <c r="F13" s="46"/>
      <c r="G13" s="46"/>
      <c r="H13" s="46"/>
      <c r="I13" s="47"/>
    </row>
    <row r="14" spans="1:10" s="33" customFormat="1" ht="48.5" customHeight="1">
      <c r="A14" s="28">
        <v>1</v>
      </c>
      <c r="B14" s="28">
        <v>4292115</v>
      </c>
      <c r="C14" s="28">
        <v>27112802</v>
      </c>
      <c r="D14" s="24" t="s">
        <v>23</v>
      </c>
      <c r="E14" s="28" t="s">
        <v>39</v>
      </c>
      <c r="F14" s="29">
        <v>1</v>
      </c>
      <c r="G14" s="34">
        <v>52760</v>
      </c>
      <c r="H14" s="31"/>
      <c r="I14" s="12">
        <f>ROUND((F14*H14),0)</f>
        <v>0</v>
      </c>
      <c r="J14" s="32"/>
    </row>
    <row r="15" spans="1:10" s="33" customFormat="1" ht="48.5" customHeight="1">
      <c r="A15" s="28">
        <v>2</v>
      </c>
      <c r="B15" s="28">
        <v>4292117</v>
      </c>
      <c r="C15" s="28">
        <v>27111933</v>
      </c>
      <c r="D15" s="24" t="s">
        <v>24</v>
      </c>
      <c r="E15" s="28" t="s">
        <v>39</v>
      </c>
      <c r="F15" s="29">
        <v>1</v>
      </c>
      <c r="G15" s="30">
        <v>4200</v>
      </c>
      <c r="H15" s="31"/>
      <c r="I15" s="12">
        <f t="shared" ref="I15" si="0">ROUND((F15*H15),0)</f>
        <v>0</v>
      </c>
      <c r="J15" s="32"/>
    </row>
    <row r="16" spans="1:10" s="33" customFormat="1" ht="48.5" customHeight="1">
      <c r="A16" s="28">
        <v>3</v>
      </c>
      <c r="B16" s="28">
        <v>4292118</v>
      </c>
      <c r="C16" s="28">
        <v>27112135</v>
      </c>
      <c r="D16" s="25" t="s">
        <v>25</v>
      </c>
      <c r="E16" s="28" t="s">
        <v>39</v>
      </c>
      <c r="F16" s="29">
        <v>1</v>
      </c>
      <c r="G16" s="30">
        <v>22000</v>
      </c>
      <c r="H16" s="31"/>
      <c r="I16" s="12">
        <f t="shared" ref="I16:I39" si="1">ROUND((F16*H16),0)</f>
        <v>0</v>
      </c>
      <c r="J16" s="32"/>
    </row>
    <row r="17" spans="1:10" s="33" customFormat="1" ht="48.5" customHeight="1">
      <c r="A17" s="28">
        <v>4</v>
      </c>
      <c r="B17" s="28">
        <v>4292122</v>
      </c>
      <c r="C17" s="28">
        <v>27111543</v>
      </c>
      <c r="D17" s="25" t="s">
        <v>26</v>
      </c>
      <c r="E17" s="28" t="s">
        <v>39</v>
      </c>
      <c r="F17" s="29">
        <v>1</v>
      </c>
      <c r="G17" s="30">
        <v>4476</v>
      </c>
      <c r="H17" s="31"/>
      <c r="I17" s="12">
        <f t="shared" si="1"/>
        <v>0</v>
      </c>
      <c r="J17" s="32"/>
    </row>
    <row r="18" spans="1:10" s="33" customFormat="1" ht="48.5" customHeight="1">
      <c r="A18" s="28">
        <v>5</v>
      </c>
      <c r="B18" s="28">
        <v>4292122</v>
      </c>
      <c r="C18" s="28">
        <v>27111543</v>
      </c>
      <c r="D18" s="25" t="s">
        <v>27</v>
      </c>
      <c r="E18" s="28" t="s">
        <v>39</v>
      </c>
      <c r="F18" s="29">
        <v>1</v>
      </c>
      <c r="G18" s="30">
        <v>9100</v>
      </c>
      <c r="H18" s="31"/>
      <c r="I18" s="12">
        <f t="shared" si="1"/>
        <v>0</v>
      </c>
      <c r="J18" s="32"/>
    </row>
    <row r="19" spans="1:10" s="33" customFormat="1" ht="48.5" customHeight="1">
      <c r="A19" s="28">
        <v>6</v>
      </c>
      <c r="B19" s="28">
        <v>4292122</v>
      </c>
      <c r="C19" s="28">
        <v>27111543</v>
      </c>
      <c r="D19" s="25" t="s">
        <v>28</v>
      </c>
      <c r="E19" s="28" t="s">
        <v>39</v>
      </c>
      <c r="F19" s="29">
        <v>1</v>
      </c>
      <c r="G19" s="30">
        <v>7505</v>
      </c>
      <c r="H19" s="31"/>
      <c r="I19" s="12">
        <f t="shared" si="1"/>
        <v>0</v>
      </c>
      <c r="J19" s="32"/>
    </row>
    <row r="20" spans="1:10" s="33" customFormat="1" ht="48.5" customHeight="1">
      <c r="A20" s="28">
        <v>7</v>
      </c>
      <c r="B20" s="28">
        <v>4292124</v>
      </c>
      <c r="C20" s="28">
        <v>27111723</v>
      </c>
      <c r="D20" s="25" t="s">
        <v>29</v>
      </c>
      <c r="E20" s="28" t="s">
        <v>39</v>
      </c>
      <c r="F20" s="29">
        <v>1</v>
      </c>
      <c r="G20" s="30">
        <v>19000</v>
      </c>
      <c r="H20" s="31"/>
      <c r="I20" s="12">
        <f t="shared" si="1"/>
        <v>0</v>
      </c>
      <c r="J20" s="32"/>
    </row>
    <row r="21" spans="1:10" s="33" customFormat="1" ht="48.5" customHeight="1">
      <c r="A21" s="28">
        <v>8</v>
      </c>
      <c r="B21" s="28">
        <v>4292124</v>
      </c>
      <c r="C21" s="28">
        <v>27111723</v>
      </c>
      <c r="D21" s="25" t="s">
        <v>30</v>
      </c>
      <c r="E21" s="28" t="s">
        <v>39</v>
      </c>
      <c r="F21" s="29">
        <v>1</v>
      </c>
      <c r="G21" s="30">
        <v>24900</v>
      </c>
      <c r="H21" s="31"/>
      <c r="I21" s="12">
        <f t="shared" si="1"/>
        <v>0</v>
      </c>
      <c r="J21" s="32"/>
    </row>
    <row r="22" spans="1:10" s="33" customFormat="1" ht="109.5" customHeight="1">
      <c r="A22" s="28">
        <v>9</v>
      </c>
      <c r="B22" s="28">
        <v>4219003</v>
      </c>
      <c r="C22" s="28">
        <v>23241615</v>
      </c>
      <c r="D22" s="25" t="s">
        <v>31</v>
      </c>
      <c r="E22" s="28" t="s">
        <v>39</v>
      </c>
      <c r="F22" s="29">
        <v>1</v>
      </c>
      <c r="G22" s="30">
        <v>55927</v>
      </c>
      <c r="H22" s="31"/>
      <c r="I22" s="12">
        <f t="shared" si="1"/>
        <v>0</v>
      </c>
      <c r="J22" s="32"/>
    </row>
    <row r="23" spans="1:10" s="33" customFormat="1" ht="109.5" customHeight="1">
      <c r="A23" s="28">
        <v>10</v>
      </c>
      <c r="B23" s="28">
        <v>4219003</v>
      </c>
      <c r="C23" s="28">
        <v>23241615</v>
      </c>
      <c r="D23" s="25" t="s">
        <v>32</v>
      </c>
      <c r="E23" s="28" t="s">
        <v>39</v>
      </c>
      <c r="F23" s="29">
        <v>1</v>
      </c>
      <c r="G23" s="30">
        <v>50884</v>
      </c>
      <c r="H23" s="31"/>
      <c r="I23" s="12">
        <f t="shared" si="1"/>
        <v>0</v>
      </c>
      <c r="J23" s="32"/>
    </row>
    <row r="24" spans="1:10" s="33" customFormat="1" ht="48.5" customHeight="1">
      <c r="A24" s="28">
        <v>11</v>
      </c>
      <c r="B24" s="28">
        <v>4219003</v>
      </c>
      <c r="C24" s="28">
        <v>27111751</v>
      </c>
      <c r="D24" s="25" t="s">
        <v>33</v>
      </c>
      <c r="E24" s="28" t="s">
        <v>39</v>
      </c>
      <c r="F24" s="29">
        <v>1</v>
      </c>
      <c r="G24" s="30">
        <v>6398</v>
      </c>
      <c r="H24" s="31"/>
      <c r="I24" s="12">
        <f t="shared" si="1"/>
        <v>0</v>
      </c>
      <c r="J24" s="32"/>
    </row>
    <row r="25" spans="1:10" s="33" customFormat="1" ht="48.5" customHeight="1">
      <c r="A25" s="28">
        <v>12</v>
      </c>
      <c r="B25" s="28">
        <v>4219003</v>
      </c>
      <c r="C25" s="28">
        <v>27111751</v>
      </c>
      <c r="D25" s="25" t="s">
        <v>34</v>
      </c>
      <c r="E25" s="28" t="s">
        <v>39</v>
      </c>
      <c r="F25" s="29">
        <v>1</v>
      </c>
      <c r="G25" s="30">
        <v>100000</v>
      </c>
      <c r="H25" s="31"/>
      <c r="I25" s="12">
        <f t="shared" si="1"/>
        <v>0</v>
      </c>
      <c r="J25" s="32"/>
    </row>
    <row r="26" spans="1:10" s="33" customFormat="1" ht="48.5" customHeight="1">
      <c r="A26" s="28">
        <v>13</v>
      </c>
      <c r="B26" s="28">
        <v>4423101</v>
      </c>
      <c r="C26" s="28">
        <v>23101502</v>
      </c>
      <c r="D26" s="25" t="s">
        <v>35</v>
      </c>
      <c r="E26" s="28" t="s">
        <v>39</v>
      </c>
      <c r="F26" s="29">
        <v>1</v>
      </c>
      <c r="G26" s="30">
        <v>554377</v>
      </c>
      <c r="H26" s="31"/>
      <c r="I26" s="12">
        <f t="shared" si="1"/>
        <v>0</v>
      </c>
      <c r="J26" s="32"/>
    </row>
    <row r="27" spans="1:10" s="33" customFormat="1" ht="48.5" customHeight="1">
      <c r="A27" s="28">
        <v>14</v>
      </c>
      <c r="B27" s="28">
        <v>4292109</v>
      </c>
      <c r="C27" s="28">
        <v>27112017</v>
      </c>
      <c r="D27" s="25" t="s">
        <v>36</v>
      </c>
      <c r="E27" s="28" t="s">
        <v>39</v>
      </c>
      <c r="F27" s="29">
        <v>1</v>
      </c>
      <c r="G27" s="30">
        <v>33500</v>
      </c>
      <c r="H27" s="31"/>
      <c r="I27" s="12">
        <f t="shared" si="1"/>
        <v>0</v>
      </c>
      <c r="J27" s="32"/>
    </row>
    <row r="28" spans="1:10" s="33" customFormat="1" ht="48.5" customHeight="1">
      <c r="A28" s="28">
        <v>15</v>
      </c>
      <c r="B28" s="28">
        <v>4621105</v>
      </c>
      <c r="C28" s="28">
        <v>25171507</v>
      </c>
      <c r="D28" s="25" t="s">
        <v>37</v>
      </c>
      <c r="E28" s="28" t="s">
        <v>39</v>
      </c>
      <c r="F28" s="29">
        <v>1</v>
      </c>
      <c r="G28" s="30">
        <v>9500</v>
      </c>
      <c r="H28" s="31"/>
      <c r="I28" s="12">
        <f t="shared" si="1"/>
        <v>0</v>
      </c>
      <c r="J28" s="32"/>
    </row>
    <row r="29" spans="1:10" s="33" customFormat="1" ht="48.5" customHeight="1">
      <c r="A29" s="28">
        <v>16</v>
      </c>
      <c r="B29" s="28">
        <v>4292132</v>
      </c>
      <c r="C29" s="28">
        <v>27112838</v>
      </c>
      <c r="D29" s="25" t="s">
        <v>38</v>
      </c>
      <c r="E29" s="28" t="s">
        <v>39</v>
      </c>
      <c r="F29" s="29">
        <v>1</v>
      </c>
      <c r="G29" s="30">
        <v>4900</v>
      </c>
      <c r="H29" s="31"/>
      <c r="I29" s="12">
        <f t="shared" si="1"/>
        <v>0</v>
      </c>
      <c r="J29" s="32"/>
    </row>
    <row r="30" spans="1:10" ht="31.5" customHeight="1">
      <c r="A30" s="45" t="s">
        <v>40</v>
      </c>
      <c r="B30" s="46"/>
      <c r="C30" s="46"/>
      <c r="D30" s="46"/>
      <c r="E30" s="46"/>
      <c r="F30" s="46"/>
      <c r="G30" s="46"/>
      <c r="H30" s="46"/>
      <c r="I30" s="47"/>
    </row>
    <row r="31" spans="1:10" s="33" customFormat="1" ht="48.5" customHeight="1">
      <c r="A31" s="28">
        <v>17</v>
      </c>
      <c r="B31" s="28">
        <v>4294401</v>
      </c>
      <c r="C31" s="28">
        <v>31161528</v>
      </c>
      <c r="D31" s="25" t="s">
        <v>41</v>
      </c>
      <c r="E31" s="28" t="s">
        <v>39</v>
      </c>
      <c r="F31" s="29">
        <v>1</v>
      </c>
      <c r="G31" s="30">
        <v>239</v>
      </c>
      <c r="H31" s="31"/>
      <c r="I31" s="12">
        <f t="shared" si="1"/>
        <v>0</v>
      </c>
      <c r="J31" s="32"/>
    </row>
    <row r="32" spans="1:10" s="33" customFormat="1" ht="48.5" customHeight="1">
      <c r="A32" s="28">
        <v>18</v>
      </c>
      <c r="B32" s="28">
        <v>4294401</v>
      </c>
      <c r="C32" s="28">
        <v>31161528</v>
      </c>
      <c r="D32" s="25" t="s">
        <v>42</v>
      </c>
      <c r="E32" s="28" t="s">
        <v>39</v>
      </c>
      <c r="F32" s="29">
        <v>1</v>
      </c>
      <c r="G32" s="30">
        <v>271</v>
      </c>
      <c r="H32" s="31"/>
      <c r="I32" s="12">
        <f t="shared" si="1"/>
        <v>0</v>
      </c>
      <c r="J32" s="32"/>
    </row>
    <row r="33" spans="1:10" ht="31.5" customHeight="1">
      <c r="A33" s="45" t="s">
        <v>43</v>
      </c>
      <c r="B33" s="46"/>
      <c r="C33" s="46"/>
      <c r="D33" s="46"/>
      <c r="E33" s="46"/>
      <c r="F33" s="46"/>
      <c r="G33" s="46"/>
      <c r="H33" s="46"/>
      <c r="I33" s="47"/>
    </row>
    <row r="34" spans="1:10" s="33" customFormat="1" ht="48.5" customHeight="1">
      <c r="A34" s="28">
        <v>19</v>
      </c>
      <c r="B34" s="28">
        <v>4295006</v>
      </c>
      <c r="C34" s="28">
        <v>23271810</v>
      </c>
      <c r="D34" s="25" t="s">
        <v>44</v>
      </c>
      <c r="E34" s="28" t="s">
        <v>45</v>
      </c>
      <c r="F34" s="29">
        <v>1</v>
      </c>
      <c r="G34" s="30">
        <v>13830</v>
      </c>
      <c r="H34" s="31"/>
      <c r="I34" s="12">
        <f t="shared" si="1"/>
        <v>0</v>
      </c>
      <c r="J34" s="32"/>
    </row>
    <row r="35" spans="1:10" ht="31.5" customHeight="1">
      <c r="A35" s="45" t="s">
        <v>46</v>
      </c>
      <c r="B35" s="46"/>
      <c r="C35" s="46"/>
      <c r="D35" s="46"/>
      <c r="E35" s="46"/>
      <c r="F35" s="46"/>
      <c r="G35" s="46"/>
      <c r="H35" s="46"/>
      <c r="I35" s="47"/>
    </row>
    <row r="36" spans="1:10" s="33" customFormat="1" ht="48.5" customHeight="1">
      <c r="A36" s="28">
        <v>20</v>
      </c>
      <c r="B36" s="28">
        <v>4299</v>
      </c>
      <c r="C36" s="28">
        <v>27112100</v>
      </c>
      <c r="D36" s="25" t="s">
        <v>47</v>
      </c>
      <c r="E36" s="28" t="s">
        <v>39</v>
      </c>
      <c r="F36" s="29">
        <v>1</v>
      </c>
      <c r="G36" s="30">
        <v>1437</v>
      </c>
      <c r="H36" s="31"/>
      <c r="I36" s="12">
        <f t="shared" si="1"/>
        <v>0</v>
      </c>
      <c r="J36" s="32"/>
    </row>
    <row r="37" spans="1:10" s="33" customFormat="1" ht="48.5" customHeight="1">
      <c r="A37" s="28">
        <v>21</v>
      </c>
      <c r="B37" s="28">
        <v>4299206</v>
      </c>
      <c r="C37" s="28">
        <v>46171501</v>
      </c>
      <c r="D37" s="25" t="s">
        <v>48</v>
      </c>
      <c r="E37" s="28" t="s">
        <v>39</v>
      </c>
      <c r="F37" s="29">
        <v>1</v>
      </c>
      <c r="G37" s="30">
        <v>62000</v>
      </c>
      <c r="H37" s="31"/>
      <c r="I37" s="12">
        <f t="shared" si="1"/>
        <v>0</v>
      </c>
      <c r="J37" s="32"/>
    </row>
    <row r="38" spans="1:10" s="33" customFormat="1" ht="48.5" customHeight="1">
      <c r="A38" s="28">
        <v>22</v>
      </c>
      <c r="B38" s="28">
        <v>4299212</v>
      </c>
      <c r="C38" s="28">
        <v>31162403</v>
      </c>
      <c r="D38" s="25" t="s">
        <v>49</v>
      </c>
      <c r="E38" s="28" t="s">
        <v>39</v>
      </c>
      <c r="F38" s="29">
        <v>1</v>
      </c>
      <c r="G38" s="30">
        <v>11567</v>
      </c>
      <c r="H38" s="31"/>
      <c r="I38" s="12">
        <f t="shared" si="1"/>
        <v>0</v>
      </c>
      <c r="J38" s="32"/>
    </row>
    <row r="39" spans="1:10" s="33" customFormat="1" ht="48.5" customHeight="1">
      <c r="A39" s="28">
        <v>23</v>
      </c>
      <c r="B39" s="28">
        <v>4299994</v>
      </c>
      <c r="C39" s="28">
        <v>26131603</v>
      </c>
      <c r="D39" s="25" t="s">
        <v>50</v>
      </c>
      <c r="E39" s="28" t="s">
        <v>39</v>
      </c>
      <c r="F39" s="29">
        <v>1</v>
      </c>
      <c r="G39" s="30">
        <v>7600</v>
      </c>
      <c r="H39" s="31"/>
      <c r="I39" s="12">
        <f t="shared" si="1"/>
        <v>0</v>
      </c>
      <c r="J39" s="32"/>
    </row>
    <row r="40" spans="1:10" ht="29.25" customHeight="1">
      <c r="A40" s="39" t="s">
        <v>15</v>
      </c>
      <c r="B40" s="40"/>
      <c r="C40" s="40"/>
      <c r="D40" s="40"/>
      <c r="E40" s="40"/>
      <c r="F40" s="40"/>
      <c r="G40" s="41"/>
      <c r="H40" s="42"/>
      <c r="I40" s="8">
        <f>SUM(I14:I39)</f>
        <v>0</v>
      </c>
    </row>
    <row r="42" spans="1:10">
      <c r="D42" s="10"/>
      <c r="E42" s="9"/>
      <c r="F42" s="9"/>
      <c r="G42" s="11"/>
      <c r="H42" s="9"/>
    </row>
    <row r="43" spans="1:10">
      <c r="D43" s="10"/>
      <c r="E43" s="9"/>
      <c r="F43" s="9"/>
      <c r="G43" s="11"/>
      <c r="H43" s="9"/>
    </row>
    <row r="44" spans="1:10" ht="15" customHeight="1">
      <c r="D44" s="35"/>
      <c r="E44" s="35"/>
      <c r="F44" s="35"/>
      <c r="G44" s="35"/>
      <c r="H44" s="35"/>
    </row>
    <row r="45" spans="1:10">
      <c r="D45" s="26"/>
      <c r="E45" s="27" t="s">
        <v>17</v>
      </c>
      <c r="F45" s="27"/>
      <c r="H45" s="27"/>
    </row>
  </sheetData>
  <sheetProtection algorithmName="SHA-512" hashValue="oBsgzwYynvj5DJ4LPKAzjDDY6NJM+T6v5lTMLEQUp5N30kAx/L6FanFpTD483r79lmlmDI5Xztj2yp3fj79CsA==" saltValue="aS9FxKu0Y90NtLV4VSefvA==" spinCount="100000" sheet="1" objects="1" scenarios="1"/>
  <mergeCells count="16">
    <mergeCell ref="D44:H44"/>
    <mergeCell ref="A1:I1"/>
    <mergeCell ref="A2:I2"/>
    <mergeCell ref="E8:I8"/>
    <mergeCell ref="E9:I9"/>
    <mergeCell ref="A40:F40"/>
    <mergeCell ref="G40:H40"/>
    <mergeCell ref="A3:I3"/>
    <mergeCell ref="A4:I4"/>
    <mergeCell ref="A5:I5"/>
    <mergeCell ref="A6:I6"/>
    <mergeCell ref="A7:I7"/>
    <mergeCell ref="A13:I13"/>
    <mergeCell ref="A30:I30"/>
    <mergeCell ref="A33:I33"/>
    <mergeCell ref="A35:I35"/>
  </mergeCells>
  <conditionalFormatting sqref="D14">
    <cfRule type="duplicateValues" dxfId="5" priority="6"/>
  </conditionalFormatting>
  <conditionalFormatting sqref="D14:D15">
    <cfRule type="duplicateValues" dxfId="4" priority="8"/>
  </conditionalFormatting>
  <conditionalFormatting sqref="D15">
    <cfRule type="duplicateValues" dxfId="3" priority="7"/>
  </conditionalFormatting>
  <conditionalFormatting sqref="D16">
    <cfRule type="duplicateValues" dxfId="2" priority="3"/>
  </conditionalFormatting>
  <conditionalFormatting sqref="D16:D29 D31:D32 D34 D36:D39">
    <cfRule type="duplicateValues" dxfId="1" priority="11"/>
  </conditionalFormatting>
  <conditionalFormatting sqref="D17:D29 D31:D32 D34 D36:D39">
    <cfRule type="duplicateValues" dxfId="0" priority="15"/>
  </conditionalFormatting>
  <pageMargins left="0.7" right="0.7" top="0.75" bottom="0.75" header="0.3" footer="0.3"/>
  <pageSetup paperSize="9" scale="31" orientation="portrait" r:id="rId1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 </vt:lpstr>
      <vt:lpstr>'FORM No. 12 "OFERTA ECONOMICA"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boris fernando cuellar tovar</cp:lastModifiedBy>
  <dcterms:created xsi:type="dcterms:W3CDTF">2019-02-28T18:59:53Z</dcterms:created>
  <dcterms:modified xsi:type="dcterms:W3CDTF">2025-11-25T19:29:58Z</dcterms:modified>
</cp:coreProperties>
</file>