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icbfgob-my.sharepoint.com/personal/kaylenz_daza_icbf_gov_co/Documents/1.SST 2023/2025/EXTINTORES/2025/"/>
    </mc:Choice>
  </mc:AlternateContent>
  <xr:revisionPtr revIDLastSave="0" documentId="8_{BEAD4C8B-41FE-4ECF-876D-2280DB6A34C7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RIESGOS" sheetId="1" r:id="rId1"/>
    <sheet name="TABLAS VALORACIÓN" sheetId="2" r:id="rId2"/>
  </sheets>
  <definedNames>
    <definedName name="_xlnm.Print_Area" localSheetId="0">'ANEXO RIESGOS'!$A$1:$W$17</definedName>
    <definedName name="ASIGNACIÓN">'TABLAS VALORACIÓN'!$H$27:$H$28</definedName>
    <definedName name="CLASE">'TABLAS VALORACIÓN'!$C$27:$C$28</definedName>
    <definedName name="ETAPA">'TABLAS VALORACIÓN'!#REF!</definedName>
    <definedName name="FUENTE">'TABLAS VALORACIÓN'!$D$27:$D$28</definedName>
    <definedName name="IMPACTO">'TABLAS VALORACIÓN'!$G$27:$G$31</definedName>
    <definedName name="PROBABILIDAD">'TABLAS VALORACIÓN'!$F$27:$F$31</definedName>
    <definedName name="TIPO">'TABLAS VALORACIÓN'!#REF!</definedName>
    <definedName name="_xlnm.Print_Titles" localSheetId="0">'ANEXO RIESGOS'!$1:$9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4" i="1" l="1"/>
  <c r="Q14" i="1" s="1"/>
  <c r="P13" i="1"/>
  <c r="Q13" i="1" s="1"/>
  <c r="J13" i="1"/>
  <c r="K13" i="1" s="1"/>
  <c r="J14" i="1"/>
  <c r="K14" i="1" s="1"/>
  <c r="P12" i="1"/>
  <c r="Q12" i="1" s="1"/>
  <c r="J12" i="1"/>
  <c r="K12" i="1" s="1"/>
  <c r="P11" i="1"/>
  <c r="Q11" i="1"/>
  <c r="J11" i="1"/>
  <c r="K11" i="1" s="1"/>
  <c r="J10" i="1" l="1"/>
  <c r="K10" i="1" s="1"/>
  <c r="P10" i="1"/>
  <c r="Q10" i="1" s="1"/>
</calcChain>
</file>

<file path=xl/sharedStrings.xml><?xml version="1.0" encoding="utf-8"?>
<sst xmlns="http://schemas.openxmlformats.org/spreadsheetml/2006/main" count="285" uniqueCount="169">
  <si>
    <t>PROCESO
ADQUISICIÓN DE BIENES Y SERVICIOS
FORMATO - Anexo 2 - FCT Matriz de identificación, valoración y asignación de riesgos</t>
  </si>
  <si>
    <t>A3.F1.P3.ABS</t>
  </si>
  <si>
    <t>Versión 2</t>
  </si>
  <si>
    <t>Clasificación de la Información:
Pública</t>
  </si>
  <si>
    <t>Denominación del bien o servicio</t>
  </si>
  <si>
    <t>Anexo #</t>
  </si>
  <si>
    <t>Fecha</t>
  </si>
  <si>
    <t>Elaborado de conformidad con la metodología propuesta por la Agencia Nacional para la Contratación Pública – Colombia Compra Eficiente, detallada en el “Manual para la Identificación y Cobertura del Riesgo en los Proceso de Contratación", fuente: http://www.colombiacompra.gov.co/es/manuales-y-documentos-tipo, disponible en internet, fecha de consulta 23 de enero de 2016.</t>
  </si>
  <si>
    <t>No.</t>
  </si>
  <si>
    <t>Clase</t>
  </si>
  <si>
    <t>Fuente</t>
  </si>
  <si>
    <t>Etapa</t>
  </si>
  <si>
    <t>Tipo</t>
  </si>
  <si>
    <t>Descripción (Qué puede pasar y, cómo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</si>
  <si>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</si>
  <si>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</si>
  <si>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</si>
  <si>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</si>
  <si>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</si>
  <si>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</si>
  <si>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Tratamiento/Controles a ser implementados</t>
  </si>
  <si>
    <t>Impacto después del tratamiento</t>
  </si>
  <si>
    <t>¿Afecta la ejecución del contrato?</t>
  </si>
  <si>
    <t>Responsable por implementar el tratamiento</t>
  </si>
  <si>
    <t>A partir de cuando se inicia el tratamiento</t>
  </si>
  <si>
    <t>Cuando se completa el tratamiento</t>
  </si>
  <si>
    <t>Monitoreo y revisión</t>
  </si>
  <si>
    <t>¿Cómo se realiza  el monitoreo?</t>
  </si>
  <si>
    <t>Periodicidad</t>
  </si>
  <si>
    <t>General</t>
  </si>
  <si>
    <t>Interno</t>
  </si>
  <si>
    <t>Ejecución</t>
  </si>
  <si>
    <t>Riesgos Financieros</t>
  </si>
  <si>
    <t>Incumplimineto obligaciones contractuales</t>
  </si>
  <si>
    <t>Conflictos jurídicos, litigios, , multas, sanciones por parte de la Entidad.  No entrega de informes  y productos finales.</t>
  </si>
  <si>
    <t>1=Raro</t>
  </si>
  <si>
    <t>4= Mayor</t>
  </si>
  <si>
    <t>ICBF</t>
  </si>
  <si>
    <t>Reuniones frecuentes de supervisión.  Generación de alertas por posibles incumpliminetos.  Inclusión de multas y garantías en ontrato.  Reporte para inicio de proceso administrativo por incumplimiento.</t>
  </si>
  <si>
    <t xml:space="preserve">1= Insignificante </t>
  </si>
  <si>
    <t>Si</t>
  </si>
  <si>
    <t>ICBF y Contratista</t>
  </si>
  <si>
    <t>Una vez se adjudique contrato</t>
  </si>
  <si>
    <t>Hasta liquidación del contrato</t>
  </si>
  <si>
    <t>Seguimiento por parte de Supervisión</t>
  </si>
  <si>
    <t>Permanentemente según se requiera</t>
  </si>
  <si>
    <t>Contratación</t>
  </si>
  <si>
    <t>Riesgos Operacionales</t>
  </si>
  <si>
    <t>No suscripción del contrato sin justa causa por parte del adjudicatario.</t>
  </si>
  <si>
    <t>Atraso en producto final requerido por parte de la entidad, posibles conflictos o litigios jurídicos.</t>
  </si>
  <si>
    <t>2= Menor</t>
  </si>
  <si>
    <t>Contratista</t>
  </si>
  <si>
    <t>Soliictar garantías de seriedad de la oferta, adelantar procesos administrativos correspondientes en contra de oferente.</t>
  </si>
  <si>
    <t>No</t>
  </si>
  <si>
    <t>Desde perfeccionamiento de contrato</t>
  </si>
  <si>
    <t>Plazo para firma de contrato</t>
  </si>
  <si>
    <t>Seguimiento a la formalización del contrato</t>
  </si>
  <si>
    <t>Permanente en etapa de formalización del contrato</t>
  </si>
  <si>
    <t>Riesgos Económicos</t>
  </si>
  <si>
    <t>Estimación inadecuada de los costos (Precios extremadamente bajos)</t>
  </si>
  <si>
    <t>Afectación en la calidad de los bienes y servicios por parte del contratista, para compensar perdidas por inadecuada presentación en su oferta.  Posibles litigios jurídicos .  Desequilibrio en la ecuación contractual.</t>
  </si>
  <si>
    <t>2=Improbable</t>
  </si>
  <si>
    <t>Definir condiciones técnicas generales y especíifcas frente a los bienes  y servicios requeridos en los estudios previso y los pliegos de condiciones.  Realizar estudio del mercado riguroso y detallado para aminorar los riesgos por precios extremadamente bajos que afecten el equilibrio contractual</t>
  </si>
  <si>
    <t>Desde elaboración de FCT</t>
  </si>
  <si>
    <t>Hasta perfeccionamiento de contrato</t>
  </si>
  <si>
    <t>Supervisión en elaboración de FCT, estudios del mercadop.  Seguimiento en informes de supervisión, ejecución financiera.</t>
  </si>
  <si>
    <t>Permanente en Etapa precontractual y contractual</t>
  </si>
  <si>
    <t>Específico</t>
  </si>
  <si>
    <t>Externo</t>
  </si>
  <si>
    <t>Riesgo por la insuficiencia o discontinuidad de los insumos o materiales necesarios para adquirir producto final requerido</t>
  </si>
  <si>
    <t>Inoperancia de los equipos y tiempos prolongados para la ejecución de los trabajops asignados.</t>
  </si>
  <si>
    <t>3=Posible</t>
  </si>
  <si>
    <t>Verificación de posibles insumos o elementos que puedan suplir a los requeridos.  Verificar forma de consecución en otros lugares sin que afecte equilibrio económico</t>
  </si>
  <si>
    <t>Desde formalización del contrato</t>
  </si>
  <si>
    <t>Verificación de especificaciones de insumos que se pretenden homologar</t>
  </si>
  <si>
    <t>Riesgo de mala calidad de los insumos o elementos suministrados para adquirir producto final</t>
  </si>
  <si>
    <t>Tiempos de servicios de mantenimiento más prolongados,  sobre costos en mantenimiento o reparaion de elementos.</t>
  </si>
  <si>
    <t>Seguimiento a la ejecución del contrato y aplicación de la garantía por mala calidad del bien.</t>
  </si>
  <si>
    <t>Verificación de los insumos o materiales utilizados de acuerdo a las especificaciones técnicas solicitadas.</t>
  </si>
  <si>
    <r>
      <rPr>
        <b/>
        <sz val="12"/>
        <rFont val="Tempus Sans ITC"/>
        <family val="5"/>
      </rPr>
      <t xml:space="preserve">Antes de imprimir este documento… piense en el medio ambiente!  </t>
    </r>
    <r>
      <rPr>
        <sz val="9"/>
        <rFont val="Arial"/>
        <family val="2"/>
      </rPr>
      <t xml:space="preserve">
     </t>
    </r>
    <r>
      <rPr>
        <sz val="6"/>
        <rFont val="Arial"/>
        <family val="2"/>
      </rPr>
      <t>Cualquier copia impresa de este documento se considera como COPIA NO CONTROLADA.</t>
    </r>
  </si>
  <si>
    <r>
      <t xml:space="preserve">TABLAS PARA VALORACIÓN DE RIESGO SEGÚN METODOLOGÍA CCE </t>
    </r>
    <r>
      <rPr>
        <b/>
        <sz val="11"/>
        <color rgb="FFFF0000"/>
        <rFont val="Arial"/>
        <family val="2"/>
      </rPr>
      <t>- No imprimir</t>
    </r>
  </si>
  <si>
    <t>Clase del Riesgo</t>
  </si>
  <si>
    <t>Descripción</t>
  </si>
  <si>
    <t>Etapa del proceso</t>
  </si>
  <si>
    <t>Desde</t>
  </si>
  <si>
    <t>Hasta</t>
  </si>
  <si>
    <t>Descrición</t>
  </si>
  <si>
    <t>Tipo de riesgo</t>
  </si>
  <si>
    <t>es un Riesgo de todos los Procesos de Contratación adelantados por la Entidad Estatal, por lo cual está presente en toda su actividad contractual.</t>
  </si>
  <si>
    <t>Planeación</t>
  </si>
  <si>
    <t>Plan anual de adquisición</t>
  </si>
  <si>
    <t xml:space="preserve"> Acto de Apertura del Proceso de
Contratación</t>
  </si>
  <si>
    <t>Durante esta estapa, la Entidad elabora los estudios previos y el proyecto de pliegos de condiciones o sus equivalentes. Dentro de las preguntas que la Entidad Estatal debe hacerse para identificar los
Riesgos de la etapa de planeación se encuentran las siguientes:
(i) La modalidad de contratación es adecuada para el bien servicio u obra necesitado.
(ii) Los requisitos habilitantes son los apropiados para el Proceso de Contratación y es posible
encontrar proponentes que los cumplan incluyendo los Riesgos relacionados con la habilidad para
determinar requisitos habilitantes consistentes con el Proceso de Contratación y con el sector
económico en el que actúan los posibles oferentes.
(iii) El valor del contrato corresponde a los precios del mercado.
(iv) La descripción del bien o servicio requerido es claro.
(v) El Proceso de Contratación cuenta con las condiciones que garanticen la transparencia, equidad
y competencia entre los proponentes.
(vi) El estudio de mercado permite identificar los aspectos de oferta y demanda del mercado
respectivo.
(vii) El diseño del Proceso de Contratación permite satisfacer las necesidades de la Entidad Estatal,
cumplir su misión y si es coherente con el cumplimiento de sus objetivos y metas.</t>
  </si>
  <si>
    <t>Riesgos Económicos:</t>
  </si>
  <si>
    <t>son los derivados del comportamiento del mercado, tales como la fluctuación
de los precios de los insumos, desabastecimiento y especulación de los mismos, entre otros.</t>
  </si>
  <si>
    <t>es un Riesgo propio del Proceso de Contratación objeto de análisis.</t>
  </si>
  <si>
    <t>Riesgos Sociales o Políticos</t>
  </si>
  <si>
    <t>son los derivados de los cambios de las políticas gubernamentales y de
cambios en las condiciones sociales que tengan impacto en la ejecución del contrato.</t>
  </si>
  <si>
    <t xml:space="preserve">son los asociados a la operatividad del contrato, tales como la suficiencia del
presupuesto oficial, del plazo o los derivados de procesos, procedimientos, parámetros, sistemas de
información y tecnológicos, equipos humanos o técnicos inadecuados o insuficientes. </t>
  </si>
  <si>
    <t>Fuente del Riesgo</t>
  </si>
  <si>
    <t>Selección</t>
  </si>
  <si>
    <t xml:space="preserve"> Adjudicación o la declaración de desierto del Proceso de Contratación</t>
  </si>
  <si>
    <t>En la etapa de selección la Entidad Estatal selecciona al contratista. En esta etapa los Riesgos frecuentes son los siguientes:
(i) Falta de capacidad de la Entidad Estatal para promover y adelantar la selección del contratista,
incluyendo el riesgo de seleccionar aquellos que no cumplan con la totalidad de los requisitos
habilitantes o se encuentren incursos en alguna inhabilidad o incompatibilidad.
(ii) Riesgo de colusión.
(iii) Riesgo de ofertas artificialmente bajas.</t>
  </si>
  <si>
    <t xml:space="preserve">Riesgos Financieros: </t>
  </si>
  <si>
    <t>son (i) el riesgo de consecución de financiación o riesgo de liquidez para
obtener recursos para cumplir con el objeto del contrato, y (ii) el riesgo de las condiciones financieras
establecidas para la obtención de los recursos, tales como plazos, tasas, garantías, contragarantías,
y refinanciaciones, entre otros.</t>
  </si>
  <si>
    <t xml:space="preserve">es un Riesgo asociado a la operación, capacidad, o situación particular de la Entidad Estatal
(reputacional, tecnológico). </t>
  </si>
  <si>
    <t xml:space="preserve"> Adjudicación del contrato objeto del proceso de contratación</t>
  </si>
  <si>
    <t>Perfeccionamiento</t>
  </si>
  <si>
    <t xml:space="preserve"> En esta etapa los Riesgos frecuentes son los siguientes:
(i) Riesgo de que no se firme el contrato.
(ii) Riesgo de que no se presenten las garantías requeridas en los Documentos del Proceso de
Contratación o que su presentación sea tardía.
(iii) Riesgos asociados al incumplimiento de la publicación o el registro presupuestal del contrato.
(iv) Riesgos asociados a los reclamos de terceros sobre la selección del oferente que retrasen el
perfeccionamiento del contrato.</t>
  </si>
  <si>
    <t>Riesgos Regulatorios</t>
  </si>
  <si>
    <t xml:space="preserve">derivados de cambios regulatorios o reglamentarios que afecten la ecuación
económica del contrato. </t>
  </si>
  <si>
    <t>es un Riesgo del sector del objeto del Proceso de Contratación, o asociado a asuntos no referidos a la Entidad Estatal (desastres económicos, existencia de monopolios, circunstancias electorales).</t>
  </si>
  <si>
    <t>Vencimiento del plazo o acta de liquidación</t>
  </si>
  <si>
    <t>Esta etapa puede extenderse cuando hay lugar a garantías de calidad, estabilidad y
mantenimiento, o a condiciones de disposición final o recuperación ambiental de las obras o bienes.
En esta etapa se cumplen con las obligaciones previstas en el contrato, permitiendo el logro del
objeto del Proceso de Contratación; en consecuencia los Riesgos frecuentes son los asociados al
cumplimiento del contrato y el logro del objeto propuesto, el rompimiento del equilibrio económico
del contrato, los asociados a la liquidación y terminación del contrato y aquellos relacionados con el
incumplimiento de la normativa posconsumo.</t>
  </si>
  <si>
    <t xml:space="preserve">Riesgos de la Naturaleza: </t>
  </si>
  <si>
    <t xml:space="preserve">son los eventos naturales previsibles en los cuales no hay intervención humana
que puedan tener impacto en la ejecución del contrato, por ejemplo los temblores, inundaciones,
lluvias, sequías, entre otros. </t>
  </si>
  <si>
    <t xml:space="preserve"> Riesgos Ambientales: </t>
  </si>
  <si>
    <t xml:space="preserve">son los derivados de las obligaciones legales o reglamentarias de carácter ambiental, así como de las licencias, planes de manejo o de permisos y autorizaciones ambientales, incluyendo tasas retributivas y compensatorias, obligaciones de mitigación, tareas de monitoreo y control, entre otras. </t>
  </si>
  <si>
    <t xml:space="preserve">Riesgos Tecnológicos: </t>
  </si>
  <si>
    <t>son los derivados de fallas en los sistemas de comunicación de voz y de datos, suspensión de servicios públicos, nuevos desarrollos tecnológicos o estándares que deben ser tenidos en cuenta para la ejecución del contrato, obsolescencia tecnológica</t>
  </si>
  <si>
    <t>Probabilidad del Riesgo</t>
  </si>
  <si>
    <t>Impacto del riesgo</t>
  </si>
  <si>
    <t>Categoría del riesgo</t>
  </si>
  <si>
    <t>Valoración  </t>
  </si>
  <si>
    <t>Clasificación Cualitativa</t>
  </si>
  <si>
    <t>Obstruye la ejecución del contrato de manera intrascendente.</t>
  </si>
  <si>
    <t>Dificulta la ejecución del contrato de manera baja. Aplicando medidas mínimas se puede lograr el objeto contractual.</t>
  </si>
  <si>
    <t>Afecta la ejecución del contrato sin alterar el beneficio de las partes.</t>
  </si>
  <si>
    <t>Obstruye la ejecución del contrato sustancialmente per aun así permite la consecución del objeto contractual.</t>
  </si>
  <si>
    <t>Perturba la ejecución del contrato de manera grave imposibilitando la consecución del objeto contractual.</t>
  </si>
  <si>
    <t xml:space="preserve">  Raro (puede ocurrir excepcionalmente)  </t>
  </si>
  <si>
    <t>Clasificación Monetaria</t>
  </si>
  <si>
    <t>Los sobrecostos no representan mpas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</si>
  <si>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</si>
  <si>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</si>
  <si>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quince (15%) y el treinta por ciento (30%).</t>
  </si>
  <si>
    <t>Impacto sobre el valor del contrato de más del treinta por ciento (30%).</t>
  </si>
  <si>
    <t>8,9,10</t>
  </si>
  <si>
    <t>Riesgo Extremo</t>
  </si>
  <si>
    <t xml:space="preserve"> Improbable (puede ocurrir ocasionalmente)</t>
  </si>
  <si>
    <t>Valoración</t>
  </si>
  <si>
    <t xml:space="preserve">Insignificante </t>
  </si>
  <si>
    <t>Menor</t>
  </si>
  <si>
    <t xml:space="preserve">Moderado </t>
  </si>
  <si>
    <t>Mayor</t>
  </si>
  <si>
    <t>Catastrófico</t>
  </si>
  <si>
    <t>6 Y 7</t>
  </si>
  <si>
    <t>Riesgo Alto</t>
  </si>
  <si>
    <t>Posible (puede ocurrir en cualquier momento futuro)</t>
  </si>
  <si>
    <t>Riesgo Medio</t>
  </si>
  <si>
    <t xml:space="preserve">Probable (probablemente va a ocurrir)                                          </t>
  </si>
  <si>
    <t>2,3 Y 4</t>
  </si>
  <si>
    <t>Riesgo Bajo</t>
  </si>
  <si>
    <t>Casi cierto (ocurre en la mayoría de circunstancias)              </t>
  </si>
  <si>
    <t>Fuente: Agencia Nacional para la Contratación Pública – Colombia Compra Eficiente, http://www.colombiacompra.gov.co/es/manuales-y-documentos-tipo, disponible en internet, fecha de consulta 23 de enero de 2016.</t>
  </si>
  <si>
    <t>CLASE</t>
  </si>
  <si>
    <t>FUENTE</t>
  </si>
  <si>
    <t>PROBABILIDAD</t>
  </si>
  <si>
    <t>IMPACTO</t>
  </si>
  <si>
    <t xml:space="preserve">3= Moderado </t>
  </si>
  <si>
    <t>4=Probable</t>
  </si>
  <si>
    <t>5=Casi cierto</t>
  </si>
  <si>
    <t>5= Catastrófico</t>
  </si>
  <si>
    <t>ETAPA</t>
  </si>
  <si>
    <t>TIPO</t>
  </si>
  <si>
    <t>Riesgos de la Naturaleza</t>
  </si>
  <si>
    <t>Riesgos Ambientales</t>
  </si>
  <si>
    <t>Riesgos Tecnológicos</t>
  </si>
  <si>
    <t>“CONTRATAR EL SERVICIO DE RECARGA Y MANTENIMIENTO PREVENTIVO Y CORRECTIVO, Y LA ADQUISICION DE EXTINTORES UBICADOS EN LA REGIONAL BOLÍVAR DEL INSTITUTO COLOMBIANO DE BIENESTAR FAMILIAR-ICBF, VIGENCIA 2025”.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</si>
</sst>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1"/>
      <color rgb="FF00B0F0"/>
      <name val="Arial"/>
      <family val="2"/>
    </font>
    <font>
      <b/>
      <sz val="11"/>
      <color rgb="FFFF0000"/>
      <name val="Arial"/>
      <family val="2"/>
    </font>
    <font>
      <sz val="9"/>
      <name val="Arial"/>
      <family val="2"/>
    </font>
    <font>
      <b/>
      <sz val="12"/>
      <name val="Tempus Sans ITC"/>
      <family val="5"/>
    </font>
    <font>
      <sz val="6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Arial"/>
      <family val="2"/>
    </font>
    <font>
      <b/>
      <sz val="9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theme="0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0" fillId="0" borderId="1" xfId="0" applyBorder="1" applyAlignment="1" applyProtection="1">
      <alignment horizontal="center" vertical="center" textRotation="90"/>
      <protection hidden="1"/>
    </xf>
    <xf numFmtId="0" fontId="1" fillId="0" borderId="0" xfId="0" applyFont="1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justify" vertical="center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 vertical="center" textRotation="90"/>
      <protection hidden="1"/>
    </xf>
    <xf numFmtId="0" fontId="3" fillId="0" borderId="0" xfId="0" applyFont="1" applyAlignment="1">
      <alignment vertical="center" wrapText="1"/>
    </xf>
    <xf numFmtId="0" fontId="1" fillId="3" borderId="1" xfId="0" applyFont="1" applyFill="1" applyBorder="1" applyAlignment="1" applyProtection="1">
      <alignment horizontal="center" vertical="center" wrapText="1"/>
      <protection locked="0"/>
    </xf>
    <xf numFmtId="14" fontId="1" fillId="3" borderId="1" xfId="0" applyNumberFormat="1" applyFont="1" applyFill="1" applyBorder="1" applyAlignment="1" applyProtection="1">
      <alignment horizontal="center" vertical="center" wrapText="1"/>
      <protection locked="0"/>
    </xf>
    <xf numFmtId="14" fontId="1" fillId="0" borderId="0" xfId="0" applyNumberFormat="1" applyFont="1"/>
    <xf numFmtId="0" fontId="1" fillId="0" borderId="0" xfId="0" applyFont="1" applyAlignment="1">
      <alignment wrapText="1"/>
    </xf>
    <xf numFmtId="0" fontId="1" fillId="4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4" fillId="0" borderId="0" xfId="0" applyFont="1"/>
    <xf numFmtId="0" fontId="1" fillId="7" borderId="1" xfId="0" applyFont="1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2" fillId="0" borderId="5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horizontal="center" vertical="center" textRotation="90"/>
      <protection locked="0"/>
    </xf>
    <xf numFmtId="0" fontId="2" fillId="0" borderId="5" xfId="0" applyFont="1" applyBorder="1" applyAlignment="1" applyProtection="1">
      <alignment horizontal="justify" vertical="center" wrapText="1"/>
      <protection locked="0"/>
    </xf>
    <xf numFmtId="0" fontId="0" fillId="0" borderId="5" xfId="0" applyBorder="1" applyAlignment="1" applyProtection="1">
      <alignment horizontal="center" vertical="center" textRotation="90"/>
      <protection hidden="1"/>
    </xf>
    <xf numFmtId="0" fontId="1" fillId="0" borderId="5" xfId="0" applyFont="1" applyBorder="1" applyAlignment="1" applyProtection="1">
      <alignment horizontal="center" vertical="center" wrapText="1"/>
      <protection locked="0"/>
    </xf>
    <xf numFmtId="0" fontId="1" fillId="0" borderId="5" xfId="0" applyFont="1" applyBorder="1" applyAlignment="1" applyProtection="1">
      <alignment horizontal="center" vertical="center" textRotation="90" wrapText="1"/>
      <protection locked="0"/>
    </xf>
    <xf numFmtId="0" fontId="1" fillId="0" borderId="5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 vertical="center"/>
    </xf>
    <xf numFmtId="14" fontId="1" fillId="0" borderId="1" xfId="0" applyNumberFormat="1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vertical="center"/>
    </xf>
    <xf numFmtId="14" fontId="9" fillId="0" borderId="2" xfId="0" applyNumberFormat="1" applyFont="1" applyBorder="1" applyAlignment="1">
      <alignment horizontal="center" vertical="center"/>
    </xf>
    <xf numFmtId="0" fontId="1" fillId="0" borderId="2" xfId="0" applyFont="1" applyBorder="1" applyAlignment="1" applyProtection="1">
      <alignment horizontal="center" vertical="center" wrapText="1"/>
      <protection locked="0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textRotation="90" wrapText="1"/>
    </xf>
    <xf numFmtId="0" fontId="6" fillId="2" borderId="2" xfId="0" applyFont="1" applyFill="1" applyBorder="1" applyAlignment="1">
      <alignment horizontal="center" textRotation="90" wrapText="1"/>
    </xf>
    <xf numFmtId="0" fontId="6" fillId="2" borderId="1" xfId="0" applyFont="1" applyFill="1" applyBorder="1" applyAlignment="1">
      <alignment horizontal="center" textRotation="90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 vertical="center" wrapText="1"/>
    </xf>
    <xf numFmtId="0" fontId="9" fillId="0" borderId="1" xfId="0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left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/>
    </xf>
    <xf numFmtId="14" fontId="9" fillId="0" borderId="1" xfId="0" applyNumberFormat="1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1" fillId="2" borderId="5" xfId="0" applyFont="1" applyFill="1" applyBorder="1" applyAlignment="1">
      <alignment horizontal="center" vertical="center" textRotation="90" wrapText="1"/>
    </xf>
    <xf numFmtId="0" fontId="11" fillId="2" borderId="6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textRotation="90" wrapText="1"/>
    </xf>
    <xf numFmtId="0" fontId="11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15" xfId="0" applyFont="1" applyBorder="1" applyAlignment="1">
      <alignment horizontal="center" vertical="center" wrapText="1"/>
    </xf>
    <xf numFmtId="14" fontId="9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/>
    </xf>
    <xf numFmtId="0" fontId="1" fillId="9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top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10" xfId="0" applyFont="1" applyBorder="1" applyAlignment="1">
      <alignment horizontal="left" vertical="top" wrapText="1"/>
    </xf>
    <xf numFmtId="0" fontId="1" fillId="0" borderId="11" xfId="0" applyFont="1" applyBorder="1" applyAlignment="1">
      <alignment horizontal="left" vertical="top" wrapText="1"/>
    </xf>
    <xf numFmtId="0" fontId="1" fillId="0" borderId="7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12" xfId="0" applyFont="1" applyBorder="1" applyAlignment="1">
      <alignment horizontal="left" vertical="top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" fillId="0" borderId="15" xfId="0" applyFont="1" applyBorder="1" applyAlignment="1">
      <alignment horizontal="left" vertical="top" wrapText="1"/>
    </xf>
    <xf numFmtId="0" fontId="1" fillId="5" borderId="2" xfId="0" applyFont="1" applyFill="1" applyBorder="1" applyAlignment="1">
      <alignment horizontal="center" vertical="center" wrapText="1"/>
    </xf>
    <xf numFmtId="0" fontId="1" fillId="5" borderId="4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 textRotation="90"/>
    </xf>
  </cellXfs>
  <cellStyles count="1">
    <cellStyle name="Normal" xfId="0" builtinId="0"/>
  </cellStyles>
  <dxfs count="14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rgb="FF00B05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</dxf>
    <dxf>
      <fill>
        <patternFill>
          <bgColor rgb="FFFFFF00"/>
        </patternFill>
      </fill>
    </dxf>
    <dxf>
      <fill>
        <patternFill>
          <bgColor theme="5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35605</xdr:colOff>
      <xdr:row>0</xdr:row>
      <xdr:rowOff>49848</xdr:rowOff>
    </xdr:from>
    <xdr:to>
      <xdr:col>2</xdr:col>
      <xdr:colOff>202040</xdr:colOff>
      <xdr:row>2</xdr:row>
      <xdr:rowOff>264282</xdr:rowOff>
    </xdr:to>
    <xdr:pic>
      <xdr:nvPicPr>
        <xdr:cNvPr id="10" name="Imagen 9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90783" y="49848"/>
          <a:ext cx="779833" cy="877141"/>
        </a:xfrm>
        <a:prstGeom prst="rect">
          <a:avLst/>
        </a:prstGeom>
      </xdr:spPr>
    </xdr:pic>
    <xdr:clientData/>
  </xdr:twoCellAnchor>
  <xdr:oneCellAnchor>
    <xdr:from>
      <xdr:col>19</xdr:col>
      <xdr:colOff>177800</xdr:colOff>
      <xdr:row>9</xdr:row>
      <xdr:rowOff>0</xdr:rowOff>
    </xdr:from>
    <xdr:ext cx="184731" cy="264560"/>
    <xdr:sp macro="" textlink="">
      <xdr:nvSpPr>
        <xdr:cNvPr id="2" name="CuadroTexto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4211300" y="41148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s-CO" sz="1100"/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62"/>
  <sheetViews>
    <sheetView showGridLines="0" tabSelected="1" zoomScale="78" zoomScaleNormal="78" zoomScaleSheetLayoutView="90" workbookViewId="0">
      <selection activeCell="G10" sqref="G10"/>
    </sheetView>
  </sheetViews>
  <sheetFormatPr baseColWidth="10" defaultColWidth="11.44140625" defaultRowHeight="10.199999999999999" zeroHeight="1" x14ac:dyDescent="0.2"/>
  <cols>
    <col min="1" max="1" width="4.44140625" style="2" customWidth="1"/>
    <col min="2" max="2" width="4.5546875" style="2" customWidth="1"/>
    <col min="3" max="3" width="5.33203125" style="2" customWidth="1"/>
    <col min="4" max="4" width="6.33203125" style="2" customWidth="1"/>
    <col min="5" max="5" width="9.33203125" style="2" customWidth="1"/>
    <col min="6" max="6" width="29.5546875" style="2" customWidth="1"/>
    <col min="7" max="7" width="26" style="2" customWidth="1"/>
    <col min="8" max="8" width="6.33203125" style="2" customWidth="1"/>
    <col min="9" max="9" width="7" style="2" customWidth="1"/>
    <col min="10" max="11" width="4.44140625" style="2" customWidth="1"/>
    <col min="12" max="12" width="8.6640625" style="2" customWidth="1"/>
    <col min="13" max="13" width="24.5546875" style="2" customWidth="1"/>
    <col min="14" max="14" width="6" style="2" customWidth="1"/>
    <col min="15" max="15" width="6.109375" style="2" customWidth="1"/>
    <col min="16" max="16" width="5.109375" style="2" customWidth="1"/>
    <col min="17" max="17" width="3.6640625" style="2" bestFit="1" customWidth="1"/>
    <col min="18" max="18" width="6.109375" style="2" customWidth="1"/>
    <col min="19" max="19" width="10.5546875" style="2" customWidth="1"/>
    <col min="20" max="20" width="8.6640625" style="11" customWidth="1"/>
    <col min="21" max="21" width="10.109375" style="11" customWidth="1"/>
    <col min="22" max="22" width="22" style="2" customWidth="1"/>
    <col min="23" max="23" width="19.44140625" style="2" customWidth="1"/>
    <col min="24" max="24" width="2.33203125" style="2" customWidth="1"/>
    <col min="25" max="25" width="11.44140625" style="2" customWidth="1"/>
    <col min="26" max="16384" width="11.44140625" style="2"/>
  </cols>
  <sheetData>
    <row r="1" spans="1:27" ht="26.4" customHeight="1" x14ac:dyDescent="0.2">
      <c r="A1" s="56"/>
      <c r="B1" s="56"/>
      <c r="C1" s="56"/>
      <c r="D1" s="57" t="s">
        <v>0</v>
      </c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57"/>
      <c r="Q1" s="57"/>
      <c r="R1" s="57"/>
      <c r="S1" s="57"/>
      <c r="T1" s="52" t="s">
        <v>1</v>
      </c>
      <c r="U1" s="52"/>
      <c r="V1" s="52"/>
      <c r="W1" s="38">
        <v>42971</v>
      </c>
    </row>
    <row r="2" spans="1:27" ht="24.6" customHeight="1" x14ac:dyDescent="0.2">
      <c r="A2" s="56"/>
      <c r="B2" s="56"/>
      <c r="C2" s="56"/>
      <c r="D2" s="57"/>
      <c r="E2" s="57"/>
      <c r="F2" s="57"/>
      <c r="G2" s="57"/>
      <c r="H2" s="57"/>
      <c r="I2" s="57"/>
      <c r="J2" s="57"/>
      <c r="K2" s="57"/>
      <c r="L2" s="57"/>
      <c r="M2" s="57"/>
      <c r="N2" s="57"/>
      <c r="O2" s="57"/>
      <c r="P2" s="57"/>
      <c r="Q2" s="57"/>
      <c r="R2" s="57"/>
      <c r="S2" s="57"/>
      <c r="T2" s="50" t="s">
        <v>2</v>
      </c>
      <c r="U2" s="51"/>
      <c r="V2" s="51"/>
      <c r="W2" s="51"/>
    </row>
    <row r="3" spans="1:27" ht="28.2" customHeight="1" x14ac:dyDescent="0.2">
      <c r="A3" s="56"/>
      <c r="B3" s="56"/>
      <c r="C3" s="56"/>
      <c r="D3" s="57"/>
      <c r="E3" s="57"/>
      <c r="F3" s="57"/>
      <c r="G3" s="57"/>
      <c r="H3" s="57"/>
      <c r="I3" s="57"/>
      <c r="J3" s="57"/>
      <c r="K3" s="57"/>
      <c r="L3" s="57"/>
      <c r="M3" s="57"/>
      <c r="N3" s="57"/>
      <c r="O3" s="57"/>
      <c r="P3" s="57"/>
      <c r="Q3" s="57"/>
      <c r="R3" s="57"/>
      <c r="S3" s="57"/>
      <c r="T3" s="52" t="s">
        <v>3</v>
      </c>
      <c r="U3" s="75"/>
      <c r="V3" s="75"/>
      <c r="W3" s="75"/>
    </row>
    <row r="4" spans="1:27" ht="10.199999999999999" customHeight="1" x14ac:dyDescent="0.2">
      <c r="T4" s="2"/>
      <c r="U4" s="2"/>
    </row>
    <row r="5" spans="1:27" ht="26.4" customHeight="1" x14ac:dyDescent="0.2">
      <c r="A5" s="63" t="s">
        <v>4</v>
      </c>
      <c r="B5" s="64"/>
      <c r="C5" s="64"/>
      <c r="D5" s="64"/>
      <c r="E5" s="65"/>
      <c r="F5" s="69" t="s">
        <v>168</v>
      </c>
      <c r="G5" s="70"/>
      <c r="H5" s="70"/>
      <c r="I5" s="70"/>
      <c r="J5" s="70"/>
      <c r="K5" s="70"/>
      <c r="L5" s="70"/>
      <c r="M5" s="70"/>
      <c r="N5" s="70"/>
      <c r="O5" s="70"/>
      <c r="P5" s="70"/>
      <c r="Q5" s="70"/>
      <c r="R5" s="70"/>
      <c r="S5" s="70"/>
      <c r="T5" s="70"/>
      <c r="U5" s="71"/>
      <c r="V5" s="42" t="s">
        <v>5</v>
      </c>
      <c r="W5" s="48">
        <v>2</v>
      </c>
    </row>
    <row r="6" spans="1:27" ht="26.4" customHeight="1" x14ac:dyDescent="0.2">
      <c r="A6" s="66"/>
      <c r="B6" s="67"/>
      <c r="C6" s="67"/>
      <c r="D6" s="67"/>
      <c r="E6" s="68"/>
      <c r="F6" s="72"/>
      <c r="G6" s="73"/>
      <c r="H6" s="73"/>
      <c r="I6" s="73"/>
      <c r="J6" s="73"/>
      <c r="K6" s="73"/>
      <c r="L6" s="73"/>
      <c r="M6" s="73"/>
      <c r="N6" s="73"/>
      <c r="O6" s="73"/>
      <c r="P6" s="73"/>
      <c r="Q6" s="73"/>
      <c r="R6" s="73"/>
      <c r="S6" s="73"/>
      <c r="T6" s="73"/>
      <c r="U6" s="74"/>
      <c r="V6" s="42" t="s">
        <v>6</v>
      </c>
      <c r="W6" s="49">
        <v>45615</v>
      </c>
    </row>
    <row r="7" spans="1:27" ht="35.4" customHeight="1" x14ac:dyDescent="0.2">
      <c r="A7" s="62" t="s">
        <v>7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62"/>
      <c r="R7" s="62"/>
      <c r="S7" s="62"/>
      <c r="T7" s="62"/>
      <c r="U7" s="62"/>
      <c r="V7" s="62"/>
      <c r="W7" s="62"/>
    </row>
    <row r="8" spans="1:27" s="12" customFormat="1" ht="33" customHeight="1" x14ac:dyDescent="0.2">
      <c r="A8" s="60" t="s">
        <v>8</v>
      </c>
      <c r="B8" s="60" t="s">
        <v>9</v>
      </c>
      <c r="C8" s="60" t="s">
        <v>10</v>
      </c>
      <c r="D8" s="60" t="s">
        <v>11</v>
      </c>
      <c r="E8" s="60" t="s">
        <v>12</v>
      </c>
      <c r="F8" s="60" t="s">
        <v>13</v>
      </c>
      <c r="G8" s="60" t="s">
        <v>14</v>
      </c>
      <c r="H8" s="60" t="s">
        <v>15</v>
      </c>
      <c r="I8" s="60" t="s">
        <v>16</v>
      </c>
      <c r="J8" s="60" t="s">
        <v>17</v>
      </c>
      <c r="K8" s="60" t="s">
        <v>18</v>
      </c>
      <c r="L8" s="60" t="s">
        <v>19</v>
      </c>
      <c r="M8" s="60" t="s">
        <v>20</v>
      </c>
      <c r="N8" s="61" t="s">
        <v>21</v>
      </c>
      <c r="O8" s="61"/>
      <c r="P8" s="61"/>
      <c r="Q8" s="61"/>
      <c r="R8" s="58" t="s">
        <v>22</v>
      </c>
      <c r="S8" s="58" t="s">
        <v>23</v>
      </c>
      <c r="T8" s="58" t="s">
        <v>24</v>
      </c>
      <c r="U8" s="58" t="s">
        <v>25</v>
      </c>
      <c r="V8" s="61" t="s">
        <v>26</v>
      </c>
      <c r="W8" s="61"/>
    </row>
    <row r="9" spans="1:27" s="12" customFormat="1" ht="80.25" customHeight="1" x14ac:dyDescent="0.2">
      <c r="A9" s="60"/>
      <c r="B9" s="60"/>
      <c r="C9" s="60"/>
      <c r="D9" s="60"/>
      <c r="E9" s="60"/>
      <c r="F9" s="60"/>
      <c r="G9" s="60"/>
      <c r="H9" s="60"/>
      <c r="I9" s="60"/>
      <c r="J9" s="60"/>
      <c r="K9" s="60"/>
      <c r="L9" s="60"/>
      <c r="M9" s="60"/>
      <c r="N9" s="43" t="s">
        <v>15</v>
      </c>
      <c r="O9" s="43" t="s">
        <v>16</v>
      </c>
      <c r="P9" s="43" t="s">
        <v>17</v>
      </c>
      <c r="Q9" s="43" t="s">
        <v>18</v>
      </c>
      <c r="R9" s="59"/>
      <c r="S9" s="59"/>
      <c r="T9" s="59"/>
      <c r="U9" s="59"/>
      <c r="V9" s="44" t="s">
        <v>27</v>
      </c>
      <c r="W9" s="45" t="s">
        <v>28</v>
      </c>
      <c r="X9" s="8"/>
    </row>
    <row r="10" spans="1:27" ht="121.5" customHeight="1" x14ac:dyDescent="0.2">
      <c r="A10" s="3">
        <v>1</v>
      </c>
      <c r="B10" s="4" t="s">
        <v>29</v>
      </c>
      <c r="C10" s="4" t="s">
        <v>30</v>
      </c>
      <c r="D10" s="4" t="s">
        <v>31</v>
      </c>
      <c r="E10" s="4" t="s">
        <v>32</v>
      </c>
      <c r="F10" s="5" t="s">
        <v>33</v>
      </c>
      <c r="G10" s="6" t="s">
        <v>34</v>
      </c>
      <c r="H10" s="4" t="s">
        <v>35</v>
      </c>
      <c r="I10" s="4" t="s">
        <v>36</v>
      </c>
      <c r="J10" s="1">
        <f t="shared" ref="J10" si="0">IFERROR(MID(H10,1,1)+MID(I10,1,1),"")</f>
        <v>5</v>
      </c>
      <c r="K10" s="1" t="str">
        <f>IF(J10="","",IF(OR(J10=2,J10=3,J10=4),'TABLAS VALORACIÓN'!$Y$19,IF(J10=5,'TABLAS VALORACIÓN'!$Y$18,IF(OR(J10=6,J10=7),'TABLAS VALORACIÓN'!$Y$17,IF(OR(J10=8,J10=9,J10=10),'TABLAS VALORACIÓN'!$Y$16)))))</f>
        <v>Riesgo Medio</v>
      </c>
      <c r="L10" s="9" t="s">
        <v>37</v>
      </c>
      <c r="M10" s="6" t="s">
        <v>38</v>
      </c>
      <c r="N10" s="4" t="s">
        <v>35</v>
      </c>
      <c r="O10" s="4" t="s">
        <v>39</v>
      </c>
      <c r="P10" s="1">
        <f>IFERROR(MID(N10,1,1)+MID(O10,1,1),"")</f>
        <v>2</v>
      </c>
      <c r="Q10" s="1" t="str">
        <f>IF(P10="","",IF(OR(P10=2,P10=3,P10=4),'TABLAS VALORACIÓN'!$Y$19,IF(P10=5,'TABLAS VALORACIÓN'!$Y$18,IF(OR(P10=6,P10=7),'TABLAS VALORACIÓN'!$Y$17,IF(OR(P10=8,P10=9,P10=10),'TABLAS VALORACIÓN'!$Y$16)))))</f>
        <v>Riesgo Bajo</v>
      </c>
      <c r="R10" s="4" t="s">
        <v>40</v>
      </c>
      <c r="S10" s="6" t="s">
        <v>41</v>
      </c>
      <c r="T10" s="36" t="s">
        <v>42</v>
      </c>
      <c r="U10" s="36" t="s">
        <v>43</v>
      </c>
      <c r="V10" s="39" t="s">
        <v>44</v>
      </c>
      <c r="W10" s="6" t="s">
        <v>45</v>
      </c>
      <c r="X10" s="7"/>
      <c r="Y10" s="7"/>
      <c r="Z10" s="7"/>
      <c r="AA10" s="7"/>
    </row>
    <row r="11" spans="1:27" ht="100.5" customHeight="1" x14ac:dyDescent="0.2">
      <c r="A11" s="3">
        <v>2</v>
      </c>
      <c r="B11" s="4" t="s">
        <v>29</v>
      </c>
      <c r="C11" s="4" t="s">
        <v>30</v>
      </c>
      <c r="D11" s="4" t="s">
        <v>46</v>
      </c>
      <c r="E11" s="4" t="s">
        <v>47</v>
      </c>
      <c r="F11" s="5" t="s">
        <v>48</v>
      </c>
      <c r="G11" s="6" t="s">
        <v>49</v>
      </c>
      <c r="H11" s="4" t="s">
        <v>35</v>
      </c>
      <c r="I11" s="4" t="s">
        <v>50</v>
      </c>
      <c r="J11" s="1">
        <f t="shared" ref="J11" si="1">IFERROR(MID(H11,1,1)+MID(I11,1,1),"")</f>
        <v>3</v>
      </c>
      <c r="K11" s="1" t="str">
        <f>IF(J11="","",IF(OR(J11=2,J11=3,J11=4),'TABLAS VALORACIÓN'!$Y$19,IF(J11=5,'TABLAS VALORACIÓN'!$Y$18,IF(OR(J11=6,J11=7),'TABLAS VALORACIÓN'!$Y$17,IF(OR(J11=8,J11=9,J11=10),'TABLAS VALORACIÓN'!$Y$16)))))</f>
        <v>Riesgo Bajo</v>
      </c>
      <c r="L11" s="9" t="s">
        <v>51</v>
      </c>
      <c r="M11" s="6" t="s">
        <v>52</v>
      </c>
      <c r="N11" s="4" t="s">
        <v>35</v>
      </c>
      <c r="O11" s="4" t="s">
        <v>39</v>
      </c>
      <c r="P11" s="1">
        <f>IFERROR(MID(N11,1,1)+MID(O11,1,1),"")</f>
        <v>2</v>
      </c>
      <c r="Q11" s="1" t="str">
        <f>IF(P11="","",IF(OR(P11=2,P11=3,P11=4),'TABLAS VALORACIÓN'!$Y$19,IF(P11=5,'TABLAS VALORACIÓN'!$Y$18,IF(OR(P11=6,P11=7),'TABLAS VALORACIÓN'!$Y$17,IF(OR(P11=8,P11=9,P11=10),'TABLAS VALORACIÓN'!$Y$16)))))</f>
        <v>Riesgo Bajo</v>
      </c>
      <c r="R11" s="4" t="s">
        <v>53</v>
      </c>
      <c r="S11" s="6" t="s">
        <v>41</v>
      </c>
      <c r="T11" s="36" t="s">
        <v>54</v>
      </c>
      <c r="U11" s="36" t="s">
        <v>55</v>
      </c>
      <c r="V11" s="39" t="s">
        <v>56</v>
      </c>
      <c r="W11" s="6" t="s">
        <v>57</v>
      </c>
      <c r="X11" s="7"/>
      <c r="Y11" s="7"/>
      <c r="Z11" s="7"/>
      <c r="AA11" s="7"/>
    </row>
    <row r="12" spans="1:27" ht="168" customHeight="1" x14ac:dyDescent="0.2">
      <c r="A12" s="3">
        <v>3</v>
      </c>
      <c r="B12" s="4" t="s">
        <v>29</v>
      </c>
      <c r="C12" s="4" t="s">
        <v>30</v>
      </c>
      <c r="D12" s="4" t="s">
        <v>31</v>
      </c>
      <c r="E12" s="4" t="s">
        <v>58</v>
      </c>
      <c r="F12" s="5" t="s">
        <v>59</v>
      </c>
      <c r="G12" s="6" t="s">
        <v>60</v>
      </c>
      <c r="H12" s="4" t="s">
        <v>61</v>
      </c>
      <c r="I12" s="4" t="s">
        <v>50</v>
      </c>
      <c r="J12" s="1">
        <f t="shared" ref="J12" si="2">IFERROR(MID(H12,1,1)+MID(I12,1,1),"")</f>
        <v>4</v>
      </c>
      <c r="K12" s="1" t="str">
        <f>IF(J12="","",IF(OR(J12=2,J12=3,J12=4),'TABLAS VALORACIÓN'!$Y$19,IF(J12=5,'TABLAS VALORACIÓN'!$Y$18,IF(OR(J12=6,J12=7),'TABLAS VALORACIÓN'!$Y$17,IF(OR(J12=8,J12=9,J12=10),'TABLAS VALORACIÓN'!$Y$16)))))</f>
        <v>Riesgo Bajo</v>
      </c>
      <c r="L12" s="9" t="s">
        <v>37</v>
      </c>
      <c r="M12" s="6" t="s">
        <v>62</v>
      </c>
      <c r="N12" s="4" t="s">
        <v>35</v>
      </c>
      <c r="O12" s="4" t="s">
        <v>39</v>
      </c>
      <c r="P12" s="1">
        <f>IFERROR(MID(N12,1,1)+MID(O12,1,1),"")</f>
        <v>2</v>
      </c>
      <c r="Q12" s="1" t="str">
        <f>IF(P12="","",IF(OR(P12=2,P12=3,P12=4),'TABLAS VALORACIÓN'!$Y$19,IF(P12=5,'TABLAS VALORACIÓN'!$Y$18,IF(OR(P12=6,P12=7),'TABLAS VALORACIÓN'!$Y$17,IF(OR(P12=8,P12=9,P12=10),'TABLAS VALORACIÓN'!$Y$16)))))</f>
        <v>Riesgo Bajo</v>
      </c>
      <c r="R12" s="4" t="s">
        <v>40</v>
      </c>
      <c r="S12" s="6" t="s">
        <v>41</v>
      </c>
      <c r="T12" s="36" t="s">
        <v>63</v>
      </c>
      <c r="U12" s="36" t="s">
        <v>64</v>
      </c>
      <c r="V12" s="39" t="s">
        <v>65</v>
      </c>
      <c r="W12" s="6" t="s">
        <v>66</v>
      </c>
      <c r="X12" s="7"/>
      <c r="Y12" s="7"/>
      <c r="Z12" s="7"/>
      <c r="AA12" s="7"/>
    </row>
    <row r="13" spans="1:27" ht="113.25" customHeight="1" x14ac:dyDescent="0.2">
      <c r="A13" s="3">
        <v>4</v>
      </c>
      <c r="B13" s="4" t="s">
        <v>67</v>
      </c>
      <c r="C13" s="4" t="s">
        <v>68</v>
      </c>
      <c r="D13" s="4" t="s">
        <v>31</v>
      </c>
      <c r="E13" s="4" t="s">
        <v>47</v>
      </c>
      <c r="F13" s="5" t="s">
        <v>69</v>
      </c>
      <c r="G13" s="5" t="s">
        <v>70</v>
      </c>
      <c r="H13" s="4" t="s">
        <v>71</v>
      </c>
      <c r="I13" s="4" t="s">
        <v>50</v>
      </c>
      <c r="J13" s="1">
        <f t="shared" ref="J13:J14" si="3">IFERROR(MID(H13,1,1)+MID(I13,1,1),"")</f>
        <v>5</v>
      </c>
      <c r="K13" s="1" t="str">
        <f>IF(J13="","",IF(OR(J13=2,J13=3,J13=4),'TABLAS VALORACIÓN'!$Y$19,IF(J13=5,'TABLAS VALORACIÓN'!$Y$18,IF(OR(J13=6,J13=7),'TABLAS VALORACIÓN'!$Y$17,IF(OR(J13=8,J13=9,J13=10),'TABLAS VALORACIÓN'!$Y$16)))))</f>
        <v>Riesgo Medio</v>
      </c>
      <c r="L13" s="9" t="s">
        <v>51</v>
      </c>
      <c r="M13" s="6" t="s">
        <v>72</v>
      </c>
      <c r="N13" s="4" t="s">
        <v>61</v>
      </c>
      <c r="O13" s="4" t="s">
        <v>50</v>
      </c>
      <c r="P13" s="1">
        <f>IFERROR(MID(N13,1,1)+MID(O13,1,1),"")</f>
        <v>4</v>
      </c>
      <c r="Q13" s="1" t="str">
        <f>IF(P13="","",IF(OR(P13=2,P13=3,P13=4),'TABLAS VALORACIÓN'!$Y$19,IF(P13=5,'TABLAS VALORACIÓN'!$Y$18,IF(OR(P13=6,P13=7),'TABLAS VALORACIÓN'!$Y$17,IF(OR(P13=8,P13=9,P13=10),'TABLAS VALORACIÓN'!$Y$16)))))</f>
        <v>Riesgo Bajo</v>
      </c>
      <c r="R13" s="4" t="s">
        <v>40</v>
      </c>
      <c r="S13" s="6" t="s">
        <v>41</v>
      </c>
      <c r="T13" s="36" t="s">
        <v>73</v>
      </c>
      <c r="U13" s="36" t="s">
        <v>43</v>
      </c>
      <c r="V13" s="39" t="s">
        <v>74</v>
      </c>
      <c r="W13" s="6" t="s">
        <v>45</v>
      </c>
      <c r="X13" s="7"/>
      <c r="Y13" s="7"/>
      <c r="Z13" s="7"/>
      <c r="AA13" s="7"/>
    </row>
    <row r="14" spans="1:27" ht="117.75" customHeight="1" x14ac:dyDescent="0.2">
      <c r="A14" s="3">
        <v>5</v>
      </c>
      <c r="B14" s="4" t="s">
        <v>67</v>
      </c>
      <c r="C14" s="4" t="s">
        <v>68</v>
      </c>
      <c r="D14" s="4" t="s">
        <v>31</v>
      </c>
      <c r="E14" s="4" t="s">
        <v>47</v>
      </c>
      <c r="F14" s="5" t="s">
        <v>75</v>
      </c>
      <c r="G14" s="5" t="s">
        <v>76</v>
      </c>
      <c r="H14" s="4" t="s">
        <v>71</v>
      </c>
      <c r="I14" s="4" t="s">
        <v>50</v>
      </c>
      <c r="J14" s="1">
        <f t="shared" si="3"/>
        <v>5</v>
      </c>
      <c r="K14" s="1" t="str">
        <f>IF(J14="","",IF(OR(J14=2,J14=3,J14=4),'TABLAS VALORACIÓN'!$Y$19,IF(J14=5,'TABLAS VALORACIÓN'!$Y$18,IF(OR(J14=6,J14=7),'TABLAS VALORACIÓN'!$Y$17,IF(OR(J14=8,J14=9,J14=10),'TABLAS VALORACIÓN'!$Y$16)))))</f>
        <v>Riesgo Medio</v>
      </c>
      <c r="L14" s="9" t="s">
        <v>51</v>
      </c>
      <c r="M14" s="6" t="s">
        <v>77</v>
      </c>
      <c r="N14" s="4" t="s">
        <v>61</v>
      </c>
      <c r="O14" s="4" t="s">
        <v>50</v>
      </c>
      <c r="P14" s="1">
        <f>IFERROR(MID(N14,1,1)+MID(O14,1,1),"")</f>
        <v>4</v>
      </c>
      <c r="Q14" s="1" t="str">
        <f>IF(P14="","",IF(OR(P14=2,P14=3,P14=4),'TABLAS VALORACIÓN'!$Y$19,IF(P14=5,'TABLAS VALORACIÓN'!$Y$18,IF(OR(P14=6,P14=7),'TABLAS VALORACIÓN'!$Y$17,IF(OR(P14=8,P14=9,P14=10),'TABLAS VALORACIÓN'!$Y$16)))))</f>
        <v>Riesgo Bajo</v>
      </c>
      <c r="R14" s="4" t="s">
        <v>40</v>
      </c>
      <c r="S14" s="6" t="s">
        <v>41</v>
      </c>
      <c r="T14" s="36" t="s">
        <v>73</v>
      </c>
      <c r="U14" s="36" t="s">
        <v>43</v>
      </c>
      <c r="V14" s="39" t="s">
        <v>78</v>
      </c>
      <c r="W14" s="6" t="s">
        <v>45</v>
      </c>
      <c r="X14" s="7"/>
      <c r="Y14" s="7"/>
      <c r="Z14" s="7"/>
      <c r="AA14" s="7"/>
    </row>
    <row r="15" spans="1:27" ht="41.4" customHeight="1" x14ac:dyDescent="0.2">
      <c r="A15" s="27"/>
      <c r="B15" s="28"/>
      <c r="C15" s="28"/>
      <c r="D15" s="28"/>
      <c r="E15" s="28"/>
      <c r="F15" s="29"/>
      <c r="G15" s="29"/>
      <c r="H15" s="28"/>
      <c r="I15" s="28"/>
      <c r="J15" s="30"/>
      <c r="K15" s="30"/>
      <c r="L15" s="31"/>
      <c r="M15" s="32"/>
      <c r="N15" s="33"/>
      <c r="O15" s="33"/>
      <c r="P15" s="30"/>
      <c r="Q15" s="30"/>
      <c r="R15" s="4"/>
      <c r="S15" s="6"/>
      <c r="T15" s="10"/>
      <c r="U15" s="10"/>
      <c r="V15" s="39"/>
      <c r="W15" s="31"/>
      <c r="X15" s="7"/>
      <c r="Y15" s="7"/>
      <c r="Z15" s="7"/>
      <c r="AA15" s="7"/>
    </row>
    <row r="16" spans="1:27" ht="58.2" customHeight="1" x14ac:dyDescent="0.2">
      <c r="A16" s="53" t="s">
        <v>79</v>
      </c>
      <c r="B16" s="54"/>
      <c r="C16" s="54"/>
      <c r="D16" s="54"/>
      <c r="E16" s="54"/>
      <c r="F16" s="54"/>
      <c r="G16" s="54"/>
      <c r="H16" s="54"/>
      <c r="I16" s="54"/>
      <c r="J16" s="54"/>
      <c r="K16" s="54"/>
      <c r="L16" s="54"/>
      <c r="M16" s="54"/>
      <c r="N16" s="54"/>
      <c r="O16" s="54"/>
      <c r="P16" s="54"/>
      <c r="Q16" s="54"/>
      <c r="R16" s="54"/>
      <c r="S16" s="54"/>
      <c r="T16" s="54"/>
      <c r="U16" s="54"/>
      <c r="V16" s="54"/>
      <c r="W16" s="55"/>
    </row>
    <row r="17" x14ac:dyDescent="0.2"/>
    <row r="18" x14ac:dyDescent="0.2"/>
    <row r="19" x14ac:dyDescent="0.2"/>
    <row r="20" x14ac:dyDescent="0.2"/>
    <row r="21" x14ac:dyDescent="0.2"/>
    <row r="22" x14ac:dyDescent="0.2"/>
    <row r="23" x14ac:dyDescent="0.2"/>
    <row r="24" x14ac:dyDescent="0.2"/>
    <row r="25" x14ac:dyDescent="0.2"/>
    <row r="26" x14ac:dyDescent="0.2"/>
    <row r="27" x14ac:dyDescent="0.2"/>
    <row r="28" x14ac:dyDescent="0.2"/>
    <row r="29" x14ac:dyDescent="0.2"/>
    <row r="30" x14ac:dyDescent="0.2"/>
    <row r="31" x14ac:dyDescent="0.2"/>
    <row r="32" x14ac:dyDescent="0.2"/>
    <row r="33" x14ac:dyDescent="0.2"/>
    <row r="34" x14ac:dyDescent="0.2"/>
    <row r="35" x14ac:dyDescent="0.2"/>
    <row r="36" x14ac:dyDescent="0.2"/>
    <row r="37" x14ac:dyDescent="0.2"/>
    <row r="38" x14ac:dyDescent="0.2"/>
    <row r="39" x14ac:dyDescent="0.2"/>
    <row r="40" x14ac:dyDescent="0.2"/>
    <row r="41" x14ac:dyDescent="0.2"/>
    <row r="42" x14ac:dyDescent="0.2"/>
    <row r="43" x14ac:dyDescent="0.2"/>
    <row r="44" x14ac:dyDescent="0.2"/>
    <row r="45" x14ac:dyDescent="0.2"/>
    <row r="46" x14ac:dyDescent="0.2"/>
    <row r="47" x14ac:dyDescent="0.2"/>
    <row r="48" x14ac:dyDescent="0.2"/>
    <row r="49" x14ac:dyDescent="0.2"/>
    <row r="50" x14ac:dyDescent="0.2"/>
    <row r="51" x14ac:dyDescent="0.2"/>
    <row r="52" x14ac:dyDescent="0.2"/>
    <row r="53" x14ac:dyDescent="0.2"/>
    <row r="54" x14ac:dyDescent="0.2"/>
    <row r="55" x14ac:dyDescent="0.2"/>
    <row r="56" x14ac:dyDescent="0.2"/>
    <row r="57" x14ac:dyDescent="0.2"/>
    <row r="58" x14ac:dyDescent="0.2"/>
    <row r="59" x14ac:dyDescent="0.2"/>
    <row r="60" x14ac:dyDescent="0.2"/>
    <row r="61" x14ac:dyDescent="0.2"/>
    <row r="62" x14ac:dyDescent="0.2"/>
  </sheetData>
  <sheetProtection insertRows="0" deleteRows="0"/>
  <mergeCells count="28">
    <mergeCell ref="N8:Q8"/>
    <mergeCell ref="A8:A9"/>
    <mergeCell ref="B8:B9"/>
    <mergeCell ref="C8:C9"/>
    <mergeCell ref="D8:D9"/>
    <mergeCell ref="E8:E9"/>
    <mergeCell ref="F8:F9"/>
    <mergeCell ref="G8:G9"/>
    <mergeCell ref="I8:I9"/>
    <mergeCell ref="J8:J9"/>
    <mergeCell ref="K8:K9"/>
    <mergeCell ref="L8:L9"/>
    <mergeCell ref="T2:W2"/>
    <mergeCell ref="T1:V1"/>
    <mergeCell ref="A16:W16"/>
    <mergeCell ref="A1:C3"/>
    <mergeCell ref="D1:S3"/>
    <mergeCell ref="R8:R9"/>
    <mergeCell ref="S8:S9"/>
    <mergeCell ref="T8:T9"/>
    <mergeCell ref="U8:U9"/>
    <mergeCell ref="M8:M9"/>
    <mergeCell ref="V8:W8"/>
    <mergeCell ref="H8:H9"/>
    <mergeCell ref="A7:W7"/>
    <mergeCell ref="A5:E6"/>
    <mergeCell ref="F5:U6"/>
    <mergeCell ref="T3:W3"/>
  </mergeCells>
  <conditionalFormatting sqref="J10:J15 P10:P15">
    <cfRule type="cellIs" dxfId="13" priority="29" operator="between">
      <formula>8</formula>
      <formula>10</formula>
    </cfRule>
    <cfRule type="cellIs" dxfId="12" priority="30" operator="between">
      <formula>6</formula>
      <formula>7</formula>
    </cfRule>
    <cfRule type="cellIs" dxfId="11" priority="31" operator="equal">
      <formula>5</formula>
    </cfRule>
    <cfRule type="cellIs" dxfId="10" priority="32" operator="between">
      <formula>0</formula>
      <formula>1</formula>
    </cfRule>
    <cfRule type="cellIs" dxfId="9" priority="33" operator="between">
      <formula>2</formula>
      <formula>4</formula>
    </cfRule>
  </conditionalFormatting>
  <conditionalFormatting sqref="K10:K15 Q10:Q15">
    <cfRule type="expression" dxfId="8" priority="19">
      <formula>J10=10</formula>
    </cfRule>
    <cfRule type="expression" dxfId="7" priority="20">
      <formula>J10=9</formula>
    </cfRule>
    <cfRule type="expression" dxfId="6" priority="21">
      <formula>J10=7</formula>
    </cfRule>
    <cfRule type="expression" dxfId="5" priority="22">
      <formula>J10=4</formula>
    </cfRule>
    <cfRule type="expression" dxfId="4" priority="23">
      <formula>J10=3</formula>
    </cfRule>
    <cfRule type="expression" dxfId="3" priority="24">
      <formula>J10=8</formula>
    </cfRule>
    <cfRule type="expression" dxfId="2" priority="25">
      <formula>J10=6</formula>
    </cfRule>
    <cfRule type="expression" dxfId="1" priority="26">
      <formula>J10=5</formula>
    </cfRule>
    <cfRule type="expression" dxfId="0" priority="27">
      <formula>J10=2</formula>
    </cfRule>
  </conditionalFormatting>
  <dataValidations count="7">
    <dataValidation type="list" allowBlank="1" showInputMessage="1" showErrorMessage="1" sqref="E17:E1048576 E15" xr:uid="{00000000-0002-0000-0000-000000000000}">
      <formula1>TIPO</formula1>
    </dataValidation>
    <dataValidation type="list" allowBlank="1" showInputMessage="1" showErrorMessage="1" sqref="B17:B1048576 B10:B15" xr:uid="{00000000-0002-0000-0000-000001000000}">
      <formula1>CLASE</formula1>
    </dataValidation>
    <dataValidation type="list" allowBlank="1" showInputMessage="1" showErrorMessage="1" sqref="C17:C1048576 C10:C15" xr:uid="{00000000-0002-0000-0000-000002000000}">
      <formula1>FUENTE</formula1>
    </dataValidation>
    <dataValidation type="list" allowBlank="1" showInputMessage="1" showErrorMessage="1" sqref="D17:D1048576 D15" xr:uid="{00000000-0002-0000-0000-000003000000}">
      <formula1>ETAPA</formula1>
    </dataValidation>
    <dataValidation type="list" allowBlank="1" showInputMessage="1" showErrorMessage="1" sqref="L17:L1048576 L10:L15" xr:uid="{00000000-0002-0000-0000-000004000000}">
      <formula1>ASIGNACIÓN</formula1>
    </dataValidation>
    <dataValidation type="list" allowBlank="1" showInputMessage="1" showErrorMessage="1" sqref="H17:H1048576 N17:N1048576 N10:N15 H10:H15" xr:uid="{00000000-0002-0000-0000-000005000000}">
      <formula1>PROBABILIDAD</formula1>
    </dataValidation>
    <dataValidation type="list" allowBlank="1" showInputMessage="1" showErrorMessage="1" sqref="I17:I1048576 O17:O1048576 O10:O15 I10:I15" xr:uid="{00000000-0002-0000-0000-000006000000}">
      <formula1>IMPACTO</formula1>
    </dataValidation>
  </dataValidations>
  <printOptions horizontalCentered="1"/>
  <pageMargins left="0.51181102362204722" right="0.19685039370078741" top="0.59055118110236227" bottom="0.19685039370078741" header="0" footer="0"/>
  <pageSetup scale="50" fitToWidth="0" orientation="landscape" horizontalDpi="300" verticalDpi="300" r:id="rId1"/>
  <headerFooter alignWithMargins="0">
    <oddFooter>&amp;CPágina 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000-000007000000}">
          <x14:formula1>
            <xm:f>'TABLAS VALORACIÓN'!$C$34:$C$37</xm:f>
          </x14:formula1>
          <xm:sqref>D10:D14</xm:sqref>
        </x14:dataValidation>
        <x14:dataValidation type="list" allowBlank="1" showInputMessage="1" showErrorMessage="1" xr:uid="{00000000-0002-0000-0000-000008000000}">
          <x14:formula1>
            <xm:f>'TABLAS VALORACIÓN'!$D$34:$D$41</xm:f>
          </x14:formula1>
          <xm:sqref>E10:E14</xm:sqref>
        </x14:dataValidation>
        <x14:dataValidation type="list" allowBlank="1" showInputMessage="1" showErrorMessage="1" xr:uid="{00000000-0002-0000-0000-000009000000}">
          <x14:formula1>
            <xm:f>'TABLAS VALORACIÓN'!$X$22:$X$23</xm:f>
          </x14:formula1>
          <xm:sqref>R10:R15</xm:sqref>
        </x14:dataValidation>
        <x14:dataValidation type="list" allowBlank="1" showInputMessage="1" showErrorMessage="1" xr:uid="{00000000-0002-0000-0000-00000A000000}">
          <x14:formula1>
            <xm:f>'TABLAS VALORACIÓN'!$X$22:$X$24</xm:f>
          </x14:formula1>
          <xm:sqref>S10:S15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Y42"/>
  <sheetViews>
    <sheetView showGridLines="0" zoomScale="90" zoomScaleNormal="90" workbookViewId="0">
      <selection activeCell="I19" sqref="I19"/>
    </sheetView>
  </sheetViews>
  <sheetFormatPr baseColWidth="10" defaultColWidth="0" defaultRowHeight="10.199999999999999" zeroHeight="1" x14ac:dyDescent="0.2"/>
  <cols>
    <col min="1" max="1" width="1.6640625" style="22" customWidth="1"/>
    <col min="2" max="2" width="13.33203125" style="22" customWidth="1"/>
    <col min="3" max="3" width="20.6640625" style="22" customWidth="1"/>
    <col min="4" max="4" width="14" style="22" customWidth="1"/>
    <col min="5" max="5" width="6.6640625" style="22" customWidth="1"/>
    <col min="6" max="6" width="25.33203125" style="22" customWidth="1"/>
    <col min="7" max="9" width="21.109375" style="22" customWidth="1"/>
    <col min="10" max="11" width="21.44140625" style="22" customWidth="1"/>
    <col min="12" max="12" width="11.44140625" style="22" customWidth="1"/>
    <col min="13" max="13" width="10.6640625" style="22" customWidth="1"/>
    <col min="14" max="14" width="11.44140625" style="22" customWidth="1"/>
    <col min="15" max="15" width="23" style="22" customWidth="1"/>
    <col min="16" max="16" width="24" style="22" customWidth="1"/>
    <col min="17" max="17" width="17" style="22" customWidth="1"/>
    <col min="18" max="18" width="24" style="22" customWidth="1"/>
    <col min="19" max="19" width="23.33203125" style="22" customWidth="1"/>
    <col min="20" max="21" width="11.44140625" style="22" customWidth="1"/>
    <col min="22" max="22" width="19" style="22" customWidth="1"/>
    <col min="23" max="23" width="28" style="22" customWidth="1"/>
    <col min="24" max="16384" width="11.44140625" style="22" hidden="1"/>
  </cols>
  <sheetData>
    <row r="1" spans="1:25" ht="13.8" x14ac:dyDescent="0.25">
      <c r="A1" s="24" t="s">
        <v>80</v>
      </c>
    </row>
    <row r="2" spans="1:25" s="2" customFormat="1" x14ac:dyDescent="0.2"/>
    <row r="3" spans="1:25" s="2" customFormat="1" x14ac:dyDescent="0.2">
      <c r="B3" s="37" t="s">
        <v>81</v>
      </c>
      <c r="C3" s="81" t="s">
        <v>82</v>
      </c>
      <c r="D3" s="81"/>
      <c r="F3" s="37" t="s">
        <v>83</v>
      </c>
      <c r="G3" s="40" t="s">
        <v>84</v>
      </c>
      <c r="H3" s="40" t="s">
        <v>85</v>
      </c>
      <c r="I3" s="81" t="s">
        <v>86</v>
      </c>
      <c r="J3" s="81"/>
      <c r="K3" s="81"/>
      <c r="L3" s="81"/>
      <c r="N3" s="37" t="s">
        <v>87</v>
      </c>
      <c r="O3" s="81" t="s">
        <v>82</v>
      </c>
      <c r="P3" s="81"/>
      <c r="Q3" s="81"/>
    </row>
    <row r="4" spans="1:25" s="2" customFormat="1" ht="53.4" customHeight="1" x14ac:dyDescent="0.2">
      <c r="B4" s="34" t="s">
        <v>29</v>
      </c>
      <c r="C4" s="78" t="s">
        <v>88</v>
      </c>
      <c r="D4" s="83"/>
      <c r="F4" s="84" t="s">
        <v>89</v>
      </c>
      <c r="G4" s="84" t="s">
        <v>90</v>
      </c>
      <c r="H4" s="87" t="s">
        <v>91</v>
      </c>
      <c r="I4" s="90" t="s">
        <v>92</v>
      </c>
      <c r="J4" s="91"/>
      <c r="K4" s="91"/>
      <c r="L4" s="92"/>
      <c r="N4" s="46" t="s">
        <v>93</v>
      </c>
      <c r="O4" s="78" t="s">
        <v>94</v>
      </c>
      <c r="P4" s="83"/>
      <c r="Q4" s="83"/>
    </row>
    <row r="5" spans="1:25" s="2" customFormat="1" ht="53.4" customHeight="1" x14ac:dyDescent="0.2">
      <c r="B5" s="34" t="s">
        <v>67</v>
      </c>
      <c r="C5" s="78" t="s">
        <v>95</v>
      </c>
      <c r="D5" s="78"/>
      <c r="F5" s="85"/>
      <c r="G5" s="85"/>
      <c r="H5" s="89"/>
      <c r="I5" s="93"/>
      <c r="J5" s="94"/>
      <c r="K5" s="94"/>
      <c r="L5" s="95"/>
      <c r="N5" s="46" t="s">
        <v>96</v>
      </c>
      <c r="O5" s="78" t="s">
        <v>97</v>
      </c>
      <c r="P5" s="83"/>
      <c r="Q5" s="83"/>
    </row>
    <row r="6" spans="1:25" s="2" customFormat="1" ht="60" customHeight="1" x14ac:dyDescent="0.2">
      <c r="F6" s="86"/>
      <c r="G6" s="86"/>
      <c r="H6" s="88"/>
      <c r="I6" s="96"/>
      <c r="J6" s="97"/>
      <c r="K6" s="97"/>
      <c r="L6" s="98"/>
      <c r="N6" s="46" t="s">
        <v>47</v>
      </c>
      <c r="O6" s="78" t="s">
        <v>98</v>
      </c>
      <c r="P6" s="83"/>
      <c r="Q6" s="83"/>
    </row>
    <row r="7" spans="1:25" s="2" customFormat="1" ht="73.2" customHeight="1" x14ac:dyDescent="0.2">
      <c r="B7" s="37" t="s">
        <v>99</v>
      </c>
      <c r="C7" s="81" t="s">
        <v>82</v>
      </c>
      <c r="D7" s="81"/>
      <c r="F7" s="20" t="s">
        <v>100</v>
      </c>
      <c r="G7" s="17" t="s">
        <v>91</v>
      </c>
      <c r="H7" s="17" t="s">
        <v>101</v>
      </c>
      <c r="I7" s="82" t="s">
        <v>102</v>
      </c>
      <c r="J7" s="82"/>
      <c r="K7" s="82"/>
      <c r="L7" s="82"/>
      <c r="N7" s="41" t="s">
        <v>103</v>
      </c>
      <c r="O7" s="78" t="s">
        <v>104</v>
      </c>
      <c r="P7" s="83"/>
      <c r="Q7" s="83"/>
    </row>
    <row r="8" spans="1:25" s="2" customFormat="1" ht="30.6" x14ac:dyDescent="0.2">
      <c r="B8" s="35" t="s">
        <v>30</v>
      </c>
      <c r="C8" s="76" t="s">
        <v>105</v>
      </c>
      <c r="D8" s="77"/>
      <c r="F8" s="20" t="s">
        <v>46</v>
      </c>
      <c r="G8" s="17" t="s">
        <v>106</v>
      </c>
      <c r="H8" s="20" t="s">
        <v>107</v>
      </c>
      <c r="I8" s="82" t="s">
        <v>108</v>
      </c>
      <c r="J8" s="82"/>
      <c r="K8" s="82"/>
      <c r="L8" s="82"/>
      <c r="N8" s="41" t="s">
        <v>109</v>
      </c>
      <c r="O8" s="78" t="s">
        <v>110</v>
      </c>
      <c r="P8" s="83"/>
      <c r="Q8" s="83"/>
    </row>
    <row r="9" spans="1:25" s="2" customFormat="1" ht="52.2" customHeight="1" x14ac:dyDescent="0.2">
      <c r="B9" s="35" t="s">
        <v>68</v>
      </c>
      <c r="C9" s="79" t="s">
        <v>111</v>
      </c>
      <c r="D9" s="80"/>
      <c r="F9" s="84" t="s">
        <v>31</v>
      </c>
      <c r="G9" s="84" t="s">
        <v>107</v>
      </c>
      <c r="H9" s="87" t="s">
        <v>112</v>
      </c>
      <c r="I9" s="78" t="s">
        <v>113</v>
      </c>
      <c r="J9" s="78"/>
      <c r="K9" s="78"/>
      <c r="L9" s="78"/>
      <c r="N9" s="41" t="s">
        <v>114</v>
      </c>
      <c r="O9" s="78" t="s">
        <v>115</v>
      </c>
      <c r="P9" s="83"/>
      <c r="Q9" s="83"/>
    </row>
    <row r="10" spans="1:25" s="2" customFormat="1" ht="22.95" customHeight="1" x14ac:dyDescent="0.2">
      <c r="F10" s="86"/>
      <c r="G10" s="86"/>
      <c r="H10" s="88"/>
      <c r="I10" s="78"/>
      <c r="J10" s="78"/>
      <c r="K10" s="78"/>
      <c r="L10" s="78"/>
      <c r="N10" s="82" t="s">
        <v>116</v>
      </c>
      <c r="O10" s="78" t="s">
        <v>117</v>
      </c>
      <c r="P10" s="78"/>
      <c r="Q10" s="78"/>
    </row>
    <row r="11" spans="1:25" s="2" customFormat="1" ht="39" customHeight="1" x14ac:dyDescent="0.2">
      <c r="N11" s="82"/>
      <c r="O11" s="78"/>
      <c r="P11" s="78"/>
      <c r="Q11" s="78"/>
    </row>
    <row r="12" spans="1:25" s="2" customFormat="1" ht="52.95" customHeight="1" x14ac:dyDescent="0.2">
      <c r="H12" s="21"/>
      <c r="I12" s="21"/>
      <c r="N12" s="41" t="s">
        <v>118</v>
      </c>
      <c r="O12" s="78" t="s">
        <v>119</v>
      </c>
      <c r="P12" s="78"/>
      <c r="Q12" s="78"/>
    </row>
    <row r="13" spans="1:25" s="2" customFormat="1" x14ac:dyDescent="0.2">
      <c r="F13" s="21"/>
      <c r="G13" s="21"/>
      <c r="H13" s="21"/>
      <c r="I13" s="21"/>
    </row>
    <row r="14" spans="1:25" s="2" customFormat="1" x14ac:dyDescent="0.2">
      <c r="C14" s="101" t="s">
        <v>120</v>
      </c>
      <c r="D14" s="101"/>
      <c r="F14" s="106" t="s">
        <v>121</v>
      </c>
      <c r="G14" s="106"/>
      <c r="H14" s="106"/>
      <c r="I14" s="106"/>
      <c r="J14" s="106"/>
      <c r="K14" s="106"/>
      <c r="L14" s="106"/>
      <c r="O14" s="102" t="s">
        <v>16</v>
      </c>
      <c r="P14" s="103"/>
      <c r="Q14" s="103"/>
      <c r="R14" s="103"/>
      <c r="S14" s="103"/>
      <c r="T14" s="103"/>
      <c r="U14" s="104"/>
      <c r="X14" s="99" t="s">
        <v>122</v>
      </c>
      <c r="Y14" s="100"/>
    </row>
    <row r="15" spans="1:25" s="2" customFormat="1" ht="63" customHeight="1" x14ac:dyDescent="0.2">
      <c r="C15" s="15" t="s">
        <v>18</v>
      </c>
      <c r="D15" s="15" t="s">
        <v>123</v>
      </c>
      <c r="F15" s="102" t="s">
        <v>16</v>
      </c>
      <c r="G15" s="103"/>
      <c r="H15" s="103"/>
      <c r="I15" s="103"/>
      <c r="J15" s="103"/>
      <c r="K15" s="103"/>
      <c r="L15" s="104"/>
      <c r="N15" s="16"/>
      <c r="O15" s="105" t="s">
        <v>124</v>
      </c>
      <c r="P15" s="105"/>
      <c r="Q15" s="17" t="s">
        <v>125</v>
      </c>
      <c r="R15" s="17" t="s">
        <v>126</v>
      </c>
      <c r="S15" s="17" t="s">
        <v>127</v>
      </c>
      <c r="T15" s="17" t="s">
        <v>128</v>
      </c>
      <c r="U15" s="17" t="s">
        <v>129</v>
      </c>
      <c r="X15" s="18" t="s">
        <v>17</v>
      </c>
      <c r="Y15" s="15" t="s">
        <v>18</v>
      </c>
    </row>
    <row r="16" spans="1:25" s="2" customFormat="1" ht="51.75" customHeight="1" x14ac:dyDescent="0.2">
      <c r="B16" s="107" t="s">
        <v>15</v>
      </c>
      <c r="C16" s="19" t="s">
        <v>130</v>
      </c>
      <c r="D16" s="20">
        <v>1</v>
      </c>
      <c r="E16" s="21"/>
      <c r="F16" s="105" t="s">
        <v>124</v>
      </c>
      <c r="G16" s="105"/>
      <c r="H16" s="17" t="s">
        <v>125</v>
      </c>
      <c r="I16" s="17" t="s">
        <v>126</v>
      </c>
      <c r="J16" s="17" t="s">
        <v>127</v>
      </c>
      <c r="K16" s="17" t="s">
        <v>128</v>
      </c>
      <c r="L16" s="17" t="s">
        <v>129</v>
      </c>
      <c r="O16" s="105" t="s">
        <v>131</v>
      </c>
      <c r="P16" s="105"/>
      <c r="Q16" s="17" t="s">
        <v>132</v>
      </c>
      <c r="R16" s="17" t="s">
        <v>133</v>
      </c>
      <c r="S16" s="17" t="s">
        <v>134</v>
      </c>
      <c r="T16" s="17" t="s">
        <v>135</v>
      </c>
      <c r="U16" s="17" t="s">
        <v>136</v>
      </c>
      <c r="X16" s="25" t="s">
        <v>137</v>
      </c>
      <c r="Y16" s="17" t="s">
        <v>138</v>
      </c>
    </row>
    <row r="17" spans="2:25" s="2" customFormat="1" ht="51" x14ac:dyDescent="0.2">
      <c r="B17" s="107"/>
      <c r="C17" s="19" t="s">
        <v>139</v>
      </c>
      <c r="D17" s="20">
        <v>2</v>
      </c>
      <c r="E17" s="21"/>
      <c r="F17" s="105" t="s">
        <v>131</v>
      </c>
      <c r="G17" s="105"/>
      <c r="H17" s="17" t="s">
        <v>132</v>
      </c>
      <c r="I17" s="17" t="s">
        <v>133</v>
      </c>
      <c r="J17" s="17" t="s">
        <v>134</v>
      </c>
      <c r="K17" s="17" t="s">
        <v>135</v>
      </c>
      <c r="L17" s="17" t="s">
        <v>136</v>
      </c>
      <c r="O17" s="106" t="s">
        <v>18</v>
      </c>
      <c r="P17" s="106" t="s">
        <v>140</v>
      </c>
      <c r="Q17" s="15" t="s">
        <v>141</v>
      </c>
      <c r="R17" s="15" t="s">
        <v>142</v>
      </c>
      <c r="S17" s="15" t="s">
        <v>143</v>
      </c>
      <c r="T17" s="15" t="s">
        <v>144</v>
      </c>
      <c r="U17" s="15" t="s">
        <v>145</v>
      </c>
      <c r="X17" s="26" t="s">
        <v>146</v>
      </c>
      <c r="Y17" s="17" t="s">
        <v>147</v>
      </c>
    </row>
    <row r="18" spans="2:25" s="2" customFormat="1" ht="20.399999999999999" x14ac:dyDescent="0.2">
      <c r="B18" s="107"/>
      <c r="C18" s="19" t="s">
        <v>148</v>
      </c>
      <c r="D18" s="20">
        <v>3</v>
      </c>
      <c r="E18" s="21"/>
      <c r="F18" s="106" t="s">
        <v>18</v>
      </c>
      <c r="G18" s="106" t="s">
        <v>140</v>
      </c>
      <c r="H18" s="15" t="s">
        <v>141</v>
      </c>
      <c r="I18" s="15" t="s">
        <v>142</v>
      </c>
      <c r="J18" s="15" t="s">
        <v>143</v>
      </c>
      <c r="K18" s="15" t="s">
        <v>144</v>
      </c>
      <c r="L18" s="15" t="s">
        <v>145</v>
      </c>
      <c r="O18" s="106"/>
      <c r="P18" s="106"/>
      <c r="Q18" s="20">
        <v>1</v>
      </c>
      <c r="R18" s="20">
        <v>2</v>
      </c>
      <c r="S18" s="20">
        <v>3</v>
      </c>
      <c r="T18" s="20">
        <v>4</v>
      </c>
      <c r="U18" s="20">
        <v>5</v>
      </c>
      <c r="X18" s="13">
        <v>5</v>
      </c>
      <c r="Y18" s="17" t="s">
        <v>149</v>
      </c>
    </row>
    <row r="19" spans="2:25" s="2" customFormat="1" ht="51.75" customHeight="1" x14ac:dyDescent="0.2">
      <c r="B19" s="107"/>
      <c r="C19" s="19" t="s">
        <v>150</v>
      </c>
      <c r="D19" s="20">
        <v>4</v>
      </c>
      <c r="E19" s="21"/>
      <c r="F19" s="106"/>
      <c r="G19" s="106"/>
      <c r="H19" s="20">
        <v>1</v>
      </c>
      <c r="I19" s="20">
        <v>2</v>
      </c>
      <c r="J19" s="20">
        <v>3</v>
      </c>
      <c r="K19" s="20">
        <v>4</v>
      </c>
      <c r="L19" s="20">
        <v>5</v>
      </c>
      <c r="N19" s="107" t="s">
        <v>15</v>
      </c>
      <c r="O19" s="19" t="s">
        <v>130</v>
      </c>
      <c r="P19" s="20">
        <v>1</v>
      </c>
      <c r="Q19" s="14">
        <v>2</v>
      </c>
      <c r="R19" s="14">
        <v>3</v>
      </c>
      <c r="S19" s="14">
        <v>4</v>
      </c>
      <c r="T19" s="13">
        <v>5</v>
      </c>
      <c r="U19" s="26">
        <v>6</v>
      </c>
      <c r="X19" s="14" t="s">
        <v>151</v>
      </c>
      <c r="Y19" s="17" t="s">
        <v>152</v>
      </c>
    </row>
    <row r="20" spans="2:25" s="2" customFormat="1" ht="30.6" x14ac:dyDescent="0.2">
      <c r="B20" s="107"/>
      <c r="C20" s="19" t="s">
        <v>153</v>
      </c>
      <c r="D20" s="20">
        <v>5</v>
      </c>
      <c r="E20" s="21"/>
      <c r="F20" s="21"/>
      <c r="G20" s="21"/>
      <c r="H20" s="21"/>
      <c r="I20" s="21"/>
      <c r="J20" s="21"/>
      <c r="K20" s="21"/>
      <c r="N20" s="107"/>
      <c r="O20" s="19" t="s">
        <v>139</v>
      </c>
      <c r="P20" s="20">
        <v>2</v>
      </c>
      <c r="Q20" s="14">
        <v>3</v>
      </c>
      <c r="R20" s="14">
        <v>4</v>
      </c>
      <c r="S20" s="13">
        <v>5</v>
      </c>
      <c r="T20" s="26">
        <v>6</v>
      </c>
      <c r="U20" s="26">
        <v>7</v>
      </c>
    </row>
    <row r="21" spans="2:25" s="2" customFormat="1" ht="30.6" x14ac:dyDescent="0.2">
      <c r="F21" s="21"/>
      <c r="G21" s="21"/>
      <c r="H21" s="21"/>
      <c r="I21" s="21"/>
      <c r="J21" s="21"/>
      <c r="K21" s="21"/>
      <c r="N21" s="107"/>
      <c r="O21" s="19" t="s">
        <v>148</v>
      </c>
      <c r="P21" s="20">
        <v>3</v>
      </c>
      <c r="Q21" s="14">
        <v>4</v>
      </c>
      <c r="R21" s="13">
        <v>5</v>
      </c>
      <c r="S21" s="26">
        <v>6</v>
      </c>
      <c r="T21" s="26">
        <v>7</v>
      </c>
      <c r="U21" s="25">
        <v>8</v>
      </c>
      <c r="X21" s="12" t="s">
        <v>22</v>
      </c>
      <c r="Y21" s="12" t="s">
        <v>23</v>
      </c>
    </row>
    <row r="22" spans="2:25" s="2" customFormat="1" ht="20.399999999999999" x14ac:dyDescent="0.2">
      <c r="B22" s="2" t="s">
        <v>154</v>
      </c>
      <c r="N22" s="107"/>
      <c r="O22" s="19" t="s">
        <v>150</v>
      </c>
      <c r="P22" s="20">
        <v>4</v>
      </c>
      <c r="Q22" s="13">
        <v>5</v>
      </c>
      <c r="R22" s="26">
        <v>6</v>
      </c>
      <c r="S22" s="26">
        <v>7</v>
      </c>
      <c r="T22" s="25">
        <v>8</v>
      </c>
      <c r="U22" s="25">
        <v>9</v>
      </c>
      <c r="X22" s="2" t="s">
        <v>40</v>
      </c>
      <c r="Y22" s="2" t="s">
        <v>37</v>
      </c>
    </row>
    <row r="23" spans="2:25" s="2" customFormat="1" ht="20.399999999999999" x14ac:dyDescent="0.2">
      <c r="N23" s="107"/>
      <c r="O23" s="19" t="s">
        <v>153</v>
      </c>
      <c r="P23" s="20">
        <v>5</v>
      </c>
      <c r="Q23" s="26">
        <v>6</v>
      </c>
      <c r="R23" s="26">
        <v>7</v>
      </c>
      <c r="S23" s="25">
        <v>8</v>
      </c>
      <c r="T23" s="25">
        <v>9</v>
      </c>
      <c r="U23" s="25">
        <v>10</v>
      </c>
      <c r="X23" s="2" t="s">
        <v>53</v>
      </c>
      <c r="Y23" s="2" t="s">
        <v>51</v>
      </c>
    </row>
    <row r="24" spans="2:25" s="2" customFormat="1" hidden="1" x14ac:dyDescent="0.2">
      <c r="X24" s="2" t="s">
        <v>41</v>
      </c>
    </row>
    <row r="26" spans="2:25" hidden="1" x14ac:dyDescent="0.2">
      <c r="C26" s="22" t="s">
        <v>155</v>
      </c>
      <c r="D26" s="22" t="s">
        <v>156</v>
      </c>
      <c r="F26" s="22" t="s">
        <v>157</v>
      </c>
      <c r="G26" s="22" t="s">
        <v>158</v>
      </c>
      <c r="H26" s="22" t="s">
        <v>19</v>
      </c>
    </row>
    <row r="27" spans="2:25" hidden="1" x14ac:dyDescent="0.2">
      <c r="C27" s="22" t="s">
        <v>29</v>
      </c>
      <c r="D27" s="22" t="s">
        <v>30</v>
      </c>
      <c r="F27" s="22" t="s">
        <v>35</v>
      </c>
      <c r="G27" s="22" t="s">
        <v>39</v>
      </c>
      <c r="H27" s="22" t="s">
        <v>37</v>
      </c>
      <c r="P27" s="23"/>
      <c r="Q27" s="23"/>
      <c r="R27" s="23"/>
      <c r="S27" s="23"/>
      <c r="T27" s="23"/>
    </row>
    <row r="28" spans="2:25" hidden="1" x14ac:dyDescent="0.2">
      <c r="C28" s="22" t="s">
        <v>67</v>
      </c>
      <c r="D28" s="22" t="s">
        <v>68</v>
      </c>
      <c r="F28" s="22" t="s">
        <v>61</v>
      </c>
      <c r="G28" s="22" t="s">
        <v>50</v>
      </c>
      <c r="H28" s="22" t="s">
        <v>51</v>
      </c>
      <c r="P28" s="23"/>
      <c r="Q28" s="23"/>
      <c r="R28" s="23"/>
      <c r="S28" s="23"/>
      <c r="T28" s="23"/>
    </row>
    <row r="29" spans="2:25" hidden="1" x14ac:dyDescent="0.2">
      <c r="F29" s="22" t="s">
        <v>71</v>
      </c>
      <c r="G29" s="22" t="s">
        <v>159</v>
      </c>
      <c r="P29" s="23"/>
      <c r="Q29" s="23"/>
      <c r="R29" s="23"/>
      <c r="S29" s="23"/>
      <c r="T29" s="23"/>
    </row>
    <row r="30" spans="2:25" hidden="1" x14ac:dyDescent="0.2">
      <c r="F30" s="22" t="s">
        <v>160</v>
      </c>
      <c r="G30" s="22" t="s">
        <v>36</v>
      </c>
      <c r="P30" s="23"/>
      <c r="Q30" s="23"/>
      <c r="R30" s="23"/>
      <c r="S30" s="23"/>
      <c r="T30" s="23"/>
    </row>
    <row r="31" spans="2:25" hidden="1" x14ac:dyDescent="0.2">
      <c r="F31" s="22" t="s">
        <v>161</v>
      </c>
      <c r="G31" s="22" t="s">
        <v>162</v>
      </c>
      <c r="P31" s="23"/>
      <c r="Q31" s="23"/>
      <c r="R31" s="23"/>
      <c r="S31" s="23"/>
      <c r="T31" s="23"/>
    </row>
    <row r="33" spans="3:4" hidden="1" x14ac:dyDescent="0.2">
      <c r="C33" s="22" t="s">
        <v>163</v>
      </c>
      <c r="D33" s="22" t="s">
        <v>164</v>
      </c>
    </row>
    <row r="34" spans="3:4" hidden="1" x14ac:dyDescent="0.2">
      <c r="C34" s="22" t="s">
        <v>89</v>
      </c>
      <c r="D34" s="22" t="s">
        <v>58</v>
      </c>
    </row>
    <row r="35" spans="3:4" hidden="1" x14ac:dyDescent="0.2">
      <c r="C35" s="22" t="s">
        <v>100</v>
      </c>
      <c r="D35" s="22" t="s">
        <v>96</v>
      </c>
    </row>
    <row r="36" spans="3:4" hidden="1" x14ac:dyDescent="0.2">
      <c r="C36" s="22" t="s">
        <v>46</v>
      </c>
      <c r="D36" s="22" t="s">
        <v>47</v>
      </c>
    </row>
    <row r="37" spans="3:4" hidden="1" x14ac:dyDescent="0.2">
      <c r="C37" s="22" t="s">
        <v>31</v>
      </c>
      <c r="D37" s="22" t="s">
        <v>32</v>
      </c>
    </row>
    <row r="38" spans="3:4" hidden="1" x14ac:dyDescent="0.2">
      <c r="D38" s="22" t="s">
        <v>109</v>
      </c>
    </row>
    <row r="39" spans="3:4" hidden="1" x14ac:dyDescent="0.2">
      <c r="D39" s="22" t="s">
        <v>165</v>
      </c>
    </row>
    <row r="40" spans="3:4" hidden="1" x14ac:dyDescent="0.2">
      <c r="D40" s="22" t="s">
        <v>166</v>
      </c>
    </row>
    <row r="41" spans="3:4" hidden="1" x14ac:dyDescent="0.2">
      <c r="D41" s="22" t="s">
        <v>167</v>
      </c>
    </row>
    <row r="42" spans="3:4" hidden="1" x14ac:dyDescent="0.2">
      <c r="D42" s="47"/>
    </row>
  </sheetData>
  <mergeCells count="42">
    <mergeCell ref="P17:P18"/>
    <mergeCell ref="N19:N23"/>
    <mergeCell ref="B16:B20"/>
    <mergeCell ref="F14:L14"/>
    <mergeCell ref="F16:G16"/>
    <mergeCell ref="F17:G17"/>
    <mergeCell ref="F18:F19"/>
    <mergeCell ref="G18:G19"/>
    <mergeCell ref="F15:L15"/>
    <mergeCell ref="O17:O18"/>
    <mergeCell ref="X14:Y14"/>
    <mergeCell ref="C14:D14"/>
    <mergeCell ref="O14:U14"/>
    <mergeCell ref="O15:P15"/>
    <mergeCell ref="O16:P16"/>
    <mergeCell ref="O12:Q12"/>
    <mergeCell ref="C3:D3"/>
    <mergeCell ref="C7:D7"/>
    <mergeCell ref="O8:Q8"/>
    <mergeCell ref="I8:L8"/>
    <mergeCell ref="O9:Q9"/>
    <mergeCell ref="F9:F10"/>
    <mergeCell ref="G9:G10"/>
    <mergeCell ref="H9:H10"/>
    <mergeCell ref="I9:L10"/>
    <mergeCell ref="H4:H6"/>
    <mergeCell ref="I4:L6"/>
    <mergeCell ref="O5:Q5"/>
    <mergeCell ref="O6:Q6"/>
    <mergeCell ref="O7:Q7"/>
    <mergeCell ref="I7:L7"/>
    <mergeCell ref="C8:D8"/>
    <mergeCell ref="C5:D5"/>
    <mergeCell ref="C9:D9"/>
    <mergeCell ref="O3:Q3"/>
    <mergeCell ref="N10:N11"/>
    <mergeCell ref="O10:Q11"/>
    <mergeCell ref="I3:L3"/>
    <mergeCell ref="O4:Q4"/>
    <mergeCell ref="F4:F6"/>
    <mergeCell ref="G4:G6"/>
    <mergeCell ref="C4:D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7</vt:i4>
      </vt:variant>
    </vt:vector>
  </HeadingPairs>
  <TitlesOfParts>
    <vt:vector size="9" baseType="lpstr">
      <vt:lpstr>ANEXO RIESGOS</vt:lpstr>
      <vt:lpstr>TABLAS VALORACIÓN</vt:lpstr>
      <vt:lpstr>'ANEXO RIESGOS'!Área_de_impresión</vt:lpstr>
      <vt:lpstr>ASIGNACIÓN</vt:lpstr>
      <vt:lpstr>CLASE</vt:lpstr>
      <vt:lpstr>FUENTE</vt:lpstr>
      <vt:lpstr>IMPACTO</vt:lpstr>
      <vt:lpstr>PROBABILIDAD</vt:lpstr>
      <vt:lpstr>'ANEXO RIESGOS'!Títulos_a_imprimir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 Alfonso Rodriguez Bayona</dc:creator>
  <cp:keywords/>
  <dc:description/>
  <cp:lastModifiedBy>Kaylenz Karina Daza Luquez</cp:lastModifiedBy>
  <cp:revision/>
  <dcterms:created xsi:type="dcterms:W3CDTF">2015-03-24T20:09:23Z</dcterms:created>
  <dcterms:modified xsi:type="dcterms:W3CDTF">2025-11-11T00:42:03Z</dcterms:modified>
  <cp:category/>
  <cp:contentStatus/>
</cp:coreProperties>
</file>