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dmin\Downloads\"/>
    </mc:Choice>
  </mc:AlternateContent>
  <xr:revisionPtr revIDLastSave="0" documentId="13_ncr:1_{014D8715-321C-4606-8D9B-4C382244E6A4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DETALLADO'!$C$10:$J$45</definedName>
    <definedName name="_xlnm._FilterDatabase" localSheetId="0" hidden="1">'PRESUPUESTO OFICIAL'!$C$10:$J$46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DETALLADO'!$A$1:$K$56</definedName>
    <definedName name="_xlnm.Print_Area" localSheetId="2">'FORMULARIO1 - GLOBAL'!$A$1:$I$41</definedName>
    <definedName name="_xlnm.Print_Area" localSheetId="0">'PRESUPUESTO OFICIAL'!$A$1:$K$51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9" i="7" l="1"/>
  <c r="H40" i="7"/>
  <c r="H38" i="7"/>
  <c r="H36" i="7"/>
  <c r="H35" i="7"/>
  <c r="H21" i="7"/>
  <c r="H20" i="7"/>
  <c r="H25" i="7"/>
  <c r="H28" i="7" s="1"/>
  <c r="H23" i="7"/>
  <c r="H19" i="7"/>
  <c r="H16" i="7"/>
  <c r="H17" i="7"/>
  <c r="H15" i="7"/>
  <c r="F15" i="6"/>
  <c r="H41" i="7" l="1"/>
  <c r="H26" i="7"/>
  <c r="H27" i="7"/>
  <c r="H29" i="7" s="1"/>
  <c r="H42" i="7" l="1"/>
  <c r="H44" i="7" s="1"/>
  <c r="H45" i="7" s="1"/>
  <c r="H46" i="7" s="1"/>
</calcChain>
</file>

<file path=xl/sharedStrings.xml><?xml version="1.0" encoding="utf-8"?>
<sst xmlns="http://schemas.openxmlformats.org/spreadsheetml/2006/main" count="160" uniqueCount="95">
  <si>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</si>
  <si>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</si>
  <si>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</si>
  <si>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</si>
  <si>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</si>
  <si>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</si>
  <si>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</si>
  <si>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</si>
  <si>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</si>
  <si>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</si>
  <si>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</si>
  <si>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</si>
  <si>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</si>
  <si>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</si>
  <si>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</si>
  <si>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</si>
  <si>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</si>
  <si>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</si>
  <si>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</si>
  <si>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</si>
  <si>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</si>
  <si>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</si>
  <si>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</si>
  <si>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</si>
  <si>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</si>
  <si>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</si>
  <si>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</si>
  <si>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</si>
  <si>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</si>
  <si>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</si>
  <si>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</si>
  <si>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</si>
  <si>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</si>
  <si>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</si>
  <si>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</si>
  <si>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</si>
  <si>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</si>
  <si>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</si>
  <si>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</si>
  <si>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</si>
  <si>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</si>
  <si>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</si>
  <si>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</si>
  <si>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</si>
  <si>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</si>
  <si>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</si>
  <si>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</si>
  <si>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</si>
  <si>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</si>
  <si>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</si>
  <si>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</si>
  <si>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</si>
  <si>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</si>
  <si>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</si>
  <si>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</si>
  <si>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</si>
  <si>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</si>
  <si>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</si>
  <si>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</si>
  <si>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</si>
  <si>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</si>
  <si>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 xml:space="preserve">Version XX del XX de agosto de 2025 </t>
  </si>
  <si>
    <t xml:space="preserve">Version X del XX de agosto de 2025 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</si>
  <si>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</si>
  <si>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</si>
  <si>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</si>
  <si>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</si>
  <si>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</si>
  <si>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</si>
  <si>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</si>
  <si>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</si>
  <si>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</si>
  <si>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</si>
  <si>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</si>
  <si>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</si>
  <si>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</si>
  <si>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</si>
  <si>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</si>
  <si>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</si>
  <si>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>Director de Interventoría</t>
  </si>
  <si>
    <t>Residente de Interventoría</t>
  </si>
  <si>
    <t>Ingeniero Electricista</t>
  </si>
  <si>
    <t>Residente SISO (Seguridad y Salud en el Trabajo)</t>
  </si>
  <si>
    <t>Ingeniero Sanitario/Hidráulico</t>
  </si>
  <si>
    <t>Profesional Contable / Financiero</t>
  </si>
  <si>
    <t>Auxiliar Administrativo / Secretaría</t>
  </si>
  <si>
    <t xml:space="preserve">Inspertor de Interventoria </t>
  </si>
  <si>
    <t>Personal ≥ 2 S.M.M.L.V.</t>
  </si>
  <si>
    <t>Personal ≤ 2 S.M.M.L.V.</t>
  </si>
  <si>
    <t>Oficina-campamentos (inc. Servicios públicos)</t>
  </si>
  <si>
    <t>Reproducción de documentos (fotocopias, heliografías, planos)</t>
  </si>
  <si>
    <t>Ensayos de resistencia del concreto</t>
  </si>
  <si>
    <t>Ensayo de tintas – soldadura</t>
  </si>
  <si>
    <t>Gastos de transporte (camioneta, conductor y combustible)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</si>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</sst>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6" formatCode="&quot;$&quot;#,##0;[Red]\-&quot;$&quot;#,##0"/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[$$-240A]\ * #,##0.00_ ;_-[$$-240A]\ * \-#,##0.00\ ;_-[$$-240A]\ * &quot;-&quot;??_ ;_-@_ "/>
    <numFmt numFmtId="170" formatCode="_ &quot;$&quot;\ * #,##0.00_ ;_ &quot;$&quot;\ * \-#,##0.00_ ;_ &quot;$&quot;\ * &quot;-&quot;??_ ;_ @_ "/>
    <numFmt numFmtId="171" formatCode="&quot;$&quot;\ #,##0.00"/>
    <numFmt numFmtId="172" formatCode="_(* #.##0.00_);_(* \(#.##0.00\);_(* &quot;-&quot;??_);_(@_)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&quot;$&quot;* #,##0_-;\-&quot;$&quot;* #,##0_-;_-&quot;$&quot;* &quot;-&quot;??_-;_-@_-"/>
  </numFmts>
  <fonts count="41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  <font>
      <b/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7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167" fontId="5" fillId="0" borderId="0" applyFont="0" applyFill="0" applyBorder="0" applyAlignment="0" applyProtection="0"/>
    <xf numFmtId="0" fontId="5" fillId="0" borderId="0"/>
    <xf numFmtId="168" fontId="7" fillId="0" borderId="0" applyFont="0" applyFill="0" applyBorder="0" applyAlignment="0" applyProtection="0"/>
    <xf numFmtId="0" fontId="4" fillId="0" borderId="0"/>
    <xf numFmtId="0" fontId="7" fillId="0" borderId="0"/>
    <xf numFmtId="167" fontId="3" fillId="0" borderId="0" applyFont="0" applyFill="0" applyBorder="0" applyAlignment="0" applyProtection="0"/>
    <xf numFmtId="0" fontId="3" fillId="0" borderId="0"/>
    <xf numFmtId="42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2" fillId="0" borderId="0" applyFont="0" applyFill="0" applyBorder="0" applyAlignment="0" applyProtection="0"/>
  </cellStyleXfs>
  <cellXfs count="302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6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164" fontId="11" fillId="2" borderId="0" xfId="10" applyFont="1" applyFill="1" applyBorder="1" applyAlignment="1">
      <alignment vertical="center" wrapText="1"/>
    </xf>
    <xf numFmtId="165" fontId="14" fillId="0" borderId="0" xfId="5" applyNumberFormat="1" applyFont="1" applyFill="1" applyBorder="1" applyAlignment="1">
      <alignment horizontal="center" wrapText="1"/>
    </xf>
    <xf numFmtId="165" fontId="11" fillId="2" borderId="0" xfId="5" applyNumberFormat="1" applyFont="1" applyFill="1" applyBorder="1" applyAlignment="1">
      <alignment vertical="center" wrapText="1"/>
    </xf>
    <xf numFmtId="170" fontId="11" fillId="2" borderId="0" xfId="11" applyFont="1" applyFill="1" applyBorder="1" applyAlignment="1">
      <alignment vertical="center" wrapText="1"/>
    </xf>
    <xf numFmtId="166" fontId="10" fillId="2" borderId="0" xfId="13" applyFont="1" applyFill="1" applyBorder="1" applyAlignment="1">
      <alignment vertical="center" wrapText="1"/>
    </xf>
    <xf numFmtId="166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6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6" fontId="21" fillId="6" borderId="39" xfId="38" applyFont="1" applyFill="1" applyBorder="1" applyAlignment="1" applyProtection="1">
      <alignment horizontal="center" vertical="center" wrapText="1"/>
    </xf>
    <xf numFmtId="166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6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6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5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9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9" fontId="27" fillId="0" borderId="11" xfId="7" applyNumberFormat="1" applyFont="1" applyFill="1" applyBorder="1" applyAlignment="1">
      <alignment vertical="center" wrapText="1"/>
    </xf>
    <xf numFmtId="169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9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9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9" fontId="27" fillId="0" borderId="10" xfId="5" applyNumberFormat="1" applyFont="1" applyBorder="1" applyAlignment="1">
      <alignment vertical="center" wrapText="1"/>
    </xf>
    <xf numFmtId="166" fontId="29" fillId="3" borderId="39" xfId="9" applyFont="1" applyFill="1" applyBorder="1" applyAlignment="1">
      <alignment vertical="center" wrapText="1"/>
    </xf>
    <xf numFmtId="166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6" fontId="29" fillId="3" borderId="11" xfId="12" applyFont="1" applyFill="1" applyBorder="1" applyAlignment="1">
      <alignment vertical="center" wrapText="1"/>
    </xf>
    <xf numFmtId="166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5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6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28" xfId="5" applyFont="1" applyBorder="1" applyAlignment="1">
      <alignment horizontal="center" vertical="center" wrapText="1"/>
    </xf>
    <xf numFmtId="164" fontId="11" fillId="2" borderId="0" xfId="41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0" fillId="0" borderId="0" xfId="0" applyFont="1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40" fillId="0" borderId="0" xfId="0" applyFont="1" applyAlignment="1">
      <alignment horizontal="right" vertical="center" wrapText="1"/>
    </xf>
    <xf numFmtId="6" fontId="0" fillId="0" borderId="0" xfId="0" applyNumberFormat="1" applyAlignment="1">
      <alignment horizontal="right" vertical="center" wrapText="1"/>
    </xf>
    <xf numFmtId="44" fontId="0" fillId="0" borderId="0" xfId="42" applyFont="1" applyAlignment="1">
      <alignment horizontal="right" vertical="center" wrapText="1"/>
    </xf>
    <xf numFmtId="44" fontId="11" fillId="2" borderId="0" xfId="5" applyNumberFormat="1" applyFont="1" applyFill="1" applyBorder="1" applyAlignment="1">
      <alignment horizontal="right" vertical="center" wrapText="1"/>
    </xf>
    <xf numFmtId="44" fontId="0" fillId="0" borderId="0" xfId="42" applyFont="1" applyFill="1" applyAlignment="1">
      <alignment horizontal="right" vertical="center" wrapText="1"/>
    </xf>
    <xf numFmtId="0" fontId="23" fillId="3" borderId="10" xfId="5" applyFont="1" applyFill="1" applyBorder="1" applyAlignment="1">
      <alignment vertical="center" wrapText="1"/>
    </xf>
    <xf numFmtId="0" fontId="19" fillId="3" borderId="10" xfId="5" applyFont="1" applyFill="1" applyBorder="1" applyAlignment="1">
      <alignment horizontal="center" vertical="center" wrapText="1"/>
    </xf>
    <xf numFmtId="44" fontId="27" fillId="3" borderId="11" xfId="42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0" xfId="0" applyBorder="1" applyAlignment="1">
      <alignment wrapText="1"/>
    </xf>
    <xf numFmtId="44" fontId="29" fillId="3" borderId="11" xfId="42" applyFont="1" applyFill="1" applyBorder="1" applyAlignment="1">
      <alignment horizontal="left" vertical="center" wrapText="1"/>
    </xf>
    <xf numFmtId="169" fontId="27" fillId="0" borderId="10" xfId="5" applyNumberFormat="1" applyFont="1" applyFill="1" applyBorder="1" applyAlignment="1">
      <alignment horizontal="right"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167" fontId="27" fillId="0" borderId="29" xfId="5" applyNumberFormat="1" applyFont="1" applyBorder="1" applyAlignment="1">
      <alignment horizontal="center" vertical="center" wrapText="1"/>
    </xf>
    <xf numFmtId="167" fontId="27" fillId="0" borderId="30" xfId="5" applyNumberFormat="1" applyFont="1" applyBorder="1" applyAlignment="1">
      <alignment horizontal="center" vertical="center" wrapText="1"/>
    </xf>
    <xf numFmtId="0" fontId="29" fillId="3" borderId="60" xfId="5" applyFont="1" applyFill="1" applyBorder="1" applyAlignment="1">
      <alignment horizontal="center" vertical="center" wrapText="1"/>
    </xf>
    <xf numFmtId="0" fontId="29" fillId="3" borderId="21" xfId="5" applyFont="1" applyFill="1" applyBorder="1" applyAlignment="1">
      <alignment horizontal="center" vertical="center" wrapText="1"/>
    </xf>
    <xf numFmtId="0" fontId="29" fillId="3" borderId="32" xfId="5" applyFont="1" applyFill="1" applyBorder="1" applyAlignment="1">
      <alignment horizontal="center" vertical="center" wrapText="1"/>
    </xf>
    <xf numFmtId="0" fontId="29" fillId="3" borderId="12" xfId="5" applyFont="1" applyFill="1" applyBorder="1" applyAlignment="1">
      <alignment horizontal="center" vertical="center" wrapText="1"/>
    </xf>
    <xf numFmtId="0" fontId="39" fillId="4" borderId="6" xfId="5" applyFont="1" applyFill="1" applyBorder="1" applyAlignment="1">
      <alignment horizontal="center" vertical="center" wrapText="1"/>
    </xf>
    <xf numFmtId="0" fontId="39" fillId="4" borderId="7" xfId="5" applyFont="1" applyFill="1" applyBorder="1" applyAlignment="1">
      <alignment horizontal="center" vertical="center" wrapText="1"/>
    </xf>
    <xf numFmtId="0" fontId="39" fillId="4" borderId="8" xfId="5" applyFont="1" applyFill="1" applyBorder="1" applyAlignment="1">
      <alignment horizontal="center" vertical="center" wrapText="1"/>
    </xf>
    <xf numFmtId="0" fontId="29" fillId="3" borderId="6" xfId="5" applyFont="1" applyFill="1" applyBorder="1" applyAlignment="1">
      <alignment horizontal="right" vertical="center" wrapText="1"/>
    </xf>
    <xf numFmtId="0" fontId="29" fillId="3" borderId="7" xfId="5" applyFont="1" applyFill="1" applyBorder="1" applyAlignment="1">
      <alignment horizontal="right" vertical="center" wrapText="1"/>
    </xf>
    <xf numFmtId="0" fontId="29" fillId="3" borderId="46" xfId="5" applyFont="1" applyFill="1" applyBorder="1" applyAlignment="1">
      <alignment horizontal="right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38" fillId="0" borderId="27" xfId="6" applyFont="1" applyBorder="1" applyAlignment="1">
      <alignment horizontal="justify" vertical="center" wrapText="1"/>
    </xf>
    <xf numFmtId="0" fontId="38" fillId="0" borderId="0" xfId="6" applyFont="1" applyAlignment="1">
      <alignment horizontal="justify" vertical="center" wrapText="1"/>
    </xf>
    <xf numFmtId="0" fontId="38" fillId="0" borderId="28" xfId="6" applyFont="1" applyBorder="1" applyAlignment="1">
      <alignment horizontal="justify" vertical="center" wrapText="1"/>
    </xf>
    <xf numFmtId="0" fontId="24" fillId="0" borderId="27" xfId="6" applyFont="1" applyBorder="1" applyAlignment="1">
      <alignment horizontal="justify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167" fontId="7" fillId="0" borderId="29" xfId="5" applyNumberFormat="1" applyFont="1" applyBorder="1" applyAlignment="1">
      <alignment horizontal="center" vertical="center" wrapText="1"/>
    </xf>
    <xf numFmtId="167" fontId="7" fillId="0" borderId="30" xfId="5" applyNumberFormat="1" applyFont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164" fontId="20" fillId="0" borderId="19" xfId="40" applyFont="1" applyFill="1" applyBorder="1" applyAlignment="1">
      <alignment horizontal="center" wrapText="1"/>
    </xf>
    <xf numFmtId="164" fontId="20" fillId="0" borderId="20" xfId="40" applyFont="1" applyFill="1" applyBorder="1" applyAlignment="1">
      <alignment horizont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4" fontId="19" fillId="3" borderId="19" xfId="38" applyNumberFormat="1" applyFont="1" applyFill="1" applyBorder="1" applyAlignment="1">
      <alignment horizontal="center" wrapText="1"/>
    </xf>
    <xf numFmtId="174" fontId="19" fillId="3" borderId="20" xfId="38" applyNumberFormat="1" applyFont="1" applyFill="1" applyBorder="1" applyAlignment="1">
      <alignment horizontal="center" wrapText="1"/>
    </xf>
    <xf numFmtId="174" fontId="19" fillId="0" borderId="34" xfId="37" applyNumberFormat="1" applyFont="1" applyBorder="1" applyAlignment="1">
      <alignment horizontal="center" wrapText="1"/>
    </xf>
    <xf numFmtId="174" fontId="19" fillId="0" borderId="40" xfId="37" applyNumberFormat="1" applyFont="1" applyBorder="1" applyAlignment="1">
      <alignment horizontal="center" wrapText="1"/>
    </xf>
    <xf numFmtId="173" fontId="21" fillId="6" borderId="44" xfId="38" applyNumberFormat="1" applyFont="1" applyFill="1" applyBorder="1" applyAlignment="1">
      <alignment horizontal="center" vertical="center" wrapText="1"/>
    </xf>
    <xf numFmtId="173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44" fontId="11" fillId="2" borderId="0" xfId="42" applyFont="1" applyFill="1" applyBorder="1" applyAlignment="1">
      <alignment vertical="center" wrapText="1"/>
    </xf>
  </cellXfs>
  <cellStyles count="43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2" builtinId="4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Lista ICCU"/>
      <sheetName val="BASE DE DATOS DE PRECI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ó&gt;_x005f_x0000__x005f_x0001__x005f_x0000__x005f_x0000__"/>
      <sheetName val="PRES"/>
      <sheetName val="Accidentalidad"/>
      <sheetName val="Causa Posible"/>
      <sheetName val="Base de Datos"/>
      <sheetName val="Elementos Involucrados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AMOBLAMINETO"/>
      <sheetName val="LISTA"/>
      <sheetName val="Paral. 1"/>
      <sheetName val="Paral. 2"/>
      <sheetName val="Paral. 3"/>
      <sheetName val="Paral.4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INSUMOS"/>
      <sheetName val="EQUIPOS"/>
      <sheetName val="TRANS"/>
      <sheetName val="CUADRI"/>
      <sheetName val="EQUI"/>
      <sheetName val="resum96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MATERIALES Y RECURSOS"/>
      <sheetName val="ó&gt;????j0$?#???j_$?#???LÓu????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ACTA No.5"/>
      <sheetName val="IV. MANO DE OBRA AIU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ó&gt;_x0000__x0001__x0000__x0000__"/>
      <sheetName val="Programacion"/>
      <sheetName val="EMPRESAS"/>
      <sheetName val="Indicadores_Y_Listas9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AJUSTESACTA1PROVI"/>
      <sheetName val="Mensilizzato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>
        <row r="2">
          <cell r="A2">
            <v>0</v>
          </cell>
        </row>
      </sheetData>
      <sheetData sheetId="753" refreshError="1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 refreshError="1"/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 refreshError="1"/>
      <sheetData sheetId="1695" refreshError="1"/>
      <sheetData sheetId="1696" refreshError="1"/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 refreshError="1"/>
      <sheetData sheetId="1709" refreshError="1"/>
      <sheetData sheetId="1710">
        <row r="2">
          <cell r="A2">
            <v>0</v>
          </cell>
        </row>
      </sheetData>
      <sheetData sheetId="1711" refreshError="1"/>
      <sheetData sheetId="1712">
        <row r="2">
          <cell r="A2">
            <v>0</v>
          </cell>
        </row>
      </sheetData>
      <sheetData sheetId="1713"/>
      <sheetData sheetId="1714" refreshError="1"/>
      <sheetData sheetId="1715" refreshError="1"/>
      <sheetData sheetId="1716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 refreshError="1"/>
      <sheetData sheetId="1738" refreshError="1"/>
      <sheetData sheetId="1739"/>
      <sheetData sheetId="1740"/>
      <sheetData sheetId="1741" refreshError="1"/>
      <sheetData sheetId="1742" refreshError="1"/>
      <sheetData sheetId="1743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>
        <row r="2">
          <cell r="A2">
            <v>0</v>
          </cell>
        </row>
      </sheetData>
      <sheetData sheetId="1767"/>
      <sheetData sheetId="1768"/>
      <sheetData sheetId="1769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/>
      <sheetData sheetId="2052">
        <row r="2">
          <cell r="A2">
            <v>0</v>
          </cell>
        </row>
      </sheetData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>
        <row r="2">
          <cell r="A2">
            <v>0</v>
          </cell>
        </row>
      </sheetData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>
        <row r="2">
          <cell r="A2">
            <v>0</v>
          </cell>
        </row>
      </sheetData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/>
      <sheetData sheetId="2122"/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/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 t="str">
            <v>FORMULARIO N° 4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B2">
            <v>0</v>
          </cell>
        </row>
      </sheetData>
      <sheetData sheetId="2929">
        <row r="5">
          <cell r="A5" t="str">
            <v>OFERTA ECONÓMICA DETALLADA</v>
          </cell>
        </row>
      </sheetData>
      <sheetData sheetId="2930" refreshError="1"/>
      <sheetData sheetId="2931"/>
      <sheetData sheetId="2932" refreshError="1"/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 refreshError="1"/>
      <sheetData sheetId="2950">
        <row r="2">
          <cell r="A2">
            <v>0</v>
          </cell>
        </row>
      </sheetData>
      <sheetData sheetId="2951" refreshError="1"/>
      <sheetData sheetId="2952" refreshError="1"/>
      <sheetData sheetId="2953">
        <row r="2">
          <cell r="A2" t="str">
            <v>Locación</v>
          </cell>
        </row>
      </sheetData>
      <sheetData sheetId="2954">
        <row r="2">
          <cell r="A2">
            <v>0</v>
          </cell>
        </row>
      </sheetData>
      <sheetData sheetId="2955"/>
      <sheetData sheetId="2956"/>
      <sheetData sheetId="2957"/>
      <sheetData sheetId="2958"/>
      <sheetData sheetId="2959" refreshError="1"/>
      <sheetData sheetId="2960" refreshError="1"/>
      <sheetData sheetId="2961"/>
      <sheetData sheetId="2962"/>
      <sheetData sheetId="2963"/>
      <sheetData sheetId="2964"/>
      <sheetData sheetId="2965"/>
      <sheetData sheetId="2966"/>
      <sheetData sheetId="2967">
        <row r="2">
          <cell r="A2">
            <v>0</v>
          </cell>
        </row>
      </sheetData>
      <sheetData sheetId="2968"/>
      <sheetData sheetId="2969"/>
      <sheetData sheetId="2970"/>
      <sheetData sheetId="2971"/>
      <sheetData sheetId="2972"/>
      <sheetData sheetId="2973"/>
      <sheetData sheetId="2974"/>
      <sheetData sheetId="2975">
        <row r="2">
          <cell r="A2">
            <v>0</v>
          </cell>
        </row>
      </sheetData>
      <sheetData sheetId="2976"/>
      <sheetData sheetId="2977"/>
      <sheetData sheetId="2978"/>
      <sheetData sheetId="2979" refreshError="1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>
        <row r="2">
          <cell r="A2">
            <v>0</v>
          </cell>
        </row>
      </sheetData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>
        <row r="2">
          <cell r="A2">
            <v>0</v>
          </cell>
        </row>
      </sheetData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>
        <row r="2">
          <cell r="A2">
            <v>0</v>
          </cell>
        </row>
      </sheetData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>
        <row r="2">
          <cell r="A2">
            <v>0</v>
          </cell>
        </row>
      </sheetData>
      <sheetData sheetId="3033"/>
      <sheetData sheetId="3034" refreshError="1"/>
      <sheetData sheetId="3035" refreshError="1"/>
      <sheetData sheetId="3036" refreshError="1"/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/>
      <sheetData sheetId="3095"/>
      <sheetData sheetId="3096"/>
      <sheetData sheetId="3097">
        <row r="2">
          <cell r="A2">
            <v>0</v>
          </cell>
        </row>
      </sheetData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>
        <row r="2">
          <cell r="A2">
            <v>0</v>
          </cell>
        </row>
      </sheetData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>
        <row r="2">
          <cell r="A2">
            <v>0</v>
          </cell>
        </row>
      </sheetData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/>
      <sheetData sheetId="3167"/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/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/>
      <sheetData sheetId="3417"/>
      <sheetData sheetId="3418"/>
      <sheetData sheetId="3419">
        <row r="2">
          <cell r="A2">
            <v>0</v>
          </cell>
        </row>
      </sheetData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>
        <row r="2">
          <cell r="A2">
            <v>0</v>
          </cell>
        </row>
      </sheetData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>
        <row r="2">
          <cell r="A2">
            <v>0</v>
          </cell>
        </row>
      </sheetData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/>
      <sheetData sheetId="3489"/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/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/>
      <sheetData sheetId="3787"/>
      <sheetData sheetId="3788"/>
      <sheetData sheetId="3789">
        <row r="2">
          <cell r="A2">
            <v>0</v>
          </cell>
        </row>
      </sheetData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>
        <row r="2">
          <cell r="A2">
            <v>0</v>
          </cell>
        </row>
      </sheetData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>
        <row r="2">
          <cell r="A2">
            <v>0</v>
          </cell>
        </row>
      </sheetData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/>
      <sheetData sheetId="3859"/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/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>
        <row r="2">
          <cell r="A2">
            <v>0</v>
          </cell>
        </row>
      </sheetData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>
        <row r="2">
          <cell r="A2">
            <v>0</v>
          </cell>
        </row>
      </sheetData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>
        <row r="2">
          <cell r="A2">
            <v>0</v>
          </cell>
        </row>
      </sheetData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>
        <row r="2">
          <cell r="A2">
            <v>0</v>
          </cell>
        </row>
      </sheetData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>
        <row r="2">
          <cell r="A2">
            <v>0</v>
          </cell>
        </row>
      </sheetData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>
        <row r="2">
          <cell r="A2">
            <v>0</v>
          </cell>
        </row>
      </sheetData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>
        <row r="2">
          <cell r="A2">
            <v>0</v>
          </cell>
        </row>
      </sheetData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>
        <row r="2">
          <cell r="A2">
            <v>0</v>
          </cell>
        </row>
      </sheetData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>
        <row r="2">
          <cell r="A2">
            <v>0</v>
          </cell>
        </row>
      </sheetData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>
        <row r="2">
          <cell r="A2">
            <v>0</v>
          </cell>
        </row>
      </sheetData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>
        <row r="2">
          <cell r="A2">
            <v>0</v>
          </cell>
        </row>
      </sheetData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>
        <row r="2">
          <cell r="A2">
            <v>0</v>
          </cell>
        </row>
      </sheetData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>
        <row r="2">
          <cell r="A2">
            <v>0</v>
          </cell>
        </row>
      </sheetData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>
        <row r="2">
          <cell r="A2">
            <v>0</v>
          </cell>
        </row>
      </sheetData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>
        <row r="2">
          <cell r="A2">
            <v>0</v>
          </cell>
        </row>
      </sheetData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>
        <row r="2">
          <cell r="A2">
            <v>0</v>
          </cell>
        </row>
      </sheetData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>
        <row r="2">
          <cell r="A2">
            <v>0</v>
          </cell>
        </row>
      </sheetData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>
        <row r="2">
          <cell r="A2">
            <v>0</v>
          </cell>
        </row>
      </sheetData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>
        <row r="2">
          <cell r="A2">
            <v>0</v>
          </cell>
        </row>
      </sheetData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>
        <row r="2">
          <cell r="A2">
            <v>0</v>
          </cell>
        </row>
      </sheetData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>
        <row r="2">
          <cell r="A2">
            <v>0</v>
          </cell>
        </row>
      </sheetData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>
        <row r="2">
          <cell r="A2">
            <v>0</v>
          </cell>
        </row>
      </sheetData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>
        <row r="2">
          <cell r="A2">
            <v>0</v>
          </cell>
        </row>
      </sheetData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>
        <row r="2">
          <cell r="A2">
            <v>0</v>
          </cell>
        </row>
      </sheetData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/>
      <sheetData sheetId="4784"/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/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>
        <row r="2">
          <cell r="A2">
            <v>0</v>
          </cell>
        </row>
      </sheetData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>
        <row r="2">
          <cell r="A2">
            <v>0</v>
          </cell>
        </row>
      </sheetData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>
        <row r="2">
          <cell r="A2">
            <v>0</v>
          </cell>
        </row>
      </sheetData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>
        <row r="2">
          <cell r="A2">
            <v>0</v>
          </cell>
        </row>
      </sheetData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>
        <row r="2">
          <cell r="A2">
            <v>0</v>
          </cell>
        </row>
      </sheetData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>
        <row r="2">
          <cell r="A2">
            <v>0</v>
          </cell>
        </row>
      </sheetData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>
        <row r="2">
          <cell r="A2">
            <v>0</v>
          </cell>
        </row>
      </sheetData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>
        <row r="2">
          <cell r="A2">
            <v>0</v>
          </cell>
        </row>
      </sheetData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>
        <row r="2">
          <cell r="A2">
            <v>0</v>
          </cell>
        </row>
      </sheetData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>
        <row r="2">
          <cell r="A2">
            <v>0</v>
          </cell>
        </row>
      </sheetData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>
        <row r="2">
          <cell r="A2">
            <v>0</v>
          </cell>
        </row>
      </sheetData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>
        <row r="2">
          <cell r="A2">
            <v>0</v>
          </cell>
        </row>
      </sheetData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>
        <row r="2">
          <cell r="A2">
            <v>0</v>
          </cell>
        </row>
      </sheetData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/>
      <sheetData sheetId="5339"/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/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/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/>
      <sheetData sheetId="5584"/>
      <sheetData sheetId="5585"/>
      <sheetData sheetId="5586"/>
      <sheetData sheetId="5587"/>
      <sheetData sheetId="5588"/>
      <sheetData sheetId="5589"/>
      <sheetData sheetId="5590" refreshError="1"/>
      <sheetData sheetId="559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CONT_ADI"/>
      <sheetName val="Datos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INV"/>
      <sheetName val="AASHTO"/>
      <sheetName val="MATERIALES"/>
      <sheetName val="Datos Básicos"/>
      <sheetName val="SALARIOS"/>
      <sheetName val="Informacion"/>
      <sheetName val="SUB APU"/>
      <sheetName val="Informe"/>
      <sheetName val="Seguim-16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precios-básicos2002"/>
      <sheetName val="APUs"/>
      <sheetName val="PR 1"/>
      <sheetName val="Lista obra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\Escritorio\amv 2011\a  aaInfo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CANT OBRA"/>
      <sheetName val="\Users\ANDRES FELIPE MUÑOZ\Down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6"/>
      <sheetName val=" ACTA FINAL + MODIFICATORIA "/>
      <sheetName val="_aCCIDENTES_DE_1995___1996_xl_7"/>
      <sheetName val="_aCCIDENTES_DE_1995___1996_xl_8"/>
      <sheetName val="_aCCIDENTES_DE_1995___1996_xl_9"/>
      <sheetName val="_aCCIDENTES_DE_1995___1996_x_12"/>
      <sheetName val="_aCCIDENTES_DE_1995___1996_x_11"/>
      <sheetName val="_aCCIDENTES_DE_1995___1996_x_10"/>
      <sheetName val="_aCCIDENTES_DE_1995___1996_x_13"/>
      <sheetName val="_aCCIDENTES_DE_1995___1996_x_14"/>
      <sheetName val="INDICE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ISTORICOS FUEL OIL EXP"/>
      <sheetName val="Hoja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Formulario_N°_41"/>
      <sheetName val="Base_Muestras1"/>
      <sheetName val="\AMV___no_borrar\PRESUPUESTOS\1"/>
      <sheetName val="\I\AMV___no_borrar\PRESUPUESTO1"/>
      <sheetName val="\A\a__aaInformación_GRUPO_4\A_1"/>
      <sheetName val="[aCCIDENTES_DE_1995_-_1996_xls1"/>
      <sheetName val="\\Escritorio\amv_2011\a__aaInf1"/>
      <sheetName val="\G\I\AMV___no_borrar\PRESUPUES1"/>
      <sheetName val="\G\A\a__aaInformación_GRUPO_4\1"/>
      <sheetName val="ESTADO_VÍA-CRIT_TECNICO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Lista_obra1"/>
      <sheetName val="\Mini_HP_Enero_2015\Proyectos_1"/>
      <sheetName val="\Volumes\USB_PIOLIN\Escritorio1"/>
      <sheetName val="\\Sistemas_serv1\xx\Documents_1"/>
      <sheetName val="\AMV___no_borrar\PRESUPUESTOS\a"/>
      <sheetName val="\I\AMV___no_borrar\PRESUPUESTOS"/>
      <sheetName val="\A\a__aaInformación_GRUPO_4\A_M"/>
      <sheetName val="[aCCIDENTES_DE_1995_-_1996_xls]"/>
      <sheetName val="\\Escritorio\amv_2011\a__aaInfo"/>
      <sheetName val="\G\I\AMV___no_borrar\PRESUPUEST"/>
      <sheetName val="\G\A\a__aaInformación_GRUPO_4\A"/>
      <sheetName val="ESTADO_VÍA-CRIT_TECNICO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Lista_obra"/>
      <sheetName val="\Mini_HP_Enero_2015\Proyectos_i"/>
      <sheetName val="\Volumes\USB_PIOLIN\Escritorio\"/>
      <sheetName val="\\Sistemas_serv1\xx\Documents_a"/>
      <sheetName val="Formulario_N°_42"/>
      <sheetName val="Base_Muestras2"/>
      <sheetName val="\AMV___no_borrar\PRESUPUESTOS\2"/>
      <sheetName val="\I\AMV___no_borrar\PRESUPUESTO2"/>
      <sheetName val="\A\a__aaInformación_GRUPO_4\A_2"/>
      <sheetName val="[aCCIDENTES_DE_1995_-_1996_xls2"/>
      <sheetName val="\\Escritorio\amv_2011\a__aaInf2"/>
      <sheetName val="\G\I\AMV___no_borrar\PRESUPUES2"/>
      <sheetName val="\G\A\a__aaInformación_GRUPO_4\2"/>
      <sheetName val="ESTADO_VÍA-CRIT_TECNICO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Lista_obra2"/>
      <sheetName val="\Mini_HP_Enero_2015\Proyectos_2"/>
      <sheetName val="\Volumes\USB_PIOLIN\Escritorio2"/>
      <sheetName val="\\Sistemas_serv1\xx\Documents_2"/>
      <sheetName val="Formulario_N°_43"/>
      <sheetName val="Base_Muestras3"/>
      <sheetName val="\AMV___no_borrar\PRESUPUESTOS\3"/>
      <sheetName val="\I\AMV___no_borrar\PRESUPUESTO3"/>
      <sheetName val="\A\a__aaInformación_GRUPO_4\A_3"/>
      <sheetName val="[aCCIDENTES_DE_1995_-_1996_xls3"/>
      <sheetName val="\\Escritorio\amv_2011\a__aaInf3"/>
      <sheetName val="\G\I\AMV___no_borrar\PRESUPUES3"/>
      <sheetName val="\G\A\a__aaInformación_GRUPO_4\3"/>
      <sheetName val="ESTADO_VÍA-CRIT_TECNICO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Lista_obra3"/>
      <sheetName val="\Mini_HP_Enero_2015\Proyectos_3"/>
      <sheetName val="\Volumes\USB_PIOLIN\Escritorio3"/>
      <sheetName val="\\Sistemas_serv1\xx\Documents_3"/>
      <sheetName val="Formulario_N°_44"/>
      <sheetName val="Base_Muestras4"/>
      <sheetName val="\AMV___no_borrar\PRESUPUESTOS\4"/>
      <sheetName val="\I\AMV___no_borrar\PRESUPUESTO4"/>
      <sheetName val="\A\a__aaInformación_GRUPO_4\A_4"/>
      <sheetName val="[aCCIDENTES_DE_1995_-_1996_xls4"/>
      <sheetName val="\\Escritorio\amv_2011\a__aaInf4"/>
      <sheetName val="\G\I\AMV___no_borrar\PRESUPUES4"/>
      <sheetName val="\G\A\a__aaInformación_GRUPO_4\4"/>
      <sheetName val="ESTADO_VÍA-CRIT_TECNICO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Lista_obra4"/>
      <sheetName val="\Mini_HP_Enero_2015\Proyectos_4"/>
      <sheetName val="\Volumes\USB_PIOLIN\Escritorio4"/>
      <sheetName val="\\Sistemas_serv1\xx\Documents_4"/>
      <sheetName val="Formulario_N°_45"/>
      <sheetName val="Base_Muestras5"/>
      <sheetName val="\AMV___no_borrar\PRESUPUESTOS\5"/>
      <sheetName val="\I\AMV___no_borrar\PRESUPUESTO5"/>
      <sheetName val="\A\a__aaInformación_GRUPO_4\A_5"/>
      <sheetName val="[aCCIDENTES_DE_1995_-_1996_xls5"/>
      <sheetName val="\\Escritorio\amv_2011\a__aaInf5"/>
      <sheetName val="\G\I\AMV___no_borrar\PRESUPUES5"/>
      <sheetName val="\G\A\a__aaInformación_GRUPO_4\5"/>
      <sheetName val="ESTADO_VÍA-CRIT_TECNICO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Lista_obra5"/>
      <sheetName val="\Mini_HP_Enero_2015\Proyectos_5"/>
      <sheetName val="\Volumes\USB_PIOLIN\Escritorio5"/>
      <sheetName val="\\Sistemas_serv1\xx\Documents_5"/>
      <sheetName val="aCCIDENTES_DE_1995_-_1996_xls21"/>
      <sheetName val="ACTA_DE_MODIFICACION__(2)10"/>
      <sheetName val="\a__aaInformación_GRUPO_4\A_M10"/>
      <sheetName val="SUB_APU10"/>
      <sheetName val="Datos_Básicos10"/>
      <sheetName val="Formulario_N°_46"/>
      <sheetName val="Base_Muestras6"/>
      <sheetName val="\AMV___no_borrar\PRESUPUESTOS\6"/>
      <sheetName val="\I\AMV___no_borrar\PRESUPUESTO6"/>
      <sheetName val="\A\a__aaInformación_GRUPO_4\A_6"/>
      <sheetName val="[aCCIDENTES_DE_1995_-_1996_xls6"/>
      <sheetName val="\\Escritorio\amv_2011\a__aaInf6"/>
      <sheetName val="\G\I\AMV___no_borrar\PRESUPUES6"/>
      <sheetName val="\G\A\a__aaInformación_GRUPO_4\6"/>
      <sheetName val="ESTADO_VÍA-CRIT_TECNICO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Mini_HP_Enero_2015\Proyectos_6"/>
      <sheetName val="\Volumes\USB_PIOLIN\Escritorio6"/>
      <sheetName val="\\Sistemas_serv1\xx\Documents_6"/>
      <sheetName val="aCCIDENTES_DE_1995_-_199647"/>
      <sheetName val="aCCIDENTES_DE_1995_-_1996_xls23"/>
      <sheetName val="ACTA_DE_MODIFICACION__(2)12"/>
      <sheetName val="\a__aaInformación_GRUPO_4\A_M12"/>
      <sheetName val="SUB_APU12"/>
      <sheetName val="Datos_Básicos12"/>
      <sheetName val="Formulario_N°_48"/>
      <sheetName val="Base_Muestras8"/>
      <sheetName val="\AMV___no_borrar\PRESUPUESTOS\8"/>
      <sheetName val="\I\AMV___no_borrar\PRESUPUESTO8"/>
      <sheetName val="\A\a__aaInformación_GRUPO_4\A_8"/>
      <sheetName val="[aCCIDENTES_DE_1995_-_1996_xls8"/>
      <sheetName val="\\Escritorio\amv_2011\a__aaInf8"/>
      <sheetName val="\G\I\AMV___no_borrar\PRESUPUES8"/>
      <sheetName val="\G\A\a__aaInformación_GRUPO_4\8"/>
      <sheetName val="ESTADO_VÍA-CRIT_TECNICO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Mini_HP_Enero_2015\Proyectos_8"/>
      <sheetName val="\Volumes\USB_PIOLIN\Escritorio8"/>
      <sheetName val="\\Sistemas_serv1\xx\Documents_8"/>
      <sheetName val="aCCIDENTES_DE_1995_-_199646"/>
      <sheetName val="aCCIDENTES_DE_1995_-_1996_xls22"/>
      <sheetName val="ACTA_DE_MODIFICACION__(2)11"/>
      <sheetName val="\a__aaInformación_GRUPO_4\A_M11"/>
      <sheetName val="SUB_APU11"/>
      <sheetName val="Datos_Básicos11"/>
      <sheetName val="Formulario_N°_47"/>
      <sheetName val="Base_Muestras7"/>
      <sheetName val="\AMV___no_borrar\PRESUPUESTOS\7"/>
      <sheetName val="\I\AMV___no_borrar\PRESUPUESTO7"/>
      <sheetName val="\A\a__aaInformación_GRUPO_4\A_7"/>
      <sheetName val="[aCCIDENTES_DE_1995_-_1996_xls7"/>
      <sheetName val="\\Escritorio\amv_2011\a__aaInf7"/>
      <sheetName val="\G\I\AMV___no_borrar\PRESUPUES7"/>
      <sheetName val="\G\A\a__aaInformación_GRUPO_4\7"/>
      <sheetName val="ESTADO_VÍA-CRIT_TECNICO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Mini_HP_Enero_2015\Proyectos_7"/>
      <sheetName val="\Volumes\USB_PIOLIN\Escritorio7"/>
      <sheetName val="\\Sistemas_serv1\xx\Documents_7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BASE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MURO PR25+221-235"/>
      <sheetName val="MURO PR25+261-267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Nuevos APU Córdoba\a  aaInform"/>
      <sheetName val="\E\Nuevos APU Córdoba\a  aaInfo"/>
      <sheetName val="\Users\JoseGabriel\Documents\Mi"/>
      <sheetName val="REQUISITOS INF INTERVENTORÍA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aactividad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_51"/>
      <sheetName val="_aCCIDENTES_DE_1995___1996_x_52"/>
      <sheetName val="_aCCIDENTES_DE_1995___1996_x_53"/>
      <sheetName val="_aCCIDENTES_DE_1995___1996_x_61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MATERIAL"/>
      <sheetName val="\\Gabrielaapabone\d copias\a  a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Tabla CONPES 3714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aCCIDENTES%2520DE%25201995%2520"/>
      <sheetName val="sistema proteccion a tierra equ"/>
      <sheetName val="_Users_HP_AppData_Local_Microso"/>
      <sheetName val="\Users\rosalym\Desktop\BALANCE 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 refreshError="1"/>
      <sheetData sheetId="825"/>
      <sheetData sheetId="826"/>
      <sheetData sheetId="827" refreshError="1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 refreshError="1"/>
      <sheetData sheetId="894" refreshError="1"/>
      <sheetData sheetId="895" refreshError="1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/>
      <sheetData sheetId="1033"/>
      <sheetData sheetId="1034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/>
      <sheetData sheetId="1417" refreshError="1"/>
      <sheetData sheetId="1418" refreshError="1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 refreshError="1"/>
      <sheetData sheetId="2378" refreshError="1"/>
      <sheetData sheetId="2379" refreshError="1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VínculoExternoRecuperado1"/>
      <sheetName val="1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ES DE 19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UADRILLA"/>
      <sheetName val="1,01"/>
      <sheetName val="1,02"/>
      <sheetName val="2,01"/>
      <sheetName val="2,02"/>
      <sheetName val="2,03"/>
      <sheetName val="3,01"/>
      <sheetName val="3,02"/>
      <sheetName val="3,03"/>
      <sheetName val="3,04"/>
      <sheetName val="3,05"/>
      <sheetName val="3,06"/>
      <sheetName val="3,07"/>
      <sheetName val="3,08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Hoja15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ESPECIALES"/>
      <sheetName val="PRESUPUESTO LICITACIÓN SRN 001"/>
      <sheetName val="SRN_005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Base de Diseño"/>
      <sheetName val="\Users\JoseGabriel\Downloads\Ví"/>
      <sheetName val="\Users\JoseGabriel\Documents\Mi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BASICO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PD"/>
      <sheetName val="2500psi"/>
      <sheetName val="3000psi"/>
      <sheetName val="fi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ELECTRICO"/>
      <sheetName val="Vuelta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VR-PROP MOD 1"/>
      <sheetName val="FORMULA"/>
      <sheetName val="PRECIO"/>
      <sheetName val="I M"/>
      <sheetName val="SOÑANDO"/>
      <sheetName val="EV 424 CON 5 (2)"/>
      <sheetName val="Precios no oficial"/>
      <sheetName val="Real"/>
      <sheetName val="gastos"/>
      <sheetName val="pedro"/>
      <sheetName val="xxx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OFERTA ECON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TARIF2002"/>
      <sheetName val="Ppto EL COPEY"/>
      <sheetName val="bocatoma"/>
      <sheetName val="MO"/>
      <sheetName val="ANALISIS DE PRECIOS BASICOS"/>
      <sheetName val="PRESUPUESTO GENERAL"/>
      <sheetName val="P. MATERIAL A.C.T CER"/>
      <sheetName val="P. TOTALES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CORTE No.2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  <sheetName val="REFEREN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Salarios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5,5"/>
      <sheetName val="5,6"/>
      <sheetName val="5,7"/>
      <sheetName val="5,8"/>
      <sheetName val="5,9"/>
      <sheetName val="5,10"/>
      <sheetName val="5,11"/>
      <sheetName val="PRES PARQUE"/>
      <sheetName val="PRES PARQUE (2)"/>
      <sheetName val="18.2"/>
      <sheetName val="4,5"/>
      <sheetName val="4,6"/>
      <sheetName val="4,7"/>
      <sheetName val="4.8"/>
      <sheetName val="4,9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CALC. CANT."/>
      <sheetName val="APU Obra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NOVEDADES CTA MAEST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ICCP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Adicional Invias"/>
      <sheetName val="alternativa 2"/>
      <sheetName val="alternativa 1"/>
      <sheetName val="VR-PROP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FormCan"/>
      <sheetName val="PrecRec"/>
      <sheetName val="SUB APU"/>
      <sheetName val="SUB_AP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P-GENERAL (2)"/>
      <sheetName val="P-GENERAL"/>
      <sheetName val="7AGOSTO"/>
      <sheetName val="GENEY-OASIS"/>
      <sheetName val="9DEMARZO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ACAB. PISOS"/>
      <sheetName val="CIELOS"/>
      <sheetName val="ACAB. MUROS"/>
      <sheetName val="APARATOS"/>
      <sheetName val="PUERTAS Y VENTANAS"/>
      <sheetName val="FORMATO ACOM ALDO. FRENTE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PAPSO"/>
      <sheetName val="INTERV"/>
      <sheetName val="F.M"/>
      <sheetName val="PLAN FINANCIERO GRADAS"/>
      <sheetName val="LISTA MATERIALES"/>
      <sheetName val=" EQUIPO MATERIALES"/>
      <sheetName val="INF"/>
      <sheetName val="CUADRO AREAS ARQ."/>
      <sheetName val="ACERO PARA JARDINERAS"/>
      <sheetName val="MINFRA-MN-IN-4-FR-1"/>
      <sheetName val="OBRAS EXTRAS"/>
      <sheetName val="2,1 (2)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1.Coordenadas"/>
      <sheetName val="0.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INITIAL INPUTS"/>
      <sheetName val="MEDICION"/>
      <sheetName val="TIPO"/>
      <sheetName val="SHEETS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PARAMETROS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6 Dm Placa Maciza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PUERTA MET. SERV."/>
      <sheetName val="12.2.2.5 Pasamanos 3"/>
      <sheetName val="PTAS REJAS VENT, VARILLA CUAD."/>
      <sheetName val="14,1,1 Ceramica 20 x 20"/>
      <sheetName val="16,1,3 Sanitarios tanque"/>
      <sheetName val="16,1,4 Orinal "/>
      <sheetName val="LAVAMANOS"/>
      <sheetName val="LAVAPLATO"/>
      <sheetName val="PAPELERA!!!!"/>
      <sheetName val="CIELO RASO EN DRYWALL"/>
      <sheetName val="PINTURA PLASTICA EXTERIORES"/>
      <sheetName val="ESMALTE EPOXICO "/>
      <sheetName val="VINILO MUROS + ESTUCO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8 BLOQUE CONCRETO 0,09"/>
      <sheetName val="4,6,2,11Perfil 120x60"/>
      <sheetName val="5,2,7 Bloq arcilla No5"/>
      <sheetName val="5,2,8 Bloq arcilla No4"/>
      <sheetName val="6,1,1 Alfajia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9,7 P Sanitario Pocetas"/>
      <sheetName val="7.1.9.11 tapon sanitario"/>
      <sheetName val="7,1,10,3 Sanit 2"/>
      <sheetName val="7,1,10,4 Sanit 6"/>
      <sheetName val="7,1,10,5 Sanit 3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1,3,6 Canal LAMINA GALV"/>
      <sheetName val="12,2,1,3 Puerta S niños"/>
      <sheetName val="12,2,2,3 Baranda Malla"/>
      <sheetName val="16,1,7 Lavamanos"/>
      <sheetName val="16,2,1 Puerta PVC aulas "/>
      <sheetName val="16,2,2 Puerta PVC Baterias"/>
      <sheetName val="16,2,6 Rejilla"/>
      <sheetName val="18,1,3 Vinilo con estuco"/>
      <sheetName val="20,2,2 Sardinel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Form5 _Pág_ 2"/>
      <sheetName val="Constantes Generales"/>
      <sheetName val="OBRA"/>
      <sheetName val="factor (2)"/>
      <sheetName val="\\Master\luis carlos\Documents "/>
      <sheetName val="1.5 GRÁFICO AVANCE"/>
      <sheetName val="1,,6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8.4"/>
      <sheetName val="8.5"/>
      <sheetName val="8.6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FORMATO PROPUESTA ECONOMICA (2)"/>
      <sheetName val="PARCIAL ITEM"/>
      <sheetName val="3,0 INST SANIT"/>
      <sheetName val="5,0 ESTRUC CONCRETO"/>
      <sheetName val="7,0 INST HIDRAU"/>
      <sheetName val="8,0 RED CONTRAINCEN"/>
      <sheetName val="9,0 INST ELECTRICAS"/>
      <sheetName val="10,0 PAÑETES"/>
      <sheetName val="11,0 CUBIERTA"/>
      <sheetName val="12,0 PISOS-ACAB"/>
      <sheetName val="13,0 ACCESORIOS"/>
      <sheetName val="14,0 APARATOS SANIT"/>
      <sheetName val="15,0 CARP MADERA"/>
      <sheetName val="16,0 DIV VIDRIO"/>
      <sheetName val="17,0 CERRADURAS"/>
      <sheetName val="18,0 PINTURA"/>
      <sheetName val="19,0 TRANSP VERT"/>
      <sheetName val="20,0 OBRAS EXT"/>
      <sheetName val="21,0 ASEO GRAL"/>
      <sheetName val="22,0 SEGURIDAD"/>
      <sheetName val="F CAJA Real"/>
    </sheetNames>
    <definedNames>
      <definedName name="absc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>
        <row r="36">
          <cell r="G36">
            <v>310000.00000097335</v>
          </cell>
        </row>
      </sheetData>
      <sheetData sheetId="572">
        <row r="36">
          <cell r="G36">
            <v>271000.00000162207</v>
          </cell>
        </row>
      </sheetData>
      <sheetData sheetId="573">
        <row r="33">
          <cell r="G33">
            <v>283000.00002693152</v>
          </cell>
        </row>
      </sheetData>
      <sheetData sheetId="574">
        <row r="33">
          <cell r="G33">
            <v>290000.00000013626</v>
          </cell>
        </row>
      </sheetData>
      <sheetData sheetId="575"/>
      <sheetData sheetId="576"/>
      <sheetData sheetId="577" refreshError="1"/>
      <sheetData sheetId="578" refreshError="1"/>
      <sheetData sheetId="579"/>
      <sheetData sheetId="580">
        <row r="3">
          <cell r="A3">
            <v>1</v>
          </cell>
        </row>
      </sheetData>
      <sheetData sheetId="581"/>
      <sheetData sheetId="582"/>
      <sheetData sheetId="583"/>
      <sheetData sheetId="584"/>
      <sheetData sheetId="585"/>
      <sheetData sheetId="586"/>
      <sheetData sheetId="587">
        <row r="1">
          <cell r="A1" t="str">
            <v>LISTADO DE INSUMOS GENERAL</v>
          </cell>
        </row>
      </sheetData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/>
      <sheetData sheetId="762"/>
      <sheetData sheetId="763">
        <row r="1">
          <cell r="A1" t="str">
            <v>INSTITUTO NACIONAL DE VIAS</v>
          </cell>
        </row>
      </sheetData>
      <sheetData sheetId="764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 refreshError="1"/>
      <sheetData sheetId="814"/>
      <sheetData sheetId="815"/>
      <sheetData sheetId="816" refreshError="1"/>
      <sheetData sheetId="817" refreshError="1"/>
      <sheetData sheetId="818" refreshError="1"/>
      <sheetData sheetId="819"/>
      <sheetData sheetId="820"/>
      <sheetData sheetId="821" refreshError="1"/>
      <sheetData sheetId="822"/>
      <sheetData sheetId="823"/>
      <sheetData sheetId="824"/>
      <sheetData sheetId="825" refreshError="1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 refreshError="1"/>
      <sheetData sheetId="834" refreshError="1"/>
      <sheetData sheetId="835"/>
      <sheetData sheetId="836"/>
      <sheetData sheetId="837"/>
      <sheetData sheetId="838"/>
      <sheetData sheetId="839" refreshError="1"/>
      <sheetData sheetId="840" refreshError="1"/>
      <sheetData sheetId="841" refreshError="1"/>
      <sheetData sheetId="842"/>
      <sheetData sheetId="843"/>
      <sheetData sheetId="844"/>
      <sheetData sheetId="845"/>
      <sheetData sheetId="846"/>
      <sheetData sheetId="847"/>
      <sheetData sheetId="848"/>
      <sheetData sheetId="849">
        <row r="1">
          <cell r="A1" t="str">
            <v>ADMINISTRACION</v>
          </cell>
        </row>
      </sheetData>
      <sheetData sheetId="850">
        <row r="1">
          <cell r="A1" t="str">
            <v>EQUIPO</v>
          </cell>
        </row>
      </sheetData>
      <sheetData sheetId="851">
        <row r="1">
          <cell r="A1" t="str">
            <v>ITEM</v>
          </cell>
        </row>
      </sheetData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>
        <row r="1">
          <cell r="C1">
            <v>0.2</v>
          </cell>
        </row>
      </sheetData>
      <sheetData sheetId="951"/>
      <sheetData sheetId="952" refreshError="1"/>
      <sheetData sheetId="953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/>
      <sheetData sheetId="1127"/>
      <sheetData sheetId="1128" refreshError="1"/>
      <sheetData sheetId="1129" refreshError="1"/>
      <sheetData sheetId="1130" refreshError="1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/>
      <sheetData sheetId="1142" refreshError="1"/>
      <sheetData sheetId="1143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/>
      <sheetData sheetId="1178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/>
      <sheetData sheetId="1322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/>
      <sheetData sheetId="1342"/>
      <sheetData sheetId="1343"/>
      <sheetData sheetId="1344"/>
      <sheetData sheetId="1345"/>
      <sheetData sheetId="1346"/>
      <sheetData sheetId="1347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 refreshError="1"/>
      <sheetData sheetId="1375" refreshError="1"/>
      <sheetData sheetId="1376"/>
      <sheetData sheetId="1377" refreshError="1"/>
      <sheetData sheetId="1378" refreshError="1"/>
      <sheetData sheetId="1379" refreshError="1"/>
      <sheetData sheetId="1380" refreshError="1"/>
      <sheetData sheetId="1381"/>
      <sheetData sheetId="1382" refreshError="1"/>
      <sheetData sheetId="1383" refreshError="1"/>
      <sheetData sheetId="1384"/>
      <sheetData sheetId="1385"/>
      <sheetData sheetId="1386" refreshError="1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>
        <row r="1">
          <cell r="A1" t="str">
            <v>EQUIPO</v>
          </cell>
        </row>
      </sheetData>
      <sheetData sheetId="1889">
        <row r="1">
          <cell r="A1" t="str">
            <v>ADMINISTRACION</v>
          </cell>
        </row>
      </sheetData>
      <sheetData sheetId="1890"/>
      <sheetData sheetId="1891">
        <row r="33">
          <cell r="C33">
            <v>0.77967625899280601</v>
          </cell>
        </row>
      </sheetData>
      <sheetData sheetId="1892"/>
      <sheetData sheetId="1893">
        <row r="52">
          <cell r="H52">
            <v>117768</v>
          </cell>
        </row>
      </sheetData>
      <sheetData sheetId="1894"/>
      <sheetData sheetId="1895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 refreshError="1"/>
      <sheetData sheetId="2763"/>
      <sheetData sheetId="2764" refreshError="1"/>
      <sheetData sheetId="2765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 refreshError="1"/>
      <sheetData sheetId="2975"/>
      <sheetData sheetId="2976"/>
      <sheetData sheetId="2977" refreshError="1"/>
      <sheetData sheetId="2978" refreshError="1"/>
      <sheetData sheetId="2979" refreshError="1"/>
      <sheetData sheetId="2980" refreshError="1"/>
      <sheetData sheetId="298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/>
      <sheetData sheetId="3028"/>
      <sheetData sheetId="3029"/>
      <sheetData sheetId="3030"/>
      <sheetData sheetId="3031"/>
      <sheetData sheetId="3032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/>
      <sheetData sheetId="3130"/>
      <sheetData sheetId="3131"/>
      <sheetData sheetId="3132"/>
      <sheetData sheetId="3133"/>
      <sheetData sheetId="3134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/>
      <sheetData sheetId="3141"/>
      <sheetData sheetId="3142"/>
      <sheetData sheetId="3143" refreshError="1"/>
      <sheetData sheetId="3144" refreshError="1"/>
      <sheetData sheetId="3145"/>
      <sheetData sheetId="3146">
        <row r="6">
          <cell r="AB6">
            <v>40179</v>
          </cell>
        </row>
      </sheetData>
      <sheetData sheetId="3147">
        <row r="3">
          <cell r="A3">
            <v>1</v>
          </cell>
        </row>
      </sheetData>
      <sheetData sheetId="3148"/>
      <sheetData sheetId="3149">
        <row r="6">
          <cell r="A6" t="str">
            <v>TOPÓGRAFO</v>
          </cell>
        </row>
      </sheetData>
      <sheetData sheetId="3150">
        <row r="2">
          <cell r="A2" t="str">
            <v>ACTA No</v>
          </cell>
        </row>
      </sheetData>
      <sheetData sheetId="3151">
        <row r="2">
          <cell r="A2" t="str">
            <v>ACTA No</v>
          </cell>
        </row>
      </sheetData>
      <sheetData sheetId="3152"/>
      <sheetData sheetId="3153"/>
      <sheetData sheetId="3154">
        <row r="1">
          <cell r="A1" t="str">
            <v>LISTADO DE INSUMOS GENERAL</v>
          </cell>
        </row>
      </sheetData>
      <sheetData sheetId="3155"/>
      <sheetData sheetId="3156"/>
      <sheetData sheetId="3157">
        <row r="5">
          <cell r="E5" t="str">
            <v>CANTIDAD</v>
          </cell>
        </row>
      </sheetData>
      <sheetData sheetId="3158">
        <row r="5">
          <cell r="E5" t="str">
            <v>CANTIDAD</v>
          </cell>
        </row>
      </sheetData>
      <sheetData sheetId="3159">
        <row r="5">
          <cell r="E5" t="str">
            <v>CANTIDAD</v>
          </cell>
        </row>
      </sheetData>
      <sheetData sheetId="3160">
        <row r="5">
          <cell r="E5" t="str">
            <v>CANTIDAD</v>
          </cell>
        </row>
      </sheetData>
      <sheetData sheetId="3161">
        <row r="5">
          <cell r="E5" t="str">
            <v>CANTIDAD</v>
          </cell>
        </row>
      </sheetData>
      <sheetData sheetId="3162">
        <row r="5">
          <cell r="E5" t="str">
            <v>CANTIDAD</v>
          </cell>
        </row>
      </sheetData>
      <sheetData sheetId="3163">
        <row r="5">
          <cell r="E5" t="str">
            <v>CANTIDAD</v>
          </cell>
        </row>
      </sheetData>
      <sheetData sheetId="3164">
        <row r="5">
          <cell r="E5" t="str">
            <v>CANTIDAD</v>
          </cell>
        </row>
      </sheetData>
      <sheetData sheetId="3165">
        <row r="1">
          <cell r="A1" t="str">
            <v>ITEM</v>
          </cell>
        </row>
      </sheetData>
      <sheetData sheetId="3166">
        <row r="5">
          <cell r="E5" t="str">
            <v>CANTIDAD</v>
          </cell>
        </row>
      </sheetData>
      <sheetData sheetId="3167"/>
      <sheetData sheetId="3168">
        <row r="1">
          <cell r="A1" t="str">
            <v>EQUIPO</v>
          </cell>
        </row>
      </sheetData>
      <sheetData sheetId="3169"/>
      <sheetData sheetId="3170">
        <row r="1">
          <cell r="A1" t="str">
            <v>EQUIPO</v>
          </cell>
        </row>
      </sheetData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>
        <row r="18">
          <cell r="C18">
            <v>7000</v>
          </cell>
        </row>
      </sheetData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>
        <row r="1">
          <cell r="A1" t="str">
            <v>ITEM</v>
          </cell>
        </row>
      </sheetData>
      <sheetData sheetId="3207"/>
      <sheetData sheetId="3208"/>
      <sheetData sheetId="3209"/>
      <sheetData sheetId="3210"/>
      <sheetData sheetId="3211"/>
      <sheetData sheetId="3212"/>
      <sheetData sheetId="3213"/>
      <sheetData sheetId="3214">
        <row r="1">
          <cell r="A1" t="str">
            <v>ADMINISTRACION</v>
          </cell>
        </row>
      </sheetData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>
        <row r="16">
          <cell r="A16" t="str">
            <v>ABONO 10-30-10</v>
          </cell>
        </row>
      </sheetData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>
        <row r="1">
          <cell r="A1" t="str">
            <v>EQUIPO</v>
          </cell>
        </row>
      </sheetData>
      <sheetData sheetId="3305">
        <row r="1">
          <cell r="A1" t="str">
            <v>ADMINISTRACION</v>
          </cell>
        </row>
      </sheetData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>
        <row r="36">
          <cell r="G36">
            <v>271000.00000162207</v>
          </cell>
        </row>
      </sheetData>
      <sheetData sheetId="3319">
        <row r="33">
          <cell r="G33">
            <v>283000.00002693152</v>
          </cell>
        </row>
      </sheetData>
      <sheetData sheetId="3320">
        <row r="33">
          <cell r="G33">
            <v>290000.00000013626</v>
          </cell>
        </row>
      </sheetData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>
        <row r="1">
          <cell r="A1" t="str">
            <v>ITEM</v>
          </cell>
        </row>
      </sheetData>
      <sheetData sheetId="3349">
        <row r="1">
          <cell r="A1" t="str">
            <v>EQUIPO</v>
          </cell>
        </row>
      </sheetData>
      <sheetData sheetId="3350">
        <row r="1">
          <cell r="A1" t="str">
            <v>ADMINISTRACION</v>
          </cell>
        </row>
      </sheetData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>
        <row r="4">
          <cell r="E4" t="str">
            <v>GUPCO</v>
          </cell>
        </row>
      </sheetData>
      <sheetData sheetId="3373"/>
      <sheetData sheetId="3374">
        <row r="1">
          <cell r="A1" t="str">
            <v>ITEM</v>
          </cell>
        </row>
      </sheetData>
      <sheetData sheetId="3375">
        <row r="1">
          <cell r="A1" t="str">
            <v>EQUIPO</v>
          </cell>
        </row>
      </sheetData>
      <sheetData sheetId="3376">
        <row r="1">
          <cell r="A1" t="str">
            <v>ADMINISTRACION</v>
          </cell>
        </row>
      </sheetData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>
        <row r="1">
          <cell r="A1" t="str">
            <v>ITEM</v>
          </cell>
        </row>
      </sheetData>
      <sheetData sheetId="3396">
        <row r="1">
          <cell r="A1" t="str">
            <v>EQUIPO</v>
          </cell>
        </row>
      </sheetData>
      <sheetData sheetId="3397" refreshError="1"/>
      <sheetData sheetId="3398">
        <row r="2">
          <cell r="A2" t="str">
            <v>(ºF)</v>
          </cell>
        </row>
      </sheetData>
      <sheetData sheetId="3399">
        <row r="1">
          <cell r="A1" t="str">
            <v>ADMINISTRACION</v>
          </cell>
        </row>
      </sheetData>
      <sheetData sheetId="3400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/>
      <sheetData sheetId="3450" refreshError="1"/>
      <sheetData sheetId="3451">
        <row r="4">
          <cell r="E4" t="str">
            <v>GUPCO</v>
          </cell>
        </row>
      </sheetData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/>
      <sheetData sheetId="3475"/>
      <sheetData sheetId="3476"/>
      <sheetData sheetId="3477" refreshError="1"/>
      <sheetData sheetId="3478" refreshError="1"/>
      <sheetData sheetId="3479" refreshError="1"/>
      <sheetData sheetId="3480">
        <row r="2">
          <cell r="A2" t="str">
            <v>(ºF)</v>
          </cell>
        </row>
      </sheetData>
      <sheetData sheetId="348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 refreshError="1"/>
      <sheetData sheetId="3516" refreshError="1"/>
      <sheetData sheetId="3517"/>
      <sheetData sheetId="3518"/>
      <sheetData sheetId="3519"/>
      <sheetData sheetId="3520"/>
      <sheetData sheetId="3521"/>
      <sheetData sheetId="3522"/>
      <sheetData sheetId="3523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/>
      <sheetData sheetId="3544"/>
      <sheetData sheetId="3545"/>
      <sheetData sheetId="3546"/>
      <sheetData sheetId="3547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/>
      <sheetData sheetId="3736"/>
      <sheetData sheetId="3737"/>
      <sheetData sheetId="3738" refreshError="1"/>
      <sheetData sheetId="3739"/>
      <sheetData sheetId="3740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>
        <row r="5">
          <cell r="E5" t="str">
            <v>CANTIDAD</v>
          </cell>
        </row>
      </sheetData>
      <sheetData sheetId="3794"/>
      <sheetData sheetId="3795"/>
      <sheetData sheetId="3796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/>
      <sheetData sheetId="3856" refreshError="1"/>
      <sheetData sheetId="3857" refreshError="1"/>
      <sheetData sheetId="3858" refreshError="1"/>
      <sheetData sheetId="3859" refreshError="1"/>
      <sheetData sheetId="3860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/>
      <sheetData sheetId="3878"/>
      <sheetData sheetId="3879">
        <row r="1">
          <cell r="A1" t="str">
            <v>EQUIPO</v>
          </cell>
        </row>
      </sheetData>
      <sheetData sheetId="3880">
        <row r="1">
          <cell r="A1" t="str">
            <v>ADMINISTRACION</v>
          </cell>
        </row>
      </sheetData>
      <sheetData sheetId="388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/>
      <sheetData sheetId="4047">
        <row r="4">
          <cell r="B4">
            <v>12880</v>
          </cell>
        </row>
      </sheetData>
      <sheetData sheetId="4048"/>
      <sheetData sheetId="4049"/>
      <sheetData sheetId="4050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>
        <row r="5">
          <cell r="E5" t="str">
            <v>CANTIDAD</v>
          </cell>
        </row>
      </sheetData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>
        <row r="1">
          <cell r="A1" t="str">
            <v>ADMINISTRACION</v>
          </cell>
        </row>
      </sheetData>
      <sheetData sheetId="4097"/>
      <sheetData sheetId="4098"/>
      <sheetData sheetId="4099"/>
      <sheetData sheetId="4100"/>
      <sheetData sheetId="4101"/>
      <sheetData sheetId="4102"/>
      <sheetData sheetId="4103">
        <row r="1">
          <cell r="A1" t="str">
            <v>ITEM</v>
          </cell>
        </row>
      </sheetData>
      <sheetData sheetId="4104">
        <row r="1">
          <cell r="A1" t="str">
            <v>EQUIPO</v>
          </cell>
        </row>
      </sheetData>
      <sheetData sheetId="4105">
        <row r="1">
          <cell r="A1" t="str">
            <v>ADMINISTRACION</v>
          </cell>
        </row>
      </sheetData>
      <sheetData sheetId="4106" refreshError="1"/>
      <sheetData sheetId="4107"/>
      <sheetData sheetId="4108"/>
      <sheetData sheetId="4109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/>
      <sheetData sheetId="4121"/>
      <sheetData sheetId="4122"/>
      <sheetData sheetId="4123"/>
      <sheetData sheetId="4124">
        <row r="5">
          <cell r="E5" t="str">
            <v>CANTIDAD</v>
          </cell>
        </row>
      </sheetData>
      <sheetData sheetId="4125"/>
      <sheetData sheetId="4126"/>
      <sheetData sheetId="4127" refreshError="1"/>
      <sheetData sheetId="4128" refreshError="1"/>
      <sheetData sheetId="4129" refreshError="1"/>
      <sheetData sheetId="4130"/>
      <sheetData sheetId="4131" refreshError="1"/>
      <sheetData sheetId="4132"/>
      <sheetData sheetId="4133" refreshError="1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>
        <row r="4">
          <cell r="B4">
            <v>39886</v>
          </cell>
        </row>
      </sheetData>
      <sheetData sheetId="4145">
        <row r="16">
          <cell r="A16" t="str">
            <v>ABONO 10-30-10</v>
          </cell>
        </row>
      </sheetData>
      <sheetData sheetId="4146"/>
      <sheetData sheetId="4147"/>
      <sheetData sheetId="4148"/>
      <sheetData sheetId="4149"/>
      <sheetData sheetId="4150"/>
      <sheetData sheetId="4151">
        <row r="4">
          <cell r="B4">
            <v>39886</v>
          </cell>
        </row>
      </sheetData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>
        <row r="6">
          <cell r="A6" t="str">
            <v>TOPÓGRAFO</v>
          </cell>
        </row>
      </sheetData>
      <sheetData sheetId="4221"/>
      <sheetData sheetId="4222"/>
      <sheetData sheetId="4223"/>
      <sheetData sheetId="4224"/>
      <sheetData sheetId="4225"/>
      <sheetData sheetId="4226"/>
      <sheetData sheetId="4227"/>
      <sheetData sheetId="4228">
        <row r="5">
          <cell r="E5" t="str">
            <v>CANTIDAD</v>
          </cell>
        </row>
      </sheetData>
      <sheetData sheetId="4229">
        <row r="5">
          <cell r="E5" t="str">
            <v>CANTIDAD</v>
          </cell>
        </row>
      </sheetData>
      <sheetData sheetId="4230">
        <row r="5">
          <cell r="E5" t="str">
            <v>CANTIDAD</v>
          </cell>
        </row>
      </sheetData>
      <sheetData sheetId="4231">
        <row r="5">
          <cell r="E5" t="str">
            <v>CANTIDAD</v>
          </cell>
        </row>
      </sheetData>
      <sheetData sheetId="4232">
        <row r="5">
          <cell r="E5" t="str">
            <v>CANTIDAD</v>
          </cell>
        </row>
      </sheetData>
      <sheetData sheetId="4233">
        <row r="5">
          <cell r="E5" t="str">
            <v>CANTIDAD</v>
          </cell>
        </row>
      </sheetData>
      <sheetData sheetId="4234">
        <row r="5">
          <cell r="E5" t="str">
            <v>CANTIDAD</v>
          </cell>
        </row>
      </sheetData>
      <sheetData sheetId="4235"/>
      <sheetData sheetId="4236"/>
      <sheetData sheetId="4237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/>
      <sheetData sheetId="4794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>
        <row r="5">
          <cell r="A5" t="str">
            <v>Desperdicio</v>
          </cell>
        </row>
      </sheetData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/>
      <sheetData sheetId="4988" refreshError="1"/>
      <sheetData sheetId="4989" refreshError="1"/>
      <sheetData sheetId="4990" refreshError="1"/>
      <sheetData sheetId="4991" refreshError="1"/>
      <sheetData sheetId="4992"/>
      <sheetData sheetId="4993" refreshError="1"/>
      <sheetData sheetId="4994"/>
      <sheetData sheetId="4995"/>
      <sheetData sheetId="4996" refreshError="1"/>
      <sheetData sheetId="4997">
        <row r="5">
          <cell r="E5" t="str">
            <v>CANTIDAD</v>
          </cell>
        </row>
      </sheetData>
      <sheetData sheetId="4998">
        <row r="7">
          <cell r="B7">
            <v>0.1</v>
          </cell>
        </row>
      </sheetData>
      <sheetData sheetId="4999">
        <row r="7">
          <cell r="B7">
            <v>0.1</v>
          </cell>
        </row>
      </sheetData>
      <sheetData sheetId="5000"/>
      <sheetData sheetId="5001" refreshError="1"/>
      <sheetData sheetId="5002" refreshError="1"/>
      <sheetData sheetId="5003" refreshError="1"/>
      <sheetData sheetId="5004"/>
      <sheetData sheetId="5005" refreshError="1"/>
      <sheetData sheetId="5006" refreshError="1"/>
      <sheetData sheetId="5007">
        <row r="3">
          <cell r="A3">
            <v>1</v>
          </cell>
        </row>
      </sheetData>
      <sheetData sheetId="5008"/>
      <sheetData sheetId="5009"/>
      <sheetData sheetId="5010"/>
      <sheetData sheetId="5011"/>
      <sheetData sheetId="5012"/>
      <sheetData sheetId="5013"/>
      <sheetData sheetId="5014">
        <row r="1">
          <cell r="A1" t="str">
            <v>LISTADO DE INSUMOS GENERAL</v>
          </cell>
        </row>
      </sheetData>
      <sheetData sheetId="5015" refreshError="1"/>
      <sheetData sheetId="5016" refreshError="1"/>
      <sheetData sheetId="5017" refreshError="1"/>
      <sheetData sheetId="5018">
        <row r="1">
          <cell r="A1" t="str">
            <v>Name</v>
          </cell>
        </row>
      </sheetData>
      <sheetData sheetId="5019"/>
      <sheetData sheetId="5020"/>
      <sheetData sheetId="5021">
        <row r="8">
          <cell r="A8">
            <v>2.1</v>
          </cell>
        </row>
      </sheetData>
      <sheetData sheetId="5022">
        <row r="8">
          <cell r="A8">
            <v>3.1</v>
          </cell>
        </row>
      </sheetData>
      <sheetData sheetId="5023"/>
      <sheetData sheetId="5024"/>
      <sheetData sheetId="5025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>
        <row r="46">
          <cell r="E46">
            <v>1</v>
          </cell>
        </row>
      </sheetData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/>
      <sheetData sheetId="5133" refreshError="1"/>
      <sheetData sheetId="5134" refreshError="1"/>
      <sheetData sheetId="5135"/>
      <sheetData sheetId="5136"/>
      <sheetData sheetId="5137"/>
      <sheetData sheetId="5138"/>
      <sheetData sheetId="5139">
        <row r="33">
          <cell r="C33">
            <v>0.77967625899280601</v>
          </cell>
        </row>
      </sheetData>
      <sheetData sheetId="5140"/>
      <sheetData sheetId="5141"/>
      <sheetData sheetId="5142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/>
      <sheetData sheetId="5216">
        <row r="1">
          <cell r="A1" t="str">
            <v>EQUIPO</v>
          </cell>
        </row>
      </sheetData>
      <sheetData sheetId="5217" refreshError="1"/>
      <sheetData sheetId="5218"/>
      <sheetData sheetId="5219" refreshError="1"/>
      <sheetData sheetId="5220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/>
      <sheetData sheetId="5260"/>
      <sheetData sheetId="5261">
        <row r="4">
          <cell r="B4">
            <v>39886</v>
          </cell>
        </row>
      </sheetData>
      <sheetData sheetId="5262"/>
      <sheetData sheetId="5263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/>
      <sheetData sheetId="5279"/>
      <sheetData sheetId="5280"/>
      <sheetData sheetId="5281" refreshError="1"/>
      <sheetData sheetId="5282"/>
      <sheetData sheetId="5283"/>
      <sheetData sheetId="5284"/>
      <sheetData sheetId="5285"/>
      <sheetData sheetId="5286"/>
      <sheetData sheetId="5287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/>
      <sheetData sheetId="5326">
        <row r="1">
          <cell r="A1" t="str">
            <v>ITEM</v>
          </cell>
        </row>
      </sheetData>
      <sheetData sheetId="5327">
        <row r="1">
          <cell r="A1" t="str">
            <v>EQUIPO</v>
          </cell>
        </row>
      </sheetData>
      <sheetData sheetId="5328">
        <row r="1">
          <cell r="A1" t="str">
            <v>ADMINISTRACION</v>
          </cell>
        </row>
      </sheetData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 refreshError="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>
        <row r="1">
          <cell r="A1" t="str">
            <v>ITEM</v>
          </cell>
        </row>
      </sheetData>
      <sheetData sheetId="5362">
        <row r="1">
          <cell r="A1" t="str">
            <v>EQUIPO</v>
          </cell>
        </row>
      </sheetData>
      <sheetData sheetId="5363">
        <row r="1">
          <cell r="A1" t="str">
            <v>ADMINISTRACION</v>
          </cell>
        </row>
      </sheetData>
      <sheetData sheetId="5364"/>
      <sheetData sheetId="5365">
        <row r="1">
          <cell r="A1" t="str">
            <v>ITEM</v>
          </cell>
        </row>
      </sheetData>
      <sheetData sheetId="5366">
        <row r="1">
          <cell r="A1" t="str">
            <v>EQUIPO</v>
          </cell>
        </row>
      </sheetData>
      <sheetData sheetId="5367">
        <row r="1">
          <cell r="A1" t="str">
            <v>ADMINISTRACION</v>
          </cell>
        </row>
      </sheetData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>
        <row r="1">
          <cell r="A1" t="str">
            <v>ITEM</v>
          </cell>
        </row>
      </sheetData>
      <sheetData sheetId="5386">
        <row r="1">
          <cell r="A1" t="str">
            <v>EQUIPO</v>
          </cell>
        </row>
      </sheetData>
      <sheetData sheetId="5387">
        <row r="1">
          <cell r="A1" t="str">
            <v>ADMINISTRACION</v>
          </cell>
        </row>
      </sheetData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>
        <row r="1">
          <cell r="A1" t="str">
            <v>ITEM</v>
          </cell>
        </row>
      </sheetData>
      <sheetData sheetId="5401">
        <row r="1">
          <cell r="A1" t="str">
            <v>EQUIPO</v>
          </cell>
        </row>
      </sheetData>
      <sheetData sheetId="5402">
        <row r="1">
          <cell r="A1" t="str">
            <v>ADMINISTRACION</v>
          </cell>
        </row>
      </sheetData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/>
      <sheetData sheetId="5440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/>
      <sheetData sheetId="5517"/>
      <sheetData sheetId="5518" refreshError="1"/>
      <sheetData sheetId="5519" refreshError="1"/>
      <sheetData sheetId="5520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>
        <row r="4">
          <cell r="B4">
            <v>39886</v>
          </cell>
        </row>
      </sheetData>
      <sheetData sheetId="5596"/>
      <sheetData sheetId="5597"/>
      <sheetData sheetId="5598"/>
      <sheetData sheetId="5599"/>
      <sheetData sheetId="5600"/>
      <sheetData sheetId="5601"/>
      <sheetData sheetId="5602" refreshError="1"/>
      <sheetData sheetId="5603" refreshError="1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>
        <row r="1">
          <cell r="A1" t="str">
            <v>INSTITUTO NACIONAL DE VIAS</v>
          </cell>
        </row>
      </sheetData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>
        <row r="1">
          <cell r="A1" t="str">
            <v>INSTITUTO NACIONAL DE VIAS</v>
          </cell>
        </row>
      </sheetData>
      <sheetData sheetId="5662"/>
      <sheetData sheetId="5663"/>
      <sheetData sheetId="5664"/>
      <sheetData sheetId="5665"/>
      <sheetData sheetId="5666"/>
      <sheetData sheetId="5667"/>
      <sheetData sheetId="5668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>
        <row r="1">
          <cell r="A1" t="str">
            <v>INSTITUTO NACIONAL DE VIAS</v>
          </cell>
        </row>
      </sheetData>
      <sheetData sheetId="569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/>
      <sheetData sheetId="5707" refreshError="1"/>
      <sheetData sheetId="5708" refreshError="1"/>
      <sheetData sheetId="5709"/>
      <sheetData sheetId="5710"/>
      <sheetData sheetId="5711">
        <row r="1">
          <cell r="A1" t="str">
            <v>ITEM</v>
          </cell>
        </row>
      </sheetData>
      <sheetData sheetId="5712">
        <row r="1">
          <cell r="A1" t="str">
            <v>EQUIPO</v>
          </cell>
        </row>
      </sheetData>
      <sheetData sheetId="5713">
        <row r="1">
          <cell r="A1" t="str">
            <v>ADMINISTRACION</v>
          </cell>
        </row>
      </sheetData>
      <sheetData sheetId="5714"/>
      <sheetData sheetId="5715"/>
      <sheetData sheetId="5716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>
        <row r="1">
          <cell r="A1" t="str">
            <v>ADMINISTRACION</v>
          </cell>
        </row>
      </sheetData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/>
      <sheetData sheetId="5811"/>
      <sheetData sheetId="5812">
        <row r="14">
          <cell r="D14">
            <v>38504</v>
          </cell>
        </row>
      </sheetData>
      <sheetData sheetId="5813"/>
      <sheetData sheetId="5814"/>
      <sheetData sheetId="5815">
        <row r="14">
          <cell r="D14">
            <v>38504</v>
          </cell>
        </row>
      </sheetData>
      <sheetData sheetId="5816"/>
      <sheetData sheetId="5817"/>
      <sheetData sheetId="5818"/>
      <sheetData sheetId="5819">
        <row r="14">
          <cell r="D14">
            <v>38504</v>
          </cell>
        </row>
      </sheetData>
      <sheetData sheetId="5820"/>
      <sheetData sheetId="582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 refreshError="1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 refreshError="1"/>
      <sheetData sheetId="5922"/>
      <sheetData sheetId="5923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 refreshError="1"/>
      <sheetData sheetId="5944">
        <row r="1">
          <cell r="A1" t="str">
            <v>ITEM</v>
          </cell>
        </row>
      </sheetData>
      <sheetData sheetId="5945"/>
      <sheetData sheetId="5946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/>
      <sheetData sheetId="6004"/>
      <sheetData sheetId="6005"/>
      <sheetData sheetId="6006"/>
      <sheetData sheetId="6007"/>
      <sheetData sheetId="6008"/>
      <sheetData sheetId="6009"/>
      <sheetData sheetId="6010">
        <row r="2">
          <cell r="A2" t="str">
            <v>ACTA No</v>
          </cell>
        </row>
      </sheetData>
      <sheetData sheetId="6011"/>
      <sheetData sheetId="6012"/>
      <sheetData sheetId="6013"/>
      <sheetData sheetId="6014"/>
      <sheetData sheetId="6015"/>
      <sheetData sheetId="6016"/>
      <sheetData sheetId="6017"/>
      <sheetData sheetId="6018">
        <row r="1">
          <cell r="A1" t="str">
            <v>Name</v>
          </cell>
        </row>
      </sheetData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>
        <row r="1">
          <cell r="A1" t="str">
            <v>Name</v>
          </cell>
        </row>
      </sheetData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>
        <row r="1">
          <cell r="A1" t="str">
            <v>INSTITUTO NACIONAL DE VIAS</v>
          </cell>
        </row>
      </sheetData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 refreshError="1"/>
      <sheetData sheetId="6051" refreshError="1"/>
      <sheetData sheetId="6052" refreshError="1"/>
      <sheetData sheetId="6053" refreshError="1"/>
      <sheetData sheetId="6054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/>
      <sheetData sheetId="6096" refreshError="1"/>
      <sheetData sheetId="6097"/>
      <sheetData sheetId="6098" refreshError="1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>
        <row r="1">
          <cell r="A1" t="str">
            <v>INSTITUTO NACIONAL DE VIAS</v>
          </cell>
        </row>
      </sheetData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>
        <row r="4">
          <cell r="B4">
            <v>39886</v>
          </cell>
        </row>
      </sheetData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>
        <row r="1">
          <cell r="A1" t="str">
            <v>EQUIPO</v>
          </cell>
        </row>
      </sheetData>
      <sheetData sheetId="6282">
        <row r="1">
          <cell r="A1" t="str">
            <v>ITEM</v>
          </cell>
        </row>
      </sheetData>
      <sheetData sheetId="6283">
        <row r="1">
          <cell r="A1" t="str">
            <v>EQUIPO</v>
          </cell>
        </row>
      </sheetData>
      <sheetData sheetId="6284">
        <row r="1">
          <cell r="A1" t="str">
            <v>ADMINISTRACION</v>
          </cell>
        </row>
      </sheetData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>
        <row r="52">
          <cell r="B52" t="str">
            <v>ANTICIPO</v>
          </cell>
        </row>
      </sheetData>
      <sheetData sheetId="6312"/>
      <sheetData sheetId="6313"/>
      <sheetData sheetId="6314"/>
      <sheetData sheetId="6315"/>
      <sheetData sheetId="6316"/>
      <sheetData sheetId="6317"/>
      <sheetData sheetId="6318">
        <row r="4">
          <cell r="E4" t="str">
            <v>GUPCO</v>
          </cell>
        </row>
      </sheetData>
      <sheetData sheetId="6319"/>
      <sheetData sheetId="6320"/>
      <sheetData sheetId="6321">
        <row r="4">
          <cell r="E4" t="str">
            <v>GUPCO</v>
          </cell>
        </row>
      </sheetData>
      <sheetData sheetId="6322">
        <row r="5">
          <cell r="E5" t="str">
            <v>CANTIDAD</v>
          </cell>
        </row>
      </sheetData>
      <sheetData sheetId="6323">
        <row r="1">
          <cell r="A1" t="str">
            <v>ITEM</v>
          </cell>
        </row>
      </sheetData>
      <sheetData sheetId="6324">
        <row r="1">
          <cell r="A1" t="str">
            <v>EQUIPO</v>
          </cell>
        </row>
      </sheetData>
      <sheetData sheetId="6325">
        <row r="1">
          <cell r="A1" t="str">
            <v>ADMINISTRACION</v>
          </cell>
        </row>
      </sheetData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>
        <row r="1">
          <cell r="A1" t="str">
            <v>ITEM</v>
          </cell>
        </row>
      </sheetData>
      <sheetData sheetId="6342">
        <row r="1">
          <cell r="A1" t="str">
            <v>EQUIPO</v>
          </cell>
        </row>
      </sheetData>
      <sheetData sheetId="6343">
        <row r="1">
          <cell r="A1" t="str">
            <v>ADMINISTRACION</v>
          </cell>
        </row>
      </sheetData>
      <sheetData sheetId="6344">
        <row r="1">
          <cell r="A1" t="str">
            <v>ITEM</v>
          </cell>
        </row>
      </sheetData>
      <sheetData sheetId="6345">
        <row r="1">
          <cell r="A1" t="str">
            <v>EQUIPO</v>
          </cell>
        </row>
      </sheetData>
      <sheetData sheetId="6346">
        <row r="1">
          <cell r="A1" t="str">
            <v>ADMINISTRACION</v>
          </cell>
        </row>
      </sheetData>
      <sheetData sheetId="6347">
        <row r="2">
          <cell r="A2" t="str">
            <v>(ºF)</v>
          </cell>
        </row>
      </sheetData>
      <sheetData sheetId="6348"/>
      <sheetData sheetId="6349"/>
      <sheetData sheetId="6350"/>
      <sheetData sheetId="6351">
        <row r="1">
          <cell r="A1" t="str">
            <v>EQUIPO</v>
          </cell>
        </row>
      </sheetData>
      <sheetData sheetId="6352">
        <row r="1">
          <cell r="A1" t="str">
            <v>ADMINISTRACION</v>
          </cell>
        </row>
      </sheetData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>
        <row r="1">
          <cell r="A1" t="str">
            <v>ITEM</v>
          </cell>
        </row>
      </sheetData>
      <sheetData sheetId="6362">
        <row r="1">
          <cell r="A1" t="str">
            <v>EQUIPO</v>
          </cell>
        </row>
      </sheetData>
      <sheetData sheetId="6363">
        <row r="1">
          <cell r="A1" t="str">
            <v>ADMINISTRACION</v>
          </cell>
        </row>
      </sheetData>
      <sheetData sheetId="6364"/>
      <sheetData sheetId="6365"/>
      <sheetData sheetId="6366"/>
      <sheetData sheetId="6367"/>
      <sheetData sheetId="6368"/>
      <sheetData sheetId="6369"/>
      <sheetData sheetId="6370">
        <row r="1">
          <cell r="A1" t="str">
            <v>ITEM</v>
          </cell>
        </row>
      </sheetData>
      <sheetData sheetId="6371">
        <row r="1">
          <cell r="A1" t="str">
            <v>EQUIPO</v>
          </cell>
        </row>
      </sheetData>
      <sheetData sheetId="6372">
        <row r="1">
          <cell r="A1" t="str">
            <v>ADMINISTRACION</v>
          </cell>
        </row>
      </sheetData>
      <sheetData sheetId="6373"/>
      <sheetData sheetId="6374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>
        <row r="1">
          <cell r="C1">
            <v>0.2</v>
          </cell>
        </row>
      </sheetData>
      <sheetData sheetId="6473"/>
      <sheetData sheetId="6474"/>
      <sheetData sheetId="6475"/>
      <sheetData sheetId="6476"/>
      <sheetData sheetId="6477"/>
      <sheetData sheetId="6478"/>
      <sheetData sheetId="6479">
        <row r="1">
          <cell r="C1">
            <v>0.2</v>
          </cell>
        </row>
      </sheetData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>
        <row r="4">
          <cell r="E4" t="str">
            <v>GUPCO</v>
          </cell>
        </row>
      </sheetData>
      <sheetData sheetId="6723"/>
      <sheetData sheetId="6724"/>
      <sheetData sheetId="6725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/>
      <sheetData sheetId="6733"/>
      <sheetData sheetId="6734" refreshError="1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/>
      <sheetData sheetId="6754" refreshError="1"/>
      <sheetData sheetId="6755" refreshError="1"/>
      <sheetData sheetId="6756"/>
      <sheetData sheetId="6757" refreshError="1"/>
      <sheetData sheetId="6758"/>
      <sheetData sheetId="6759"/>
      <sheetData sheetId="6760"/>
      <sheetData sheetId="6761"/>
      <sheetData sheetId="6762"/>
      <sheetData sheetId="6763"/>
      <sheetData sheetId="6764" refreshError="1"/>
      <sheetData sheetId="6765"/>
      <sheetData sheetId="6766" refreshError="1"/>
      <sheetData sheetId="6767"/>
      <sheetData sheetId="6768" refreshError="1"/>
      <sheetData sheetId="6769" refreshError="1"/>
      <sheetData sheetId="6770" refreshError="1"/>
      <sheetData sheetId="6771"/>
      <sheetData sheetId="6772"/>
      <sheetData sheetId="6773"/>
      <sheetData sheetId="6774"/>
      <sheetData sheetId="6775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/>
      <sheetData sheetId="6853"/>
      <sheetData sheetId="6854" refreshError="1"/>
      <sheetData sheetId="6855"/>
      <sheetData sheetId="6856">
        <row r="4">
          <cell r="B4">
            <v>39886</v>
          </cell>
        </row>
      </sheetData>
      <sheetData sheetId="6857"/>
      <sheetData sheetId="6858"/>
      <sheetData sheetId="6859"/>
      <sheetData sheetId="6860"/>
      <sheetData sheetId="6861"/>
      <sheetData sheetId="6862"/>
      <sheetData sheetId="6863">
        <row r="4">
          <cell r="B4">
            <v>39886</v>
          </cell>
        </row>
      </sheetData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 refreshError="1"/>
      <sheetData sheetId="6890"/>
      <sheetData sheetId="6891"/>
      <sheetData sheetId="6892"/>
      <sheetData sheetId="6893"/>
      <sheetData sheetId="6894"/>
      <sheetData sheetId="6895"/>
      <sheetData sheetId="6896">
        <row r="1">
          <cell r="A1" t="str">
            <v>INSTITUTO NACIONAL DE VIAS</v>
          </cell>
        </row>
      </sheetData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 refreshError="1"/>
      <sheetData sheetId="6910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/>
      <sheetData sheetId="6982"/>
      <sheetData sheetId="6983"/>
      <sheetData sheetId="6984"/>
      <sheetData sheetId="6985">
        <row r="4">
          <cell r="E4" t="str">
            <v>GUPCO</v>
          </cell>
        </row>
      </sheetData>
      <sheetData sheetId="6986"/>
      <sheetData sheetId="6987"/>
      <sheetData sheetId="6988"/>
      <sheetData sheetId="6989"/>
      <sheetData sheetId="6990"/>
      <sheetData sheetId="6991" refreshError="1"/>
      <sheetData sheetId="6992"/>
      <sheetData sheetId="6993" refreshError="1"/>
      <sheetData sheetId="6994"/>
      <sheetData sheetId="6995" refreshError="1"/>
      <sheetData sheetId="6996" refreshError="1"/>
      <sheetData sheetId="6997" refreshError="1"/>
      <sheetData sheetId="6998" refreshError="1"/>
      <sheetData sheetId="6999">
        <row r="5">
          <cell r="E5" t="str">
            <v>CANTIDAD</v>
          </cell>
        </row>
      </sheetData>
      <sheetData sheetId="7000">
        <row r="5">
          <cell r="E5" t="str">
            <v>CANTIDAD</v>
          </cell>
        </row>
      </sheetData>
      <sheetData sheetId="7001"/>
      <sheetData sheetId="7002"/>
      <sheetData sheetId="7003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/>
      <sheetData sheetId="7012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/>
      <sheetData sheetId="7056"/>
      <sheetData sheetId="7057"/>
      <sheetData sheetId="7058"/>
      <sheetData sheetId="7059">
        <row r="1">
          <cell r="A1" t="str">
            <v>INSTITUTO NACIONAL DE VIAS</v>
          </cell>
        </row>
      </sheetData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 refreshError="1"/>
      <sheetData sheetId="7070"/>
      <sheetData sheetId="7071" refreshError="1"/>
      <sheetData sheetId="7072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/>
      <sheetData sheetId="7088"/>
      <sheetData sheetId="7089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/>
      <sheetData sheetId="7144"/>
      <sheetData sheetId="7145">
        <row r="6">
          <cell r="AB6">
            <v>40179</v>
          </cell>
        </row>
      </sheetData>
      <sheetData sheetId="7146"/>
      <sheetData sheetId="7147"/>
      <sheetData sheetId="7148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/>
      <sheetData sheetId="7212"/>
      <sheetData sheetId="7213"/>
      <sheetData sheetId="7214" refreshError="1"/>
      <sheetData sheetId="7215" refreshError="1"/>
      <sheetData sheetId="7216" refreshError="1"/>
      <sheetData sheetId="7217" refreshError="1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>
        <row r="6">
          <cell r="AB6">
            <v>40179</v>
          </cell>
        </row>
      </sheetData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>
        <row r="4">
          <cell r="E4" t="str">
            <v>GUPCO</v>
          </cell>
        </row>
      </sheetData>
      <sheetData sheetId="7239"/>
      <sheetData sheetId="7240">
        <row r="1">
          <cell r="A1" t="str">
            <v>ITEM</v>
          </cell>
        </row>
      </sheetData>
      <sheetData sheetId="7241">
        <row r="1">
          <cell r="A1" t="str">
            <v>EQUIPO</v>
          </cell>
        </row>
      </sheetData>
      <sheetData sheetId="7242">
        <row r="1">
          <cell r="A1" t="str">
            <v>ADMINISTRACION</v>
          </cell>
        </row>
      </sheetData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>
        <row r="1">
          <cell r="A1" t="str">
            <v>ITEM</v>
          </cell>
        </row>
      </sheetData>
      <sheetData sheetId="7262">
        <row r="1">
          <cell r="A1" t="str">
            <v>EQUIPO</v>
          </cell>
        </row>
      </sheetData>
      <sheetData sheetId="7263">
        <row r="1">
          <cell r="A1" t="str">
            <v>ADMINISTRACION</v>
          </cell>
        </row>
      </sheetData>
      <sheetData sheetId="7264">
        <row r="2">
          <cell r="A2" t="str">
            <v>(ºF)</v>
          </cell>
        </row>
      </sheetData>
      <sheetData sheetId="7265"/>
      <sheetData sheetId="7266"/>
      <sheetData sheetId="7267"/>
      <sheetData sheetId="7268"/>
      <sheetData sheetId="7269">
        <row r="1">
          <cell r="A1" t="str">
            <v>ITEM</v>
          </cell>
        </row>
      </sheetData>
      <sheetData sheetId="7270">
        <row r="1">
          <cell r="A1" t="str">
            <v>EQUIPO</v>
          </cell>
        </row>
      </sheetData>
      <sheetData sheetId="7271">
        <row r="1">
          <cell r="A1" t="str">
            <v>ADMINISTRACION</v>
          </cell>
        </row>
      </sheetData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>
        <row r="15">
          <cell r="B15" t="str">
            <v>ROSY ARTEAGA ORTEGA</v>
          </cell>
        </row>
      </sheetData>
      <sheetData sheetId="7387"/>
      <sheetData sheetId="7388"/>
      <sheetData sheetId="7389"/>
      <sheetData sheetId="7390"/>
      <sheetData sheetId="7391"/>
      <sheetData sheetId="7392"/>
      <sheetData sheetId="7393"/>
      <sheetData sheetId="7394" refreshError="1"/>
      <sheetData sheetId="7395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/>
      <sheetData sheetId="7446"/>
      <sheetData sheetId="7447">
        <row r="2">
          <cell r="A2" t="str">
            <v>HOSPITAL HERNANDO MONCALEANO PERDOMO ETAPA 1</v>
          </cell>
        </row>
      </sheetData>
      <sheetData sheetId="7448"/>
      <sheetData sheetId="7449">
        <row r="2">
          <cell r="A2" t="str">
            <v>HOSPITAL HERNANDO MONCALEANO PERDOMO ETAPA 2 A</v>
          </cell>
        </row>
      </sheetData>
      <sheetData sheetId="7450">
        <row r="2">
          <cell r="A2" t="str">
            <v>HOSPITAL HERNANDO MONCALEANO PERDOMO ETAPA 2B</v>
          </cell>
        </row>
      </sheetData>
      <sheetData sheetId="7451"/>
      <sheetData sheetId="7452"/>
      <sheetData sheetId="7453">
        <row r="2">
          <cell r="A2" t="str">
            <v>HOSPITAL HERNANDO MONCALEANO PERDOMO ETAPA 1</v>
          </cell>
        </row>
      </sheetData>
      <sheetData sheetId="7454"/>
      <sheetData sheetId="7455">
        <row r="2">
          <cell r="A2" t="str">
            <v>HOSPITAL HERNANDO MONCALEANO PERDOMO ETAPA 2 A</v>
          </cell>
        </row>
      </sheetData>
      <sheetData sheetId="7456">
        <row r="2">
          <cell r="A2" t="str">
            <v>HOSPITAL HERNANDO MONCALEANO PERDOMO ETAPA 2B</v>
          </cell>
        </row>
      </sheetData>
      <sheetData sheetId="7457" refreshError="1"/>
      <sheetData sheetId="7458"/>
      <sheetData sheetId="7459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/>
      <sheetData sheetId="7680"/>
      <sheetData sheetId="7681"/>
      <sheetData sheetId="7682"/>
      <sheetData sheetId="7683"/>
      <sheetData sheetId="7684" refreshError="1"/>
      <sheetData sheetId="7685" refreshError="1"/>
      <sheetData sheetId="7686" refreshError="1"/>
      <sheetData sheetId="7687"/>
      <sheetData sheetId="7688"/>
      <sheetData sheetId="7689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/>
      <sheetData sheetId="8043" refreshError="1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>
        <row r="2">
          <cell r="A2" t="str">
            <v>(ºF)</v>
          </cell>
        </row>
      </sheetData>
      <sheetData sheetId="8063"/>
      <sheetData sheetId="8064"/>
      <sheetData sheetId="8065"/>
      <sheetData sheetId="8066"/>
      <sheetData sheetId="8067"/>
      <sheetData sheetId="8068">
        <row r="5">
          <cell r="E5" t="str">
            <v>CANTIDAD</v>
          </cell>
        </row>
      </sheetData>
      <sheetData sheetId="8069">
        <row r="5">
          <cell r="E5" t="str">
            <v>CANTIDAD</v>
          </cell>
        </row>
      </sheetData>
      <sheetData sheetId="8070">
        <row r="5">
          <cell r="E5" t="str">
            <v>CANTIDAD</v>
          </cell>
        </row>
      </sheetData>
      <sheetData sheetId="8071">
        <row r="5">
          <cell r="E5" t="str">
            <v>CANTIDAD</v>
          </cell>
        </row>
      </sheetData>
      <sheetData sheetId="8072">
        <row r="5">
          <cell r="E5" t="str">
            <v>CANTIDAD</v>
          </cell>
        </row>
      </sheetData>
      <sheetData sheetId="8073">
        <row r="5">
          <cell r="E5" t="str">
            <v>CANTIDAD</v>
          </cell>
        </row>
      </sheetData>
      <sheetData sheetId="8074">
        <row r="5">
          <cell r="E5" t="str">
            <v>CANTIDAD</v>
          </cell>
        </row>
      </sheetData>
      <sheetData sheetId="8075">
        <row r="5">
          <cell r="E5" t="str">
            <v>CANTIDAD</v>
          </cell>
        </row>
      </sheetData>
      <sheetData sheetId="8076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/>
      <sheetData sheetId="8090" refreshError="1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 refreshError="1"/>
      <sheetData sheetId="8127" refreshError="1"/>
      <sheetData sheetId="8128" refreshError="1"/>
      <sheetData sheetId="8129"/>
      <sheetData sheetId="8130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/>
      <sheetData sheetId="8142" refreshError="1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/>
      <sheetData sheetId="8161"/>
      <sheetData sheetId="8162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/>
      <sheetData sheetId="8187" refreshError="1"/>
      <sheetData sheetId="8188">
        <row r="4">
          <cell r="B4">
            <v>39886</v>
          </cell>
        </row>
      </sheetData>
      <sheetData sheetId="8189" refreshError="1"/>
      <sheetData sheetId="8190" refreshError="1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>
        <row r="52">
          <cell r="B52" t="str">
            <v>ANTICIPO</v>
          </cell>
        </row>
      </sheetData>
      <sheetData sheetId="8200"/>
      <sheetData sheetId="8201"/>
      <sheetData sheetId="8202">
        <row r="1">
          <cell r="A1" t="str">
            <v>ADMINISTRACION</v>
          </cell>
        </row>
      </sheetData>
      <sheetData sheetId="8203">
        <row r="4">
          <cell r="B4">
            <v>39886</v>
          </cell>
        </row>
      </sheetData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>
        <row r="18">
          <cell r="B18" t="str">
            <v>Director de obra</v>
          </cell>
        </row>
      </sheetData>
      <sheetData sheetId="8267"/>
      <sheetData sheetId="8268"/>
      <sheetData sheetId="8269"/>
      <sheetData sheetId="8270">
        <row r="12">
          <cell r="A12" t="str">
            <v>Agua</v>
          </cell>
        </row>
      </sheetData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>
        <row r="1">
          <cell r="A1" t="str">
            <v>ITEM</v>
          </cell>
        </row>
      </sheetData>
      <sheetData sheetId="8322">
        <row r="1">
          <cell r="A1" t="str">
            <v>EQUIPO</v>
          </cell>
        </row>
      </sheetData>
      <sheetData sheetId="8323">
        <row r="1">
          <cell r="A1" t="str">
            <v>ADMINISTRACION</v>
          </cell>
        </row>
      </sheetData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>
        <row r="1">
          <cell r="A1" t="str">
            <v>ITEM</v>
          </cell>
        </row>
      </sheetData>
      <sheetData sheetId="8343">
        <row r="1">
          <cell r="A1" t="str">
            <v>EQUIPO</v>
          </cell>
        </row>
      </sheetData>
      <sheetData sheetId="8344">
        <row r="1">
          <cell r="A1" t="str">
            <v>ADMINISTRACION</v>
          </cell>
        </row>
      </sheetData>
      <sheetData sheetId="8345"/>
      <sheetData sheetId="8346"/>
      <sheetData sheetId="8347"/>
      <sheetData sheetId="8348"/>
      <sheetData sheetId="8349"/>
      <sheetData sheetId="8350">
        <row r="1">
          <cell r="A1" t="str">
            <v>ITEM</v>
          </cell>
        </row>
      </sheetData>
      <sheetData sheetId="8351">
        <row r="1">
          <cell r="A1" t="str">
            <v>EQUIPO</v>
          </cell>
        </row>
      </sheetData>
      <sheetData sheetId="8352">
        <row r="1">
          <cell r="A1" t="str">
            <v>ADMINISTRACION</v>
          </cell>
        </row>
      </sheetData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/>
      <sheetData sheetId="8393" refreshError="1"/>
      <sheetData sheetId="8394" refreshError="1"/>
      <sheetData sheetId="8395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/>
      <sheetData sheetId="8410"/>
      <sheetData sheetId="8411">
        <row r="6">
          <cell r="A6" t="str">
            <v>CONTRATISTA:</v>
          </cell>
        </row>
      </sheetData>
      <sheetData sheetId="8412" refreshError="1"/>
      <sheetData sheetId="8413" refreshError="1"/>
      <sheetData sheetId="8414" refreshError="1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 refreshError="1"/>
      <sheetData sheetId="8424" refreshError="1"/>
      <sheetData sheetId="8425"/>
      <sheetData sheetId="8426"/>
      <sheetData sheetId="8427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/>
      <sheetData sheetId="8480"/>
      <sheetData sheetId="8481"/>
      <sheetData sheetId="8482"/>
      <sheetData sheetId="8483">
        <row r="47">
          <cell r="H47">
            <v>17098.051632633331</v>
          </cell>
        </row>
      </sheetData>
      <sheetData sheetId="8484">
        <row r="47">
          <cell r="H47">
            <v>13407.454219619998</v>
          </cell>
        </row>
      </sheetData>
      <sheetData sheetId="8485">
        <row r="47">
          <cell r="H47">
            <v>13178.048204541665</v>
          </cell>
        </row>
      </sheetData>
      <sheetData sheetId="8486">
        <row r="47">
          <cell r="H47">
            <v>17098.051632633331</v>
          </cell>
        </row>
      </sheetData>
      <sheetData sheetId="8487">
        <row r="47">
          <cell r="H47">
            <v>13407.454219619998</v>
          </cell>
        </row>
      </sheetData>
      <sheetData sheetId="8488">
        <row r="47">
          <cell r="H47">
            <v>13178.048204541665</v>
          </cell>
        </row>
      </sheetData>
      <sheetData sheetId="8489">
        <row r="47">
          <cell r="H47">
            <v>19729.199486104168</v>
          </cell>
        </row>
      </sheetData>
      <sheetData sheetId="8490">
        <row r="47">
          <cell r="H47">
            <v>38405.002915416662</v>
          </cell>
        </row>
      </sheetData>
      <sheetData sheetId="8491">
        <row r="47">
          <cell r="H47">
            <v>41159.979021230996</v>
          </cell>
        </row>
      </sheetData>
      <sheetData sheetId="8492">
        <row r="47">
          <cell r="H47">
            <v>16020</v>
          </cell>
        </row>
      </sheetData>
      <sheetData sheetId="8493">
        <row r="47">
          <cell r="H47">
            <v>11675</v>
          </cell>
        </row>
      </sheetData>
      <sheetData sheetId="8494">
        <row r="47">
          <cell r="H47">
            <v>382683.1643235588</v>
          </cell>
        </row>
      </sheetData>
      <sheetData sheetId="8495">
        <row r="47">
          <cell r="H47">
            <v>27108.482479999999</v>
          </cell>
        </row>
      </sheetData>
      <sheetData sheetId="8496">
        <row r="47">
          <cell r="H47">
            <v>18945.0351992</v>
          </cell>
        </row>
      </sheetData>
      <sheetData sheetId="8497">
        <row r="47">
          <cell r="H47">
            <v>88016.225274879995</v>
          </cell>
        </row>
      </sheetData>
      <sheetData sheetId="8498">
        <row r="47">
          <cell r="H47">
            <v>11296.680928966078</v>
          </cell>
        </row>
      </sheetData>
      <sheetData sheetId="8499">
        <row r="47">
          <cell r="H47">
            <v>19660.483631249997</v>
          </cell>
        </row>
      </sheetData>
      <sheetData sheetId="8500">
        <row r="47">
          <cell r="H47">
            <v>19660.483631249997</v>
          </cell>
        </row>
      </sheetData>
      <sheetData sheetId="8501">
        <row r="47">
          <cell r="H47">
            <v>19660.483631249997</v>
          </cell>
        </row>
      </sheetData>
      <sheetData sheetId="8502">
        <row r="47">
          <cell r="H47">
            <v>39947.116768272004</v>
          </cell>
        </row>
      </sheetData>
      <sheetData sheetId="8503">
        <row r="47">
          <cell r="H47">
            <v>37450.421970255004</v>
          </cell>
        </row>
      </sheetData>
      <sheetData sheetId="8504">
        <row r="47">
          <cell r="H47">
            <v>5631.4338221939006</v>
          </cell>
        </row>
      </sheetData>
      <sheetData sheetId="8505">
        <row r="47">
          <cell r="H47">
            <v>29691.867138751997</v>
          </cell>
        </row>
      </sheetData>
      <sheetData sheetId="8506">
        <row r="47">
          <cell r="H47">
            <v>10601.359883464</v>
          </cell>
        </row>
      </sheetData>
      <sheetData sheetId="8507">
        <row r="47">
          <cell r="H47">
            <v>16440.07876665</v>
          </cell>
        </row>
      </sheetData>
      <sheetData sheetId="8508">
        <row r="47">
          <cell r="H47">
            <v>7502.6541280530009</v>
          </cell>
        </row>
      </sheetData>
      <sheetData sheetId="8509">
        <row r="47">
          <cell r="H47">
            <v>63269.394041350002</v>
          </cell>
        </row>
      </sheetData>
      <sheetData sheetId="8510">
        <row r="47">
          <cell r="H47">
            <v>38708.912732384997</v>
          </cell>
        </row>
      </sheetData>
      <sheetData sheetId="8511">
        <row r="47">
          <cell r="H47">
            <v>30140.654422727453</v>
          </cell>
        </row>
      </sheetData>
      <sheetData sheetId="8512">
        <row r="1">
          <cell r="A1" t="str">
            <v>Name</v>
          </cell>
        </row>
      </sheetData>
      <sheetData sheetId="8513">
        <row r="47">
          <cell r="H47">
            <v>38729.542446049003</v>
          </cell>
        </row>
      </sheetData>
      <sheetData sheetId="8514">
        <row r="47">
          <cell r="H47">
            <v>7116.936965586</v>
          </cell>
        </row>
      </sheetData>
      <sheetData sheetId="8515">
        <row r="47">
          <cell r="H47">
            <v>9391.2743470000005</v>
          </cell>
        </row>
      </sheetData>
      <sheetData sheetId="8516">
        <row r="47">
          <cell r="H47">
            <v>8500.0189065630984</v>
          </cell>
        </row>
      </sheetData>
      <sheetData sheetId="8517">
        <row r="47">
          <cell r="H47">
            <v>32499.094423904498</v>
          </cell>
        </row>
      </sheetData>
      <sheetData sheetId="8518">
        <row r="47">
          <cell r="H47">
            <v>51817.028777055006</v>
          </cell>
        </row>
      </sheetData>
      <sheetData sheetId="8519">
        <row r="47">
          <cell r="H47">
            <v>55430.1575333</v>
          </cell>
        </row>
      </sheetData>
      <sheetData sheetId="8520">
        <row r="47">
          <cell r="H47">
            <v>25786.003498499998</v>
          </cell>
        </row>
      </sheetData>
      <sheetData sheetId="8521">
        <row r="47">
          <cell r="H47">
            <v>21993.806973733335</v>
          </cell>
        </row>
      </sheetData>
      <sheetData sheetId="8522"/>
      <sheetData sheetId="8523"/>
      <sheetData sheetId="8524"/>
      <sheetData sheetId="8525">
        <row r="47">
          <cell r="H47">
            <v>21941.348275</v>
          </cell>
        </row>
      </sheetData>
      <sheetData sheetId="8526">
        <row r="47">
          <cell r="H47">
            <v>576269.26239999989</v>
          </cell>
        </row>
      </sheetData>
      <sheetData sheetId="8527">
        <row r="48">
          <cell r="H48">
            <v>640370.66537874995</v>
          </cell>
        </row>
      </sheetData>
      <sheetData sheetId="8528">
        <row r="46">
          <cell r="E46">
            <v>1</v>
          </cell>
        </row>
      </sheetData>
      <sheetData sheetId="8529">
        <row r="47">
          <cell r="H47">
            <v>576269.26239999989</v>
          </cell>
        </row>
      </sheetData>
      <sheetData sheetId="8530">
        <row r="6">
          <cell r="A6" t="str">
            <v>CONTRATISTA:</v>
          </cell>
        </row>
      </sheetData>
      <sheetData sheetId="8531">
        <row r="49">
          <cell r="H49">
            <v>83961.133243064003</v>
          </cell>
        </row>
      </sheetData>
      <sheetData sheetId="8532">
        <row r="47">
          <cell r="H47">
            <v>14670.136122054002</v>
          </cell>
        </row>
      </sheetData>
      <sheetData sheetId="8533">
        <row r="47">
          <cell r="H47">
            <v>9078.6352040999991</v>
          </cell>
        </row>
      </sheetData>
      <sheetData sheetId="8534">
        <row r="51">
          <cell r="H51">
            <v>117309.4992738</v>
          </cell>
        </row>
      </sheetData>
      <sheetData sheetId="8535"/>
      <sheetData sheetId="8536"/>
      <sheetData sheetId="8537"/>
      <sheetData sheetId="8538"/>
      <sheetData sheetId="8539"/>
      <sheetData sheetId="8540">
        <row r="33">
          <cell r="C33">
            <v>0.77967625899280601</v>
          </cell>
        </row>
      </sheetData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>
        <row r="47">
          <cell r="H47">
            <v>17098.051632633331</v>
          </cell>
        </row>
      </sheetData>
      <sheetData sheetId="8555">
        <row r="47">
          <cell r="H47">
            <v>13407.454219619998</v>
          </cell>
        </row>
      </sheetData>
      <sheetData sheetId="8556">
        <row r="47">
          <cell r="H47">
            <v>13178.048204541665</v>
          </cell>
        </row>
      </sheetData>
      <sheetData sheetId="8557">
        <row r="47">
          <cell r="H47">
            <v>19729.199486104168</v>
          </cell>
        </row>
      </sheetData>
      <sheetData sheetId="8558">
        <row r="47">
          <cell r="H47">
            <v>38405.002915416662</v>
          </cell>
        </row>
      </sheetData>
      <sheetData sheetId="8559">
        <row r="47">
          <cell r="H47">
            <v>41159.979021230996</v>
          </cell>
        </row>
      </sheetData>
      <sheetData sheetId="8560">
        <row r="47">
          <cell r="H47">
            <v>16020</v>
          </cell>
        </row>
      </sheetData>
      <sheetData sheetId="8561">
        <row r="47">
          <cell r="H47">
            <v>11675</v>
          </cell>
        </row>
      </sheetData>
      <sheetData sheetId="8562">
        <row r="47">
          <cell r="H47">
            <v>382683.1643235588</v>
          </cell>
        </row>
      </sheetData>
      <sheetData sheetId="8563">
        <row r="47">
          <cell r="H47">
            <v>27108.482479999999</v>
          </cell>
        </row>
      </sheetData>
      <sheetData sheetId="8564">
        <row r="47">
          <cell r="H47">
            <v>18945.0351992</v>
          </cell>
        </row>
      </sheetData>
      <sheetData sheetId="8565">
        <row r="47">
          <cell r="H47">
            <v>88016.225274879995</v>
          </cell>
        </row>
      </sheetData>
      <sheetData sheetId="8566">
        <row r="47">
          <cell r="H47">
            <v>11296.680928966078</v>
          </cell>
        </row>
      </sheetData>
      <sheetData sheetId="8567">
        <row r="47">
          <cell r="H47">
            <v>19660.483631249997</v>
          </cell>
        </row>
      </sheetData>
      <sheetData sheetId="8568">
        <row r="47">
          <cell r="H47">
            <v>19660.483631249997</v>
          </cell>
        </row>
      </sheetData>
      <sheetData sheetId="8569">
        <row r="47">
          <cell r="H47">
            <v>19660.483631249997</v>
          </cell>
        </row>
      </sheetData>
      <sheetData sheetId="8570">
        <row r="47">
          <cell r="H47">
            <v>39947.116768272004</v>
          </cell>
        </row>
      </sheetData>
      <sheetData sheetId="8571">
        <row r="47">
          <cell r="H47">
            <v>37450.421970255004</v>
          </cell>
        </row>
      </sheetData>
      <sheetData sheetId="8572">
        <row r="47">
          <cell r="H47">
            <v>5631.4338221939006</v>
          </cell>
        </row>
      </sheetData>
      <sheetData sheetId="8573">
        <row r="47">
          <cell r="H47">
            <v>29691.867138751997</v>
          </cell>
        </row>
      </sheetData>
      <sheetData sheetId="8574">
        <row r="47">
          <cell r="H47">
            <v>10601.359883464</v>
          </cell>
        </row>
      </sheetData>
      <sheetData sheetId="8575">
        <row r="47">
          <cell r="H47">
            <v>16440.07876665</v>
          </cell>
        </row>
      </sheetData>
      <sheetData sheetId="8576">
        <row r="47">
          <cell r="H47">
            <v>7502.6541280530009</v>
          </cell>
        </row>
      </sheetData>
      <sheetData sheetId="8577">
        <row r="47">
          <cell r="H47">
            <v>63269.394041350002</v>
          </cell>
        </row>
      </sheetData>
      <sheetData sheetId="8578">
        <row r="47">
          <cell r="H47">
            <v>38708.912732384997</v>
          </cell>
        </row>
      </sheetData>
      <sheetData sheetId="8579">
        <row r="47">
          <cell r="H47">
            <v>30140.654422727453</v>
          </cell>
        </row>
      </sheetData>
      <sheetData sheetId="8580">
        <row r="47">
          <cell r="H47">
            <v>39628.094655192057</v>
          </cell>
        </row>
      </sheetData>
      <sheetData sheetId="8581">
        <row r="47">
          <cell r="H47">
            <v>38729.542446049003</v>
          </cell>
        </row>
      </sheetData>
      <sheetData sheetId="8582">
        <row r="47">
          <cell r="H47">
            <v>7116.936965586</v>
          </cell>
        </row>
      </sheetData>
      <sheetData sheetId="8583">
        <row r="47">
          <cell r="H47">
            <v>9391.2743470000005</v>
          </cell>
        </row>
      </sheetData>
      <sheetData sheetId="8584">
        <row r="47">
          <cell r="H47">
            <v>8500.0189065630984</v>
          </cell>
        </row>
      </sheetData>
      <sheetData sheetId="8585">
        <row r="47">
          <cell r="H47">
            <v>32499.094423904498</v>
          </cell>
        </row>
      </sheetData>
      <sheetData sheetId="8586">
        <row r="47">
          <cell r="H47">
            <v>51817.028777055006</v>
          </cell>
        </row>
      </sheetData>
      <sheetData sheetId="8587">
        <row r="47">
          <cell r="H47">
            <v>55430.1575333</v>
          </cell>
        </row>
      </sheetData>
      <sheetData sheetId="8588">
        <row r="47">
          <cell r="H47">
            <v>25786.003498499998</v>
          </cell>
        </row>
      </sheetData>
      <sheetData sheetId="8589">
        <row r="47">
          <cell r="H47">
            <v>21993.806973733335</v>
          </cell>
        </row>
      </sheetData>
      <sheetData sheetId="8590"/>
      <sheetData sheetId="859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>
        <row r="9">
          <cell r="C9">
            <v>3200</v>
          </cell>
        </row>
      </sheetData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>
        <row r="8">
          <cell r="D8" t="str">
            <v>P. ALBAÑILERIA</v>
          </cell>
        </row>
      </sheetData>
      <sheetData sheetId="8929">
        <row r="12">
          <cell r="A12" t="str">
            <v>COSTOS DE TRANSPORTE</v>
          </cell>
        </row>
      </sheetData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/>
      <sheetData sheetId="9319">
        <row r="3">
          <cell r="P3" t="str">
            <v>CONSORCIO CICLOINFRAESCTRUCTURA</v>
          </cell>
        </row>
      </sheetData>
      <sheetData sheetId="9320">
        <row r="4">
          <cell r="B4" t="str">
            <v>A-1.1</v>
          </cell>
        </row>
      </sheetData>
      <sheetData sheetId="9321"/>
      <sheetData sheetId="9322"/>
      <sheetData sheetId="9323"/>
      <sheetData sheetId="9324">
        <row r="4">
          <cell r="F4" t="str">
            <v>INDEPORTES</v>
          </cell>
        </row>
      </sheetData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 refreshError="1"/>
      <sheetData sheetId="9601" refreshError="1"/>
      <sheetData sheetId="9602"/>
      <sheetData sheetId="9603">
        <row r="3">
          <cell r="P3" t="str">
            <v>CONSORCIO CICLOINFRAESCTRUCTURA</v>
          </cell>
        </row>
      </sheetData>
      <sheetData sheetId="9604">
        <row r="4">
          <cell r="B4" t="str">
            <v>A-1.1</v>
          </cell>
        </row>
      </sheetData>
      <sheetData sheetId="9605"/>
      <sheetData sheetId="9606">
        <row r="4">
          <cell r="F4" t="str">
            <v>INDEPORTES</v>
          </cell>
        </row>
      </sheetData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 refreshError="1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>
        <row r="1">
          <cell r="B1" t="str">
            <v>CTO-102-2002</v>
          </cell>
        </row>
      </sheetData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 refreshError="1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 refreshError="1"/>
      <sheetData sheetId="11093" refreshError="1"/>
      <sheetData sheetId="11094" refreshError="1"/>
      <sheetData sheetId="11095" refreshError="1"/>
      <sheetData sheetId="11096" refreshError="1"/>
      <sheetData sheetId="11097" refreshError="1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 refreshError="1"/>
      <sheetData sheetId="11225" refreshError="1"/>
      <sheetData sheetId="11226"/>
      <sheetData sheetId="11227" refreshError="1"/>
      <sheetData sheetId="11228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 refreshError="1"/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 refreshError="1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 refreshError="1"/>
      <sheetData sheetId="11402" refreshError="1"/>
      <sheetData sheetId="11403" refreshError="1"/>
      <sheetData sheetId="11404" refreshError="1"/>
      <sheetData sheetId="11405" refreshError="1"/>
      <sheetData sheetId="11406" refreshError="1"/>
      <sheetData sheetId="11407" refreshError="1"/>
      <sheetData sheetId="11408" refreshError="1"/>
      <sheetData sheetId="11409" refreshError="1"/>
      <sheetData sheetId="11410" refreshError="1"/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 refreshError="1"/>
      <sheetData sheetId="11436" refreshError="1"/>
      <sheetData sheetId="11437" refreshError="1"/>
      <sheetData sheetId="11438" refreshError="1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/>
      <sheetData sheetId="11480"/>
      <sheetData sheetId="11481"/>
      <sheetData sheetId="11482">
        <row r="9">
          <cell r="B9" t="str">
            <v>TRINA SOLAR 280 W PC14</v>
          </cell>
        </row>
      </sheetData>
      <sheetData sheetId="11483"/>
      <sheetData sheetId="11484"/>
      <sheetData sheetId="11485"/>
      <sheetData sheetId="11486"/>
      <sheetData sheetId="11487"/>
      <sheetData sheetId="11488" refreshError="1"/>
      <sheetData sheetId="11489" refreshError="1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/>
      <sheetData sheetId="11606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>
        <row r="1">
          <cell r="A1" t="str">
            <v>ITEM</v>
          </cell>
        </row>
      </sheetData>
      <sheetData sheetId="11727">
        <row r="1">
          <cell r="A1" t="str">
            <v>EQUIPO</v>
          </cell>
        </row>
      </sheetData>
      <sheetData sheetId="11728">
        <row r="1">
          <cell r="A1" t="str">
            <v>ADMINISTRACION</v>
          </cell>
        </row>
      </sheetData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>
        <row r="1">
          <cell r="A1" t="str">
            <v>ITEM</v>
          </cell>
        </row>
      </sheetData>
      <sheetData sheetId="11754">
        <row r="1">
          <cell r="A1" t="str">
            <v>ADMINISTRACION</v>
          </cell>
        </row>
      </sheetData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>
        <row r="1">
          <cell r="A1" t="str">
            <v>ITEM</v>
          </cell>
        </row>
      </sheetData>
      <sheetData sheetId="11764">
        <row r="1">
          <cell r="A1" t="str">
            <v>EQUIPO</v>
          </cell>
        </row>
      </sheetData>
      <sheetData sheetId="11765">
        <row r="1">
          <cell r="A1" t="str">
            <v>ADMINISTRACION</v>
          </cell>
        </row>
      </sheetData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 refreshError="1"/>
      <sheetData sheetId="11781" refreshError="1"/>
      <sheetData sheetId="11782" refreshError="1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>
        <row r="3">
          <cell r="D3" t="str">
            <v xml:space="preserve">Marzo  31/2002 </v>
          </cell>
        </row>
      </sheetData>
      <sheetData sheetId="11794" refreshError="1"/>
      <sheetData sheetId="11795" refreshError="1"/>
      <sheetData sheetId="11796" refreshError="1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 refreshError="1"/>
      <sheetData sheetId="11841" refreshError="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 refreshError="1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 refreshError="1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/>
      <sheetData sheetId="12203"/>
      <sheetData sheetId="12204"/>
      <sheetData sheetId="12205"/>
      <sheetData sheetId="12206"/>
      <sheetData sheetId="12207"/>
      <sheetData sheetId="12208"/>
      <sheetData sheetId="12209"/>
      <sheetData sheetId="12210"/>
      <sheetData sheetId="12211"/>
      <sheetData sheetId="12212"/>
      <sheetData sheetId="12213"/>
      <sheetData sheetId="12214"/>
      <sheetData sheetId="12215"/>
      <sheetData sheetId="12216"/>
      <sheetData sheetId="12217"/>
      <sheetData sheetId="12218"/>
      <sheetData sheetId="12219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/>
      <sheetData sheetId="12226" refreshError="1"/>
      <sheetData sheetId="12227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/>
      <sheetData sheetId="12268"/>
      <sheetData sheetId="12269"/>
      <sheetData sheetId="12270"/>
      <sheetData sheetId="12271"/>
      <sheetData sheetId="12272"/>
      <sheetData sheetId="12273"/>
      <sheetData sheetId="12274"/>
      <sheetData sheetId="12275"/>
      <sheetData sheetId="12276"/>
      <sheetData sheetId="12277"/>
      <sheetData sheetId="12278"/>
      <sheetData sheetId="12279"/>
      <sheetData sheetId="12280"/>
      <sheetData sheetId="12281"/>
      <sheetData sheetId="12282"/>
      <sheetData sheetId="12283"/>
      <sheetData sheetId="12284"/>
      <sheetData sheetId="12285"/>
      <sheetData sheetId="12286"/>
      <sheetData sheetId="12287"/>
      <sheetData sheetId="12288"/>
      <sheetData sheetId="12289"/>
      <sheetData sheetId="12290"/>
      <sheetData sheetId="12291"/>
      <sheetData sheetId="12292"/>
      <sheetData sheetId="12293"/>
      <sheetData sheetId="12294"/>
      <sheetData sheetId="12295"/>
      <sheetData sheetId="12296"/>
      <sheetData sheetId="12297"/>
      <sheetData sheetId="12298"/>
      <sheetData sheetId="12299"/>
      <sheetData sheetId="12300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/>
      <sheetData sheetId="12317"/>
      <sheetData sheetId="12318"/>
      <sheetData sheetId="12319"/>
      <sheetData sheetId="12320"/>
      <sheetData sheetId="12321"/>
      <sheetData sheetId="12322"/>
      <sheetData sheetId="12323"/>
      <sheetData sheetId="12324"/>
      <sheetData sheetId="12325"/>
      <sheetData sheetId="12326"/>
      <sheetData sheetId="12327"/>
      <sheetData sheetId="12328"/>
      <sheetData sheetId="12329"/>
      <sheetData sheetId="12330"/>
      <sheetData sheetId="12331"/>
      <sheetData sheetId="12332"/>
      <sheetData sheetId="12333"/>
      <sheetData sheetId="12334"/>
      <sheetData sheetId="12335"/>
      <sheetData sheetId="12336"/>
      <sheetData sheetId="12337"/>
      <sheetData sheetId="12338"/>
      <sheetData sheetId="12339"/>
      <sheetData sheetId="12340"/>
      <sheetData sheetId="12341"/>
      <sheetData sheetId="12342"/>
      <sheetData sheetId="12343"/>
      <sheetData sheetId="12344"/>
      <sheetData sheetId="12345"/>
      <sheetData sheetId="12346"/>
      <sheetData sheetId="12347"/>
      <sheetData sheetId="12348"/>
      <sheetData sheetId="12349"/>
      <sheetData sheetId="12350"/>
      <sheetData sheetId="12351"/>
      <sheetData sheetId="12352"/>
      <sheetData sheetId="12353"/>
      <sheetData sheetId="12354"/>
      <sheetData sheetId="12355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/>
      <sheetData sheetId="12368"/>
      <sheetData sheetId="12369"/>
      <sheetData sheetId="12370"/>
      <sheetData sheetId="12371"/>
      <sheetData sheetId="12372"/>
      <sheetData sheetId="12373"/>
      <sheetData sheetId="12374"/>
      <sheetData sheetId="12375"/>
      <sheetData sheetId="12376"/>
      <sheetData sheetId="12377"/>
      <sheetData sheetId="12378"/>
      <sheetData sheetId="12379"/>
      <sheetData sheetId="12380"/>
      <sheetData sheetId="12381"/>
      <sheetData sheetId="12382"/>
      <sheetData sheetId="12383"/>
      <sheetData sheetId="12384"/>
      <sheetData sheetId="12385"/>
      <sheetData sheetId="12386"/>
      <sheetData sheetId="12387"/>
      <sheetData sheetId="12388"/>
      <sheetData sheetId="12389"/>
      <sheetData sheetId="12390"/>
      <sheetData sheetId="12391"/>
      <sheetData sheetId="12392"/>
      <sheetData sheetId="12393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/>
      <sheetData sheetId="12489"/>
      <sheetData sheetId="12490"/>
      <sheetData sheetId="12491"/>
      <sheetData sheetId="12492"/>
      <sheetData sheetId="12493"/>
      <sheetData sheetId="12494"/>
      <sheetData sheetId="12495"/>
      <sheetData sheetId="12496"/>
      <sheetData sheetId="12497"/>
      <sheetData sheetId="12498"/>
      <sheetData sheetId="12499"/>
      <sheetData sheetId="12500"/>
      <sheetData sheetId="12501"/>
      <sheetData sheetId="12502"/>
      <sheetData sheetId="12503"/>
      <sheetData sheetId="12504"/>
      <sheetData sheetId="12505"/>
      <sheetData sheetId="12506"/>
      <sheetData sheetId="12507"/>
      <sheetData sheetId="12508"/>
      <sheetData sheetId="12509"/>
      <sheetData sheetId="12510"/>
      <sheetData sheetId="12511"/>
      <sheetData sheetId="12512"/>
      <sheetData sheetId="12513"/>
      <sheetData sheetId="12514"/>
      <sheetData sheetId="12515"/>
      <sheetData sheetId="12516"/>
      <sheetData sheetId="12517"/>
      <sheetData sheetId="12518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 refreshError="1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 refreshError="1"/>
      <sheetData sheetId="12647" refreshError="1"/>
      <sheetData sheetId="12648" refreshError="1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 refreshError="1"/>
      <sheetData sheetId="12659" refreshError="1"/>
      <sheetData sheetId="12660" refreshError="1"/>
      <sheetData sheetId="12661" refreshError="1"/>
      <sheetData sheetId="12662" refreshError="1"/>
      <sheetData sheetId="12663" refreshError="1"/>
      <sheetData sheetId="12664" refreshError="1"/>
      <sheetData sheetId="12665" refreshError="1"/>
      <sheetData sheetId="12666" refreshError="1"/>
      <sheetData sheetId="12667" refreshError="1"/>
      <sheetData sheetId="12668" refreshError="1"/>
      <sheetData sheetId="12669" refreshError="1"/>
      <sheetData sheetId="12670" refreshError="1"/>
      <sheetData sheetId="12671" refreshError="1"/>
      <sheetData sheetId="12672" refreshError="1"/>
      <sheetData sheetId="12673" refreshError="1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/>
      <sheetData sheetId="12685"/>
      <sheetData sheetId="12686"/>
      <sheetData sheetId="12687"/>
      <sheetData sheetId="12688"/>
      <sheetData sheetId="12689"/>
      <sheetData sheetId="12690"/>
      <sheetData sheetId="12691"/>
      <sheetData sheetId="12692"/>
      <sheetData sheetId="12693"/>
      <sheetData sheetId="12694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/>
      <sheetData sheetId="12730"/>
      <sheetData sheetId="12731"/>
      <sheetData sheetId="12732"/>
      <sheetData sheetId="12733"/>
      <sheetData sheetId="12734"/>
      <sheetData sheetId="12735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/>
      <sheetData sheetId="12742" refreshError="1"/>
      <sheetData sheetId="12743"/>
      <sheetData sheetId="12744"/>
      <sheetData sheetId="12745"/>
      <sheetData sheetId="12746"/>
      <sheetData sheetId="12747"/>
      <sheetData sheetId="12748"/>
      <sheetData sheetId="12749" refreshError="1"/>
      <sheetData sheetId="12750" refreshError="1"/>
      <sheetData sheetId="12751" refreshError="1"/>
      <sheetData sheetId="12752"/>
      <sheetData sheetId="12753" refreshError="1"/>
      <sheetData sheetId="12754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/>
      <sheetData sheetId="12780" refreshError="1"/>
      <sheetData sheetId="12781" refreshError="1"/>
      <sheetData sheetId="12782" refreshError="1"/>
      <sheetData sheetId="12783"/>
      <sheetData sheetId="12784"/>
      <sheetData sheetId="12785"/>
      <sheetData sheetId="12786"/>
      <sheetData sheetId="12787"/>
      <sheetData sheetId="12788"/>
      <sheetData sheetId="12789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 refreshError="1"/>
      <sheetData sheetId="12811" refreshError="1"/>
      <sheetData sheetId="12812"/>
      <sheetData sheetId="12813"/>
      <sheetData sheetId="12814"/>
      <sheetData sheetId="12815"/>
      <sheetData sheetId="12816"/>
      <sheetData sheetId="12817"/>
      <sheetData sheetId="12818" refreshError="1"/>
      <sheetData sheetId="12819" refreshError="1"/>
      <sheetData sheetId="12820" refreshError="1"/>
      <sheetData sheetId="12821"/>
      <sheetData sheetId="12822" refreshError="1"/>
      <sheetData sheetId="12823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/>
      <sheetData sheetId="12847" refreshError="1"/>
      <sheetData sheetId="12848" refreshError="1"/>
      <sheetData sheetId="12849" refreshError="1"/>
      <sheetData sheetId="12850"/>
      <sheetData sheetId="12851"/>
      <sheetData sheetId="12852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 refreshError="1"/>
      <sheetData sheetId="12928"/>
      <sheetData sheetId="12929"/>
      <sheetData sheetId="12930"/>
      <sheetData sheetId="1293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/>
      <sheetData sheetId="12942"/>
      <sheetData sheetId="12943"/>
      <sheetData sheetId="12944"/>
      <sheetData sheetId="12945"/>
      <sheetData sheetId="12946"/>
      <sheetData sheetId="12947"/>
      <sheetData sheetId="12948"/>
      <sheetData sheetId="12949"/>
      <sheetData sheetId="12950"/>
      <sheetData sheetId="12951"/>
      <sheetData sheetId="12952"/>
      <sheetData sheetId="12953"/>
      <sheetData sheetId="12954"/>
      <sheetData sheetId="12955"/>
      <sheetData sheetId="12956"/>
      <sheetData sheetId="12957"/>
      <sheetData sheetId="12958"/>
      <sheetData sheetId="12959"/>
      <sheetData sheetId="12960"/>
      <sheetData sheetId="12961"/>
      <sheetData sheetId="12962"/>
      <sheetData sheetId="12963"/>
      <sheetData sheetId="12964"/>
      <sheetData sheetId="12965"/>
      <sheetData sheetId="12966"/>
      <sheetData sheetId="12967" refreshError="1"/>
      <sheetData sheetId="12968" refreshError="1"/>
      <sheetData sheetId="12969"/>
      <sheetData sheetId="12970"/>
      <sheetData sheetId="12971"/>
      <sheetData sheetId="12972"/>
      <sheetData sheetId="12973"/>
      <sheetData sheetId="12974"/>
      <sheetData sheetId="12975"/>
      <sheetData sheetId="12976"/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/>
      <sheetData sheetId="12992"/>
      <sheetData sheetId="12993"/>
      <sheetData sheetId="12994"/>
      <sheetData sheetId="12995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 refreshError="1"/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 refreshError="1"/>
      <sheetData sheetId="13035" refreshError="1"/>
      <sheetData sheetId="13036" refreshError="1"/>
      <sheetData sheetId="13037" refreshError="1"/>
      <sheetData sheetId="13038" refreshError="1"/>
      <sheetData sheetId="13039" refreshError="1"/>
      <sheetData sheetId="13040" refreshError="1"/>
      <sheetData sheetId="13041" refreshError="1"/>
      <sheetData sheetId="13042" refreshError="1"/>
      <sheetData sheetId="13043" refreshError="1"/>
      <sheetData sheetId="13044" refreshError="1"/>
      <sheetData sheetId="13045" refreshError="1"/>
      <sheetData sheetId="13046" refreshError="1"/>
      <sheetData sheetId="13047" refreshError="1"/>
      <sheetData sheetId="13048" refreshError="1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 refreshError="1"/>
      <sheetData sheetId="13057" refreshError="1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/>
      <sheetData sheetId="13105" refreshError="1"/>
      <sheetData sheetId="13106"/>
      <sheetData sheetId="13107"/>
      <sheetData sheetId="13108"/>
      <sheetData sheetId="13109"/>
      <sheetData sheetId="13110" refreshError="1"/>
      <sheetData sheetId="13111"/>
      <sheetData sheetId="13112"/>
      <sheetData sheetId="13113" refreshError="1"/>
      <sheetData sheetId="13114" refreshError="1"/>
      <sheetData sheetId="13115"/>
      <sheetData sheetId="13116"/>
      <sheetData sheetId="13117"/>
      <sheetData sheetId="13118"/>
      <sheetData sheetId="13119"/>
      <sheetData sheetId="13120"/>
      <sheetData sheetId="13121"/>
      <sheetData sheetId="13122"/>
      <sheetData sheetId="13123"/>
      <sheetData sheetId="13124"/>
      <sheetData sheetId="13125"/>
      <sheetData sheetId="13126"/>
      <sheetData sheetId="13127"/>
      <sheetData sheetId="13128"/>
      <sheetData sheetId="13129"/>
      <sheetData sheetId="13130"/>
      <sheetData sheetId="13131"/>
      <sheetData sheetId="13132"/>
      <sheetData sheetId="13133"/>
      <sheetData sheetId="13134"/>
      <sheetData sheetId="13135"/>
      <sheetData sheetId="13136"/>
      <sheetData sheetId="13137"/>
      <sheetData sheetId="13138"/>
      <sheetData sheetId="13139"/>
      <sheetData sheetId="1314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DATOS"/>
      <sheetName val="PREACTA"/>
      <sheetName val="A. P. U."/>
      <sheetName val="Análisis de precios"/>
      <sheetName val="ANEXO 7"/>
      <sheetName val="AiuApoSaraBrut2000.xls"/>
      <sheetName val="Mat"/>
      <sheetName val="Equi"/>
      <sheetName val="Otros"/>
      <sheetName val="equipos"/>
      <sheetName val="indice alfabetico"/>
      <sheetName val="materiales"/>
      <sheetName val="MC_SF_GAVIONES1"/>
      <sheetName val="AiuApoSaraBrut2000_xls1"/>
      <sheetName val="ANEXO_71"/>
      <sheetName val="A__P__U_1"/>
      <sheetName val="Análisis_de_precios1"/>
      <sheetName val="MC_SF_GAVIONES"/>
      <sheetName val="AiuApoSaraBrut2000_xls"/>
      <sheetName val="ANEXO_7"/>
      <sheetName val="A__P__U_"/>
      <sheetName val="Análisis_de_precios"/>
      <sheetName val="MC_SF_GAVIONES2"/>
      <sheetName val="AiuApoSaraBrut2000_xls2"/>
      <sheetName val="ANEXO_72"/>
      <sheetName val="A__P__U_2"/>
      <sheetName val="Análisis_de_precios2"/>
      <sheetName val="MC_SF_GAVIONES3"/>
      <sheetName val="AiuApoSaraBrut2000_xls3"/>
      <sheetName val="ANEXO_73"/>
      <sheetName val="A__P__U_3"/>
      <sheetName val="Análisis_de_precios3"/>
      <sheetName val="MC_SF_GAVIONES4"/>
      <sheetName val="AiuApoSaraBrut2000_xls4"/>
      <sheetName val="ANEXO_74"/>
      <sheetName val="A__P__U_4"/>
      <sheetName val="Análisis_de_precios4"/>
      <sheetName val="MC_SF_GAVIONES5"/>
      <sheetName val="AiuApoSaraBrut2000_xls5"/>
      <sheetName val="ANEXO_75"/>
      <sheetName val="A__P__U_5"/>
      <sheetName val="Análisis_de_precios5"/>
      <sheetName val="MC_SF_GAVIONES6"/>
      <sheetName val="AiuApoSaraBrut2000_xls6"/>
      <sheetName val="ANEXO_76"/>
      <sheetName val="A__P__U_6"/>
      <sheetName val="Análisis_de_precios6"/>
      <sheetName val="MC_SF_GAVIONES8"/>
      <sheetName val="AiuApoSaraBrut2000_xls8"/>
      <sheetName val="ANEXO_78"/>
      <sheetName val="A__P__U_8"/>
      <sheetName val="Análisis_de_precios8"/>
      <sheetName val="MC_SF_GAVIONES7"/>
      <sheetName val="AiuApoSaraBrut2000_xls7"/>
      <sheetName val="ANEXO_77"/>
      <sheetName val="A__P__U_7"/>
      <sheetName val="Análisis_de_precios7"/>
      <sheetName val="1"/>
    </sheetNames>
    <sheetDataSet>
      <sheetData sheetId="0" refreshError="1">
        <row r="26">
          <cell r="E26">
            <v>36739</v>
          </cell>
        </row>
        <row r="31">
          <cell r="B31">
            <v>31000000</v>
          </cell>
          <cell r="E31">
            <v>0.1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CDItem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cc%20Ago-Sep.xls"/>
      <sheetName val="Análisis de preci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INSUMO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Concretos_y_morteros1"/>
      <sheetName val="Datos_iniciales_1"/>
      <sheetName val="ESTADO_RED"/>
      <sheetName val="Concretos_y_morteros"/>
      <sheetName val="Datos_iniciales_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Concretos_y_morteros2"/>
      <sheetName val="Datos_iniciales_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Concretos_y_morteros3"/>
      <sheetName val="Datos_iniciales_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Concretos_y_morteros4"/>
      <sheetName val="Datos_iniciales_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Concretos_y_morteros5"/>
      <sheetName val="Datos_iniciales_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Concretos_y_morteros6"/>
      <sheetName val="Datos_iniciales_6"/>
      <sheetName val="Generalidades_18"/>
      <sheetName val="Generalidades_2,38"/>
      <sheetName val="Mapa_estado_48"/>
      <sheetName val="Semáforo_58"/>
      <sheetName val="Semáforo_68"/>
      <sheetName val="Tortas_78"/>
      <sheetName val="Acciden-Señal_7A8"/>
      <sheetName val="Puentes_88"/>
      <sheetName val="Críticos_98"/>
      <sheetName val="Emerg_9A8"/>
      <sheetName val="Acci-Sep-12_(2)8"/>
      <sheetName val="Acc_Ago-Sep8"/>
      <sheetName val="ESTADO_RED8"/>
      <sheetName val="Concretos_y_morteros8"/>
      <sheetName val="Datos_iniciales_8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Concretos_y_morteros7"/>
      <sheetName val="Datos_iniciales_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5094-2003"/>
      <sheetName val="FINANCIERA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FLUJOS"/>
      <sheetName val="HOJA BASE"/>
      <sheetName val="Civil work"/>
      <sheetName val="LISTADO APU"/>
      <sheetName val="Hoja3"/>
      <sheetName val="Hoja1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Base"/>
      <sheetName val="ITEMS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PRESUPUESTO "/>
      <sheetName val="Cuadrillas"/>
      <sheetName val="Equ"/>
      <sheetName val="Trans"/>
      <sheetName val="Mat"/>
      <sheetName val="Salarios"/>
      <sheetName val="Anal"/>
      <sheetName val="Capitulos"/>
      <sheetName val="Maqui Equip"/>
      <sheetName val="calidad"/>
      <sheetName val="FACTORE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AIU"/>
      <sheetName val="9.4"/>
      <sheetName val="A. P. U."/>
      <sheetName val="Versión_Final_Telecomun"/>
      <sheetName val="Versión_Final_EAAB"/>
      <sheetName val="Versión_Final_IDU"/>
      <sheetName val="Mano_de_Obra"/>
      <sheetName val="Presupuestos_Daños_IDU"/>
      <sheetName val="Versión_Final_Telecomun1"/>
      <sheetName val="Versión_Final_EAAB1"/>
      <sheetName val="Versión_Final_IDU1"/>
      <sheetName val="Mano_de_Obra1"/>
      <sheetName val="Presupuestos_Daños_IDU1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9_45"/>
      <sheetName val="9_4"/>
      <sheetName val="9_41"/>
      <sheetName val="9_44"/>
      <sheetName val="9_42"/>
      <sheetName val="9_43"/>
      <sheetName val="9_46"/>
      <sheetName val="9_47"/>
      <sheetName val="PRESUPUESTO PYTO"/>
      <sheetName val="Cronograma inversión_actividad"/>
      <sheetName val="Actividad 1.1"/>
      <sheetName val="Actividad 1.2"/>
      <sheetName val="Actividad 1.3"/>
      <sheetName val="Actividad 2.1"/>
      <sheetName val="Actividad 2.2"/>
      <sheetName val=" ADMINISTRACION OK"/>
      <sheetName val="INTERVENTORIA"/>
      <sheetName val="FACTOR MULTIPLICADOR"/>
      <sheetName val="PORCENTAJES "/>
      <sheetName val="Hoja2"/>
      <sheetName val="Insum"/>
      <sheetName val="REPLANTEO"/>
      <sheetName val="g.g"/>
      <sheetName val="EVA"/>
      <sheetName val="Program"/>
      <sheetName val="BASES"/>
      <sheetName val="CDItem"/>
      <sheetName val="Versión_Final_Telecomun11"/>
      <sheetName val="Versión_Final_EAAB11"/>
      <sheetName val="Versión_Final_IDU11"/>
      <sheetName val="Mano_de_Obra11"/>
      <sheetName val="Presupuestos_Daños_IDU11"/>
      <sheetName val="Versión_Final_Telecomun10"/>
      <sheetName val="Versión_Final_EAAB10"/>
      <sheetName val="Versión_Final_IDU10"/>
      <sheetName val="Mano_de_Obra10"/>
      <sheetName val="Presupuestos_Daños_IDU10"/>
      <sheetName val="A__P__U_"/>
      <sheetName val="A__P__U_1"/>
      <sheetName val="A__P__U_2"/>
      <sheetName val="A__P__U_4"/>
      <sheetName val="A__P__U_3"/>
      <sheetName val="A__P__U_5"/>
      <sheetName val="Presupuesto Daños Interinstituc"/>
      <sheetName val="Hoja1"/>
      <sheetName val="RESPONSABLES"/>
      <sheetName val="g_g"/>
      <sheetName val="LIStAS DESP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/>
      <sheetData sheetId="11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desglose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  <sheetName val="BASES"/>
      <sheetName val="CDItem"/>
      <sheetName val="Datos"/>
      <sheetName val="Equipo_Tran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COSTOS OFICINA"/>
      <sheetName val="COSTOS CAMPAMENTO"/>
      <sheetName val="Hoja1"/>
      <sheetName val="Equipo"/>
      <sheetName val="materiales"/>
      <sheetName val="otros"/>
      <sheetName val="Insum"/>
      <sheetName val="Presupuesto remoción de derrumb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adores de Producto"/>
      <sheetName val="PR 1"/>
      <sheetName val="INDICE"/>
      <sheetName val="ESTADO RED"/>
      <sheetName val="CARRETERAS"/>
      <sheetName val="GENERALIDADES 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Itemes Renovación"/>
      <sheetName val="CONT_ADI"/>
      <sheetName val="OCTUBRE"/>
      <sheetName val="BASE"/>
      <sheetName val="PRECIOS"/>
      <sheetName val="EQUIPO"/>
      <sheetName val="MATERIALES"/>
      <sheetName val="MANO DE OBRA"/>
      <sheetName val="AIU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  <sheetName val="320.1"/>
      <sheetName val="330.2"/>
      <sheetName val="700.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Index"/>
      <sheetName val="materiales"/>
      <sheetName val="otros"/>
      <sheetName val="CONT_ADI"/>
      <sheetName val="BASE"/>
      <sheetName val="PRECIOS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LISTA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59"/>
  <sheetViews>
    <sheetView showGridLines="0" tabSelected="1" topLeftCell="A36" zoomScaleNormal="100" zoomScaleSheetLayoutView="70" workbookViewId="0">
      <selection activeCell="J52" sqref="J52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35.42578125" style="15" bestFit="1" customWidth="1"/>
    <col min="5" max="5" width="18.28515625" style="15" bestFit="1" customWidth="1"/>
    <col min="6" max="6" width="17.42578125" style="16" bestFit="1" customWidth="1"/>
    <col min="7" max="7" width="25.140625" style="1" customWidth="1"/>
    <col min="8" max="8" width="23.140625" style="1" customWidth="1"/>
    <col min="9" max="9" width="4" style="17" customWidth="1"/>
    <col min="10" max="10" width="16" style="1" bestFit="1" customWidth="1"/>
    <col min="11" max="11" width="3.85546875" style="1" customWidth="1"/>
    <col min="12" max="12" width="14.85546875" style="1" bestFit="1" customWidth="1"/>
    <col min="13" max="13" width="12" style="1" bestFit="1" customWidth="1"/>
    <col min="14" max="15" width="5.28515625" style="1" customWidth="1"/>
    <col min="16" max="17" width="4.140625" style="1" customWidth="1"/>
    <col min="18" max="22" width="12.7109375" style="1" customWidth="1"/>
    <col min="23" max="23" width="16.42578125" style="1" bestFit="1" customWidth="1"/>
    <col min="24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09"/>
      <c r="B1" s="110"/>
      <c r="C1" s="111"/>
      <c r="D1" s="112"/>
      <c r="E1" s="112"/>
      <c r="F1" s="113"/>
      <c r="G1" s="114"/>
      <c r="H1" s="114"/>
      <c r="I1" s="115"/>
      <c r="J1" s="114"/>
      <c r="K1" s="116"/>
    </row>
    <row r="2" spans="1:197" ht="23.25" customHeight="1" x14ac:dyDescent="0.3">
      <c r="A2" s="117"/>
      <c r="B2" s="208" t="s">
        <v>63</v>
      </c>
      <c r="C2" s="209"/>
      <c r="D2" s="209"/>
      <c r="E2" s="209"/>
      <c r="F2" s="210"/>
      <c r="K2" s="118"/>
    </row>
    <row r="3" spans="1:197" ht="18" customHeight="1" x14ac:dyDescent="0.3">
      <c r="A3" s="117"/>
      <c r="B3" s="50"/>
      <c r="C3" s="211" t="s">
        <v>61</v>
      </c>
      <c r="D3" s="212"/>
      <c r="E3" s="213"/>
      <c r="F3" s="51"/>
      <c r="K3" s="118"/>
    </row>
    <row r="4" spans="1:197" x14ac:dyDescent="0.3">
      <c r="A4" s="117"/>
      <c r="C4" s="2"/>
      <c r="K4" s="118"/>
    </row>
    <row r="5" spans="1:197" ht="17.25" thickBot="1" x14ac:dyDescent="0.35">
      <c r="A5" s="117"/>
      <c r="K5" s="118"/>
    </row>
    <row r="6" spans="1:197" ht="16.5" customHeight="1" x14ac:dyDescent="0.3">
      <c r="A6" s="117"/>
      <c r="C6" s="214" t="s">
        <v>64</v>
      </c>
      <c r="D6" s="215"/>
      <c r="E6" s="215"/>
      <c r="F6" s="215"/>
      <c r="G6" s="215"/>
      <c r="H6" s="216"/>
      <c r="I6" s="19"/>
      <c r="K6" s="118"/>
    </row>
    <row r="7" spans="1:197" ht="30" customHeight="1" x14ac:dyDescent="0.3">
      <c r="A7" s="117"/>
      <c r="C7" s="217" t="s">
        <v>65</v>
      </c>
      <c r="D7" s="218"/>
      <c r="E7" s="218"/>
      <c r="F7" s="218"/>
      <c r="G7" s="218"/>
      <c r="H7" s="219"/>
      <c r="I7" s="19"/>
      <c r="K7" s="118"/>
    </row>
    <row r="8" spans="1:197" ht="52.5" customHeight="1" x14ac:dyDescent="0.3">
      <c r="A8" s="117"/>
      <c r="B8" s="41"/>
      <c r="C8" s="220" t="s">
        <v>66</v>
      </c>
      <c r="D8" s="218"/>
      <c r="E8" s="218"/>
      <c r="F8" s="218"/>
      <c r="G8" s="218"/>
      <c r="H8" s="219"/>
      <c r="I8" s="20"/>
      <c r="K8" s="118"/>
    </row>
    <row r="9" spans="1:197" ht="52.5" customHeight="1" thickBot="1" x14ac:dyDescent="0.35">
      <c r="A9" s="117"/>
      <c r="B9" s="41"/>
      <c r="C9" s="217"/>
      <c r="D9" s="218"/>
      <c r="E9" s="218"/>
      <c r="F9" s="218"/>
      <c r="G9" s="218"/>
      <c r="H9" s="219"/>
      <c r="I9" s="20"/>
      <c r="K9" s="118"/>
    </row>
    <row r="10" spans="1:197" s="3" customFormat="1" x14ac:dyDescent="0.3">
      <c r="A10" s="119"/>
      <c r="C10" s="206" t="s">
        <v>2</v>
      </c>
      <c r="D10" s="207" t="s">
        <v>3</v>
      </c>
      <c r="E10" s="152" t="s">
        <v>4</v>
      </c>
      <c r="F10" s="152" t="s">
        <v>5</v>
      </c>
      <c r="G10" s="152" t="s">
        <v>6</v>
      </c>
      <c r="H10" s="153" t="s">
        <v>7</v>
      </c>
      <c r="I10" s="1"/>
      <c r="J10" s="1"/>
      <c r="K10" s="118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19"/>
      <c r="C11" s="189"/>
      <c r="D11" s="192"/>
      <c r="E11" s="68" t="s">
        <v>8</v>
      </c>
      <c r="F11" s="68" t="s">
        <v>9</v>
      </c>
      <c r="G11" s="68" t="s">
        <v>10</v>
      </c>
      <c r="H11" s="69" t="s">
        <v>11</v>
      </c>
      <c r="I11" s="1"/>
      <c r="J11" s="1"/>
      <c r="K11" s="118"/>
      <c r="L11" s="1"/>
      <c r="M11" s="1"/>
      <c r="N11" s="1"/>
      <c r="O11" s="1"/>
      <c r="P11" s="1"/>
      <c r="Q11" s="1"/>
      <c r="R11" s="159"/>
      <c r="S11" s="161"/>
      <c r="T11" s="163"/>
      <c r="U11" s="163"/>
      <c r="V11" s="163"/>
      <c r="W11" s="163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9"/>
      <c r="C12" s="70" t="s">
        <v>12</v>
      </c>
      <c r="D12" s="193"/>
      <c r="E12" s="71" t="s">
        <v>13</v>
      </c>
      <c r="F12" s="71" t="s">
        <v>14</v>
      </c>
      <c r="G12" s="71" t="s">
        <v>15</v>
      </c>
      <c r="H12" s="155" t="s">
        <v>67</v>
      </c>
      <c r="I12" s="1"/>
      <c r="J12" s="1"/>
      <c r="K12" s="118"/>
      <c r="L12" s="1"/>
      <c r="M12" s="1"/>
      <c r="N12" s="1"/>
      <c r="O12" s="1"/>
      <c r="P12" s="1"/>
      <c r="Q12" s="1"/>
      <c r="R12" s="159"/>
      <c r="S12" s="160"/>
      <c r="T12" s="162"/>
      <c r="U12" s="162"/>
      <c r="V12" s="162"/>
      <c r="W12" s="162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9"/>
      <c r="C13" s="200" t="s">
        <v>17</v>
      </c>
      <c r="D13" s="201"/>
      <c r="E13" s="201"/>
      <c r="F13" s="201"/>
      <c r="G13" s="201"/>
      <c r="H13" s="202"/>
      <c r="I13" s="1"/>
      <c r="J13" s="1"/>
      <c r="K13" s="118"/>
      <c r="L13" s="1"/>
      <c r="M13" s="1"/>
      <c r="N13" s="1"/>
      <c r="O13" s="1"/>
      <c r="P13" s="1"/>
      <c r="Q13" s="1"/>
      <c r="R13" s="158"/>
      <c r="S13" s="160"/>
      <c r="T13" s="162"/>
      <c r="U13" s="164"/>
      <c r="V13" s="162"/>
      <c r="W13" s="167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9"/>
      <c r="C14" s="183" t="s">
        <v>18</v>
      </c>
      <c r="D14" s="184"/>
      <c r="E14" s="184"/>
      <c r="F14" s="184"/>
      <c r="G14" s="184"/>
      <c r="H14" s="185"/>
      <c r="I14" s="1"/>
      <c r="J14" s="1"/>
      <c r="K14" s="118"/>
      <c r="L14" s="4"/>
      <c r="M14" s="1"/>
      <c r="N14" s="1"/>
      <c r="O14" s="1"/>
      <c r="P14" s="1"/>
      <c r="Q14" s="1"/>
      <c r="R14" s="158"/>
      <c r="S14" s="160"/>
      <c r="T14" s="162"/>
      <c r="U14" s="164"/>
      <c r="V14" s="162"/>
      <c r="W14" s="167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19"/>
      <c r="C15" s="72">
        <v>1</v>
      </c>
      <c r="D15" s="73" t="s">
        <v>79</v>
      </c>
      <c r="E15" s="174">
        <v>6000000</v>
      </c>
      <c r="F15" s="53">
        <v>0</v>
      </c>
      <c r="G15" s="54">
        <v>1.4</v>
      </c>
      <c r="H15" s="74">
        <f>+(C15)*((E15)+(F15))*(G15)</f>
        <v>8400000</v>
      </c>
      <c r="I15" s="1"/>
      <c r="J15" s="1"/>
      <c r="K15" s="118"/>
      <c r="L15" s="1"/>
      <c r="M15" s="1"/>
      <c r="N15" s="1"/>
      <c r="O15" s="1"/>
      <c r="P15" s="1"/>
      <c r="Q15" s="1"/>
      <c r="R15" s="158"/>
      <c r="S15" s="160"/>
      <c r="T15" s="162"/>
      <c r="U15" s="164"/>
      <c r="V15" s="162"/>
      <c r="W15" s="167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19"/>
      <c r="C16" s="72">
        <v>1</v>
      </c>
      <c r="D16" s="78" t="s">
        <v>80</v>
      </c>
      <c r="E16" s="174">
        <v>3600000</v>
      </c>
      <c r="F16" s="53">
        <v>0</v>
      </c>
      <c r="G16" s="54">
        <v>5</v>
      </c>
      <c r="H16" s="74">
        <f t="shared" ref="H16:H25" si="0">+(C16)*((E16)+(F16))*(G16)</f>
        <v>18000000</v>
      </c>
      <c r="I16" s="1"/>
      <c r="J16" s="1"/>
      <c r="K16" s="118"/>
      <c r="N16" s="1"/>
      <c r="O16" s="1"/>
      <c r="P16" s="1"/>
      <c r="Q16" s="1"/>
      <c r="R16" s="158"/>
      <c r="S16" s="160"/>
      <c r="T16" s="162"/>
      <c r="U16" s="164"/>
      <c r="V16" s="162"/>
      <c r="W16" s="167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8.5" x14ac:dyDescent="0.3">
      <c r="A17" s="119"/>
      <c r="C17" s="72">
        <v>1</v>
      </c>
      <c r="D17" s="73" t="s">
        <v>82</v>
      </c>
      <c r="E17" s="174">
        <v>3000000</v>
      </c>
      <c r="F17" s="53">
        <v>0</v>
      </c>
      <c r="G17" s="54">
        <v>4</v>
      </c>
      <c r="H17" s="74">
        <f t="shared" si="0"/>
        <v>12000000</v>
      </c>
      <c r="I17" s="1"/>
      <c r="J17" s="1"/>
      <c r="K17" s="118"/>
      <c r="L17" s="1"/>
      <c r="M17" s="1"/>
      <c r="N17" s="1"/>
      <c r="O17" s="1"/>
      <c r="P17" s="1"/>
      <c r="Q17" s="1"/>
      <c r="R17" s="158"/>
      <c r="S17" s="160"/>
      <c r="T17" s="162"/>
      <c r="U17" s="164"/>
      <c r="V17" s="162"/>
      <c r="W17" s="165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19"/>
      <c r="C18" s="183" t="s">
        <v>19</v>
      </c>
      <c r="D18" s="184"/>
      <c r="E18" s="184"/>
      <c r="F18" s="184"/>
      <c r="G18" s="184"/>
      <c r="H18" s="185"/>
      <c r="I18" s="1"/>
      <c r="J18" s="1"/>
      <c r="K18" s="118"/>
      <c r="L18" s="1"/>
      <c r="M18" s="1"/>
      <c r="N18" s="1"/>
      <c r="O18" s="1"/>
      <c r="P18" s="1"/>
      <c r="Q18" s="1"/>
      <c r="R18" s="158"/>
      <c r="S18" s="160"/>
      <c r="T18" s="162"/>
      <c r="U18" s="164"/>
      <c r="V18" s="162"/>
      <c r="W18" s="165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2">
      <c r="A19" s="119"/>
      <c r="C19" s="72">
        <v>1</v>
      </c>
      <c r="D19" s="76" t="s">
        <v>81</v>
      </c>
      <c r="E19" s="174">
        <v>3200000</v>
      </c>
      <c r="F19" s="53">
        <v>0</v>
      </c>
      <c r="G19" s="54">
        <v>0.92000000348015432</v>
      </c>
      <c r="H19" s="74">
        <f t="shared" si="0"/>
        <v>2944000.0111364936</v>
      </c>
      <c r="I19" s="1"/>
      <c r="J19" s="1"/>
      <c r="K19" s="118"/>
      <c r="L19" s="5"/>
      <c r="M19" s="1"/>
      <c r="N19" s="1"/>
      <c r="O19" s="1"/>
      <c r="P19" s="1"/>
      <c r="Q19" s="1"/>
      <c r="R19" s="158"/>
      <c r="S19" s="160"/>
      <c r="T19" s="162"/>
      <c r="U19" s="164"/>
      <c r="V19" s="162"/>
      <c r="W19" s="165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19"/>
      <c r="C20" s="72">
        <v>1</v>
      </c>
      <c r="D20" s="76" t="s">
        <v>83</v>
      </c>
      <c r="E20" s="174">
        <v>3200000</v>
      </c>
      <c r="F20" s="53">
        <v>0</v>
      </c>
      <c r="G20" s="54">
        <v>0.92</v>
      </c>
      <c r="H20" s="74">
        <f t="shared" si="0"/>
        <v>2944000</v>
      </c>
      <c r="I20" s="1"/>
      <c r="J20" s="1"/>
      <c r="K20" s="118"/>
      <c r="L20" s="5"/>
      <c r="M20" s="1"/>
      <c r="N20" s="1"/>
      <c r="O20" s="1"/>
      <c r="P20" s="1"/>
      <c r="Q20" s="1"/>
      <c r="R20" s="158"/>
      <c r="S20" s="160"/>
      <c r="T20" s="162"/>
      <c r="U20" s="164"/>
      <c r="V20" s="162"/>
      <c r="W20" s="165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19"/>
      <c r="C21" s="72">
        <v>1</v>
      </c>
      <c r="D21" s="78" t="s">
        <v>86</v>
      </c>
      <c r="E21" s="174">
        <v>3000000</v>
      </c>
      <c r="F21" s="53">
        <v>0</v>
      </c>
      <c r="G21" s="54">
        <v>2.6</v>
      </c>
      <c r="H21" s="74">
        <f t="shared" si="0"/>
        <v>7800000</v>
      </c>
      <c r="I21" s="1"/>
      <c r="J21" s="1"/>
      <c r="K21" s="118"/>
      <c r="N21" s="1"/>
      <c r="O21" s="1"/>
      <c r="P21" s="1"/>
      <c r="Q21" s="1"/>
      <c r="R21" s="158"/>
      <c r="S21" s="160"/>
      <c r="T21" s="162"/>
      <c r="U21" s="162"/>
      <c r="V21" s="162"/>
      <c r="W21" s="166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9"/>
      <c r="C22" s="183" t="s">
        <v>20</v>
      </c>
      <c r="D22" s="184"/>
      <c r="E22" s="184"/>
      <c r="F22" s="184"/>
      <c r="G22" s="184"/>
      <c r="H22" s="185"/>
      <c r="I22" s="1"/>
      <c r="J22" s="1"/>
      <c r="K22" s="118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63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19"/>
      <c r="C23" s="72">
        <v>1</v>
      </c>
      <c r="D23" s="78" t="s">
        <v>84</v>
      </c>
      <c r="E23" s="174">
        <v>3000000</v>
      </c>
      <c r="F23" s="53">
        <v>0</v>
      </c>
      <c r="G23" s="54">
        <v>1</v>
      </c>
      <c r="H23" s="74">
        <f t="shared" si="0"/>
        <v>3000000</v>
      </c>
      <c r="I23" s="1"/>
      <c r="J23" s="1"/>
      <c r="K23" s="118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19"/>
      <c r="C24" s="183" t="s">
        <v>21</v>
      </c>
      <c r="D24" s="184"/>
      <c r="E24" s="184"/>
      <c r="F24" s="184"/>
      <c r="G24" s="184"/>
      <c r="H24" s="185"/>
      <c r="I24" s="1"/>
      <c r="J24" s="1"/>
      <c r="K24" s="118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19"/>
      <c r="C25" s="72">
        <v>1</v>
      </c>
      <c r="D25" s="78" t="s">
        <v>85</v>
      </c>
      <c r="E25" s="174">
        <v>2044248.5106976735</v>
      </c>
      <c r="F25" s="53">
        <v>0</v>
      </c>
      <c r="G25" s="54">
        <v>5</v>
      </c>
      <c r="H25" s="74">
        <f t="shared" si="0"/>
        <v>10221242.553488368</v>
      </c>
      <c r="I25" s="1"/>
      <c r="J25" s="1"/>
      <c r="K25" s="118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6.5" customHeight="1" x14ac:dyDescent="0.25">
      <c r="A26" s="119"/>
      <c r="C26" s="175" t="s">
        <v>68</v>
      </c>
      <c r="D26" s="176"/>
      <c r="E26" s="176"/>
      <c r="F26" s="176"/>
      <c r="G26" s="177"/>
      <c r="H26" s="75">
        <f>+H15+H16+H17+H19+H20+H21+H23+H25</f>
        <v>65309242.564624861</v>
      </c>
      <c r="I26" s="6"/>
      <c r="J26" s="1"/>
      <c r="K26" s="118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25.15" customHeight="1" x14ac:dyDescent="0.25">
      <c r="A27" s="119"/>
      <c r="C27" s="196" t="s">
        <v>69</v>
      </c>
      <c r="D27" s="197"/>
      <c r="E27" s="197"/>
      <c r="F27" s="168" t="s">
        <v>87</v>
      </c>
      <c r="G27" s="169">
        <v>2.06</v>
      </c>
      <c r="H27" s="75">
        <f>+(H15+H16+H17+H19+H20+H21+H23)*G27</f>
        <v>113481280.02294119</v>
      </c>
      <c r="I27" s="6"/>
      <c r="J27" s="1"/>
      <c r="K27" s="118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22.9" customHeight="1" x14ac:dyDescent="0.3">
      <c r="A28" s="119"/>
      <c r="C28" s="198"/>
      <c r="D28" s="199"/>
      <c r="E28" s="199"/>
      <c r="F28" s="168" t="s">
        <v>88</v>
      </c>
      <c r="G28" s="169">
        <v>2.15</v>
      </c>
      <c r="H28" s="170">
        <f>+H25*G28</f>
        <v>21975671.489999991</v>
      </c>
      <c r="I28" s="186" t="s">
        <v>24</v>
      </c>
      <c r="J28" s="186"/>
      <c r="K28" s="187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7.25" customHeight="1" thickBot="1" x14ac:dyDescent="0.35">
      <c r="A29" s="119"/>
      <c r="C29" s="178" t="s">
        <v>70</v>
      </c>
      <c r="D29" s="179"/>
      <c r="E29" s="179"/>
      <c r="F29" s="179"/>
      <c r="G29" s="180"/>
      <c r="H29" s="80">
        <f>+H27+H28</f>
        <v>135456951.51294118</v>
      </c>
      <c r="I29" s="1"/>
      <c r="J29" s="1"/>
      <c r="K29" s="118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19"/>
      <c r="C30" s="188" t="s">
        <v>2</v>
      </c>
      <c r="D30" s="190" t="s">
        <v>26</v>
      </c>
      <c r="E30" s="192" t="s">
        <v>27</v>
      </c>
      <c r="F30" s="154" t="s">
        <v>28</v>
      </c>
      <c r="G30" s="194" t="s">
        <v>71</v>
      </c>
      <c r="H30" s="156" t="s">
        <v>7</v>
      </c>
      <c r="I30" s="1"/>
      <c r="J30" s="1"/>
      <c r="K30" s="118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19"/>
      <c r="C31" s="189"/>
      <c r="D31" s="190"/>
      <c r="E31" s="192"/>
      <c r="F31" s="68" t="s">
        <v>30</v>
      </c>
      <c r="G31" s="195"/>
      <c r="H31" s="69" t="s">
        <v>11</v>
      </c>
      <c r="I31" s="1"/>
      <c r="J31" s="1"/>
      <c r="K31" s="118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7.25" thickBot="1" x14ac:dyDescent="0.35">
      <c r="A32" s="119"/>
      <c r="C32" s="70" t="s">
        <v>31</v>
      </c>
      <c r="D32" s="191"/>
      <c r="E32" s="193"/>
      <c r="F32" s="71" t="s">
        <v>32</v>
      </c>
      <c r="G32" s="71" t="s">
        <v>33</v>
      </c>
      <c r="H32" s="155" t="s">
        <v>72</v>
      </c>
      <c r="I32" s="1"/>
      <c r="J32" s="1"/>
      <c r="K32" s="118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30" customHeight="1" x14ac:dyDescent="0.3">
      <c r="A33" s="119"/>
      <c r="C33" s="200" t="s">
        <v>35</v>
      </c>
      <c r="D33" s="201"/>
      <c r="E33" s="201"/>
      <c r="F33" s="201"/>
      <c r="G33" s="201"/>
      <c r="H33" s="202"/>
      <c r="I33" s="1"/>
      <c r="J33" s="1"/>
      <c r="K33" s="118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19"/>
      <c r="C34" s="183" t="s">
        <v>36</v>
      </c>
      <c r="D34" s="184"/>
      <c r="E34" s="184"/>
      <c r="F34" s="184"/>
      <c r="G34" s="184"/>
      <c r="H34" s="185"/>
      <c r="I34" s="1"/>
      <c r="J34" s="1"/>
      <c r="K34" s="118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28.5" x14ac:dyDescent="0.3">
      <c r="A35" s="119"/>
      <c r="C35" s="72">
        <v>1</v>
      </c>
      <c r="D35" s="83" t="s">
        <v>89</v>
      </c>
      <c r="E35" s="81" t="s">
        <v>94</v>
      </c>
      <c r="F35" s="84">
        <v>1905817.96</v>
      </c>
      <c r="G35" s="82">
        <v>4</v>
      </c>
      <c r="H35" s="74">
        <f>+(C35)*(F35)*(G35)</f>
        <v>7623271.8399999999</v>
      </c>
      <c r="I35" s="1"/>
      <c r="J35" s="1"/>
      <c r="K35" s="118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33" x14ac:dyDescent="0.3">
      <c r="A36" s="119"/>
      <c r="C36" s="72">
        <v>1</v>
      </c>
      <c r="D36" s="171" t="s">
        <v>90</v>
      </c>
      <c r="E36" s="81" t="s">
        <v>94</v>
      </c>
      <c r="F36" s="77">
        <v>595000</v>
      </c>
      <c r="G36" s="82">
        <v>4</v>
      </c>
      <c r="H36" s="74">
        <f>+(C36)*(F36)*(G36)</f>
        <v>2380000</v>
      </c>
      <c r="I36" s="1"/>
      <c r="J36" s="5"/>
      <c r="K36" s="118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19"/>
      <c r="C37" s="183" t="s">
        <v>37</v>
      </c>
      <c r="D37" s="184"/>
      <c r="E37" s="184"/>
      <c r="F37" s="184"/>
      <c r="G37" s="184"/>
      <c r="H37" s="185"/>
      <c r="I37" s="1"/>
      <c r="J37" s="1"/>
      <c r="K37" s="118"/>
      <c r="L37" s="1"/>
      <c r="M37" s="1"/>
      <c r="N37" s="1"/>
      <c r="O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19"/>
      <c r="C38" s="72">
        <v>1</v>
      </c>
      <c r="D38" s="172" t="s">
        <v>91</v>
      </c>
      <c r="E38" s="81" t="s">
        <v>94</v>
      </c>
      <c r="F38" s="84">
        <v>70000</v>
      </c>
      <c r="G38" s="82">
        <v>4</v>
      </c>
      <c r="H38" s="74">
        <f>+(C38)*(F38)*(G38)</f>
        <v>280000</v>
      </c>
      <c r="I38" s="1"/>
      <c r="J38" s="1"/>
      <c r="K38" s="118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x14ac:dyDescent="0.3">
      <c r="A39" s="119"/>
      <c r="C39" s="72">
        <v>1</v>
      </c>
      <c r="D39" s="172" t="s">
        <v>92</v>
      </c>
      <c r="E39" s="81" t="s">
        <v>94</v>
      </c>
      <c r="F39" s="84">
        <v>85500</v>
      </c>
      <c r="G39" s="82">
        <v>4</v>
      </c>
      <c r="H39" s="74">
        <f t="shared" ref="H39:H40" si="1">+(C39)*(F39)*(G39)</f>
        <v>342000</v>
      </c>
      <c r="I39" s="1"/>
      <c r="J39" s="1"/>
      <c r="K39" s="118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33.75" thickBot="1" x14ac:dyDescent="0.35">
      <c r="A40" s="119"/>
      <c r="C40" s="72">
        <v>1</v>
      </c>
      <c r="D40" s="171" t="s">
        <v>93</v>
      </c>
      <c r="E40" s="81" t="s">
        <v>94</v>
      </c>
      <c r="F40" s="84">
        <v>1600000</v>
      </c>
      <c r="G40" s="82">
        <v>4</v>
      </c>
      <c r="H40" s="74">
        <f t="shared" si="1"/>
        <v>6400000</v>
      </c>
      <c r="I40" s="1"/>
      <c r="J40" s="1"/>
      <c r="K40" s="118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6.5" customHeight="1" x14ac:dyDescent="0.3">
      <c r="A41" s="119"/>
      <c r="C41" s="203" t="s">
        <v>73</v>
      </c>
      <c r="D41" s="204"/>
      <c r="E41" s="204"/>
      <c r="F41" s="204"/>
      <c r="G41" s="205"/>
      <c r="H41" s="85">
        <f>+H35+H36+H38+H39+H40</f>
        <v>17025271.84</v>
      </c>
      <c r="I41" s="157"/>
      <c r="J41" s="1"/>
      <c r="K41" s="118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6.5" customHeight="1" x14ac:dyDescent="0.25">
      <c r="A42" s="119"/>
      <c r="C42" s="175" t="s">
        <v>74</v>
      </c>
      <c r="D42" s="176"/>
      <c r="E42" s="176"/>
      <c r="F42" s="176"/>
      <c r="G42" s="177"/>
      <c r="H42" s="86">
        <f>+H29+H41</f>
        <v>152482223.35294119</v>
      </c>
      <c r="I42" s="8"/>
      <c r="J42" s="9"/>
      <c r="K42" s="118"/>
      <c r="L42" s="10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25">
      <c r="A43" s="119"/>
      <c r="C43" s="175" t="s">
        <v>40</v>
      </c>
      <c r="D43" s="176"/>
      <c r="E43" s="176"/>
      <c r="F43" s="176"/>
      <c r="G43" s="177"/>
      <c r="H43" s="173">
        <v>0</v>
      </c>
      <c r="I43" s="18"/>
      <c r="J43" s="9"/>
      <c r="K43" s="118"/>
      <c r="L43" s="10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x14ac:dyDescent="0.25">
      <c r="A44" s="119"/>
      <c r="C44" s="175" t="s">
        <v>75</v>
      </c>
      <c r="D44" s="176"/>
      <c r="E44" s="176"/>
      <c r="F44" s="176"/>
      <c r="G44" s="177"/>
      <c r="H44" s="86">
        <f>+H42+H43</f>
        <v>152482223.35294119</v>
      </c>
      <c r="I44" s="8"/>
      <c r="J44" s="9"/>
      <c r="K44" s="118"/>
      <c r="L44" s="10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x14ac:dyDescent="0.3">
      <c r="A45" s="119"/>
      <c r="C45" s="175" t="s">
        <v>76</v>
      </c>
      <c r="D45" s="176"/>
      <c r="E45" s="176"/>
      <c r="F45" s="176"/>
      <c r="G45" s="177"/>
      <c r="H45" s="88">
        <f>+H44*0.19</f>
        <v>28971622.437058825</v>
      </c>
      <c r="I45" s="5"/>
      <c r="J45" s="1"/>
      <c r="K45" s="118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7.25" thickBot="1" x14ac:dyDescent="0.35">
      <c r="A46" s="119"/>
      <c r="C46" s="178" t="s">
        <v>43</v>
      </c>
      <c r="D46" s="179"/>
      <c r="E46" s="179"/>
      <c r="F46" s="179"/>
      <c r="G46" s="180"/>
      <c r="H46" s="89">
        <f>+H44+H45</f>
        <v>181453845.79000002</v>
      </c>
      <c r="I46" s="11"/>
      <c r="J46" s="301"/>
      <c r="K46" s="118"/>
      <c r="L46" s="12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x14ac:dyDescent="0.3">
      <c r="A47" s="117"/>
      <c r="B47" s="3"/>
      <c r="C47" s="90"/>
      <c r="D47" s="91"/>
      <c r="E47" s="91"/>
      <c r="F47" s="91"/>
      <c r="G47" s="91"/>
      <c r="H47" s="92"/>
      <c r="I47" s="1"/>
      <c r="K47" s="118"/>
    </row>
    <row r="48" spans="1:197" ht="17.25" thickBot="1" x14ac:dyDescent="0.35">
      <c r="A48" s="117"/>
      <c r="C48" s="181"/>
      <c r="D48" s="182"/>
      <c r="E48" s="182"/>
      <c r="F48" s="65"/>
      <c r="G48" s="66"/>
      <c r="H48" s="67"/>
      <c r="I48" s="1"/>
      <c r="K48" s="118"/>
    </row>
    <row r="49" spans="1:197" x14ac:dyDescent="0.3">
      <c r="A49" s="117"/>
      <c r="C49" s="2"/>
      <c r="D49" s="2"/>
      <c r="E49" s="2"/>
      <c r="F49" s="2"/>
      <c r="G49" s="2"/>
      <c r="H49" s="2"/>
      <c r="I49" s="1"/>
      <c r="J49" s="2"/>
      <c r="K49" s="41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</row>
    <row r="50" spans="1:197" ht="16.5" customHeight="1" x14ac:dyDescent="0.3">
      <c r="A50" s="117"/>
      <c r="C50" s="2"/>
      <c r="D50" s="2"/>
      <c r="E50" s="2"/>
      <c r="F50" s="2"/>
      <c r="G50" s="2"/>
      <c r="H50" s="2"/>
      <c r="I50" s="1"/>
      <c r="J50" s="2"/>
      <c r="K50" s="41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</row>
    <row r="51" spans="1:197" ht="17.25" thickBot="1" x14ac:dyDescent="0.35">
      <c r="A51" s="120"/>
      <c r="B51" s="121"/>
      <c r="C51" s="122"/>
      <c r="D51" s="123"/>
      <c r="E51" s="123"/>
      <c r="F51" s="124"/>
      <c r="G51" s="125"/>
      <c r="H51" s="125"/>
      <c r="I51" s="125"/>
      <c r="J51" s="125"/>
      <c r="K51" s="126"/>
    </row>
    <row r="52" spans="1:197" x14ac:dyDescent="0.3">
      <c r="I52" s="1"/>
    </row>
    <row r="53" spans="1:197" x14ac:dyDescent="0.3">
      <c r="I53" s="1"/>
    </row>
    <row r="54" spans="1:197" x14ac:dyDescent="0.3">
      <c r="I54" s="1"/>
    </row>
    <row r="55" spans="1:197" x14ac:dyDescent="0.3">
      <c r="I55" s="1"/>
    </row>
    <row r="56" spans="1:197" x14ac:dyDescent="0.3">
      <c r="I56" s="1"/>
    </row>
    <row r="57" spans="1:197" x14ac:dyDescent="0.3">
      <c r="I57" s="1"/>
    </row>
    <row r="58" spans="1:197" x14ac:dyDescent="0.3">
      <c r="I58" s="1"/>
    </row>
    <row r="59" spans="1:197" s="1" customFormat="1" x14ac:dyDescent="0.3">
      <c r="A59" s="2"/>
      <c r="B59" s="2"/>
      <c r="C59" s="13"/>
      <c r="D59" s="15"/>
      <c r="E59" s="15"/>
      <c r="F59" s="16"/>
    </row>
    <row r="60" spans="1:197" s="1" customFormat="1" x14ac:dyDescent="0.3">
      <c r="A60" s="2"/>
      <c r="B60" s="2"/>
      <c r="C60" s="13"/>
      <c r="D60" s="15"/>
      <c r="E60" s="15"/>
      <c r="F60" s="16"/>
    </row>
    <row r="61" spans="1:197" s="1" customFormat="1" x14ac:dyDescent="0.3">
      <c r="B61" s="2"/>
      <c r="C61" s="13"/>
      <c r="D61" s="15"/>
      <c r="E61" s="15"/>
      <c r="F61" s="16"/>
    </row>
    <row r="62" spans="1:197" s="1" customFormat="1" x14ac:dyDescent="0.3">
      <c r="C62" s="13"/>
      <c r="D62" s="15"/>
      <c r="E62" s="15"/>
      <c r="F62" s="16"/>
    </row>
    <row r="63" spans="1:197" s="1" customFormat="1" x14ac:dyDescent="0.3">
      <c r="C63" s="13"/>
      <c r="D63" s="15"/>
      <c r="E63" s="15"/>
      <c r="F63" s="16"/>
    </row>
    <row r="64" spans="1:197" s="1" customFormat="1" x14ac:dyDescent="0.3">
      <c r="C64" s="13"/>
      <c r="D64" s="15"/>
      <c r="E64" s="15"/>
      <c r="F64" s="16"/>
    </row>
    <row r="65" spans="3:6" s="1" customFormat="1" x14ac:dyDescent="0.3">
      <c r="C65" s="13"/>
      <c r="D65" s="15"/>
      <c r="E65" s="15"/>
      <c r="F65" s="16"/>
    </row>
    <row r="66" spans="3:6" s="1" customFormat="1" x14ac:dyDescent="0.3">
      <c r="C66" s="13"/>
      <c r="D66" s="15"/>
      <c r="E66" s="15"/>
      <c r="F66" s="16"/>
    </row>
    <row r="67" spans="3:6" s="1" customFormat="1" x14ac:dyDescent="0.3">
      <c r="C67" s="13"/>
      <c r="D67" s="15"/>
      <c r="E67" s="15"/>
      <c r="F67" s="16"/>
    </row>
    <row r="68" spans="3:6" s="1" customFormat="1" x14ac:dyDescent="0.3">
      <c r="C68" s="13"/>
      <c r="D68" s="15"/>
      <c r="E68" s="15"/>
      <c r="F68" s="16"/>
    </row>
    <row r="69" spans="3:6" s="1" customFormat="1" x14ac:dyDescent="0.3">
      <c r="C69" s="13"/>
      <c r="D69" s="15"/>
      <c r="E69" s="15"/>
      <c r="F69" s="16"/>
    </row>
    <row r="70" spans="3:6" s="1" customFormat="1" x14ac:dyDescent="0.3">
      <c r="C70" s="13"/>
      <c r="D70" s="15"/>
      <c r="E70" s="15"/>
      <c r="F70" s="16"/>
    </row>
    <row r="71" spans="3:6" s="1" customFormat="1" x14ac:dyDescent="0.3">
      <c r="C71" s="13"/>
      <c r="D71" s="15"/>
      <c r="E71" s="15"/>
      <c r="F71" s="16"/>
    </row>
    <row r="72" spans="3:6" s="1" customFormat="1" x14ac:dyDescent="0.3">
      <c r="C72" s="13"/>
      <c r="D72" s="15"/>
      <c r="E72" s="15"/>
      <c r="F72" s="16"/>
    </row>
    <row r="73" spans="3:6" s="1" customFormat="1" x14ac:dyDescent="0.3">
      <c r="C73" s="13"/>
      <c r="D73" s="15"/>
      <c r="E73" s="15"/>
      <c r="F73" s="16"/>
    </row>
    <row r="74" spans="3:6" s="1" customFormat="1" x14ac:dyDescent="0.3">
      <c r="C74" s="13"/>
      <c r="D74" s="15"/>
      <c r="E74" s="15"/>
      <c r="F74" s="16"/>
    </row>
    <row r="75" spans="3:6" s="1" customFormat="1" x14ac:dyDescent="0.3">
      <c r="C75" s="13"/>
      <c r="D75" s="15"/>
      <c r="E75" s="15"/>
      <c r="F75" s="16"/>
    </row>
    <row r="76" spans="3:6" s="1" customFormat="1" x14ac:dyDescent="0.3">
      <c r="C76" s="13"/>
      <c r="D76" s="15"/>
      <c r="E76" s="15"/>
      <c r="F76" s="16"/>
    </row>
    <row r="77" spans="3:6" s="1" customFormat="1" x14ac:dyDescent="0.3">
      <c r="C77" s="13"/>
      <c r="D77" s="15"/>
      <c r="E77" s="15"/>
      <c r="F77" s="16"/>
    </row>
    <row r="78" spans="3:6" s="1" customFormat="1" x14ac:dyDescent="0.3">
      <c r="C78" s="13"/>
      <c r="D78" s="15"/>
      <c r="E78" s="15"/>
      <c r="F78" s="16"/>
    </row>
    <row r="79" spans="3:6" s="1" customFormat="1" x14ac:dyDescent="0.3">
      <c r="C79" s="13"/>
      <c r="D79" s="15"/>
      <c r="E79" s="15"/>
      <c r="F79" s="16"/>
    </row>
    <row r="80" spans="3:6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1:9" s="1" customFormat="1" x14ac:dyDescent="0.3">
      <c r="C353" s="13"/>
      <c r="D353" s="15"/>
      <c r="E353" s="15"/>
      <c r="F353" s="16"/>
    </row>
    <row r="354" spans="1:9" s="1" customFormat="1" x14ac:dyDescent="0.3">
      <c r="C354" s="13"/>
      <c r="D354" s="15"/>
      <c r="E354" s="15"/>
      <c r="F354" s="16"/>
    </row>
    <row r="355" spans="1:9" s="1" customFormat="1" x14ac:dyDescent="0.3">
      <c r="C355" s="13"/>
      <c r="D355" s="15"/>
      <c r="E355" s="15"/>
      <c r="F355" s="16"/>
    </row>
    <row r="356" spans="1:9" s="1" customFormat="1" x14ac:dyDescent="0.3">
      <c r="C356" s="13"/>
      <c r="D356" s="15"/>
      <c r="E356" s="15"/>
      <c r="F356" s="16"/>
    </row>
    <row r="357" spans="1:9" s="1" customFormat="1" x14ac:dyDescent="0.3">
      <c r="C357" s="13"/>
      <c r="D357" s="15"/>
      <c r="E357" s="15"/>
      <c r="F357" s="16"/>
    </row>
    <row r="358" spans="1:9" s="1" customFormat="1" x14ac:dyDescent="0.3">
      <c r="C358" s="13"/>
      <c r="D358" s="15"/>
      <c r="E358" s="15"/>
      <c r="F358" s="16"/>
    </row>
    <row r="359" spans="1:9" s="1" customFormat="1" x14ac:dyDescent="0.3">
      <c r="A359" s="2"/>
      <c r="C359" s="13"/>
      <c r="D359" s="15"/>
      <c r="E359" s="15"/>
      <c r="F359" s="16"/>
      <c r="I359" s="17"/>
    </row>
  </sheetData>
  <mergeCells count="30"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18:H18"/>
    <mergeCell ref="C22:H22"/>
    <mergeCell ref="C24:H24"/>
    <mergeCell ref="C42:G42"/>
    <mergeCell ref="C26:G26"/>
    <mergeCell ref="I28:K28"/>
    <mergeCell ref="C29:G29"/>
    <mergeCell ref="C30:C31"/>
    <mergeCell ref="D30:D32"/>
    <mergeCell ref="E30:E32"/>
    <mergeCell ref="G30:G31"/>
    <mergeCell ref="C27:E28"/>
    <mergeCell ref="C33:H33"/>
    <mergeCell ref="C34:H34"/>
    <mergeCell ref="C37:H37"/>
    <mergeCell ref="C41:G41"/>
    <mergeCell ref="C43:G43"/>
    <mergeCell ref="C44:G44"/>
    <mergeCell ref="C45:G45"/>
    <mergeCell ref="C46:G46"/>
    <mergeCell ref="C48:E48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64"/>
  <sheetViews>
    <sheetView showGridLines="0" view="pageBreakPreview" topLeftCell="A15" zoomScale="80" zoomScaleNormal="70" zoomScaleSheetLayoutView="80" workbookViewId="0">
      <selection activeCell="G17" sqref="G17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35.42578125" style="15" bestFit="1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09"/>
      <c r="B1" s="110"/>
      <c r="C1" s="111"/>
      <c r="D1" s="112"/>
      <c r="E1" s="112"/>
      <c r="F1" s="113"/>
      <c r="G1" s="114"/>
      <c r="H1" s="114"/>
      <c r="I1" s="115"/>
      <c r="J1" s="114"/>
      <c r="K1" s="116"/>
    </row>
    <row r="2" spans="1:197" ht="23.25" customHeight="1" x14ac:dyDescent="0.3">
      <c r="A2" s="117"/>
      <c r="B2" s="208" t="s">
        <v>0</v>
      </c>
      <c r="C2" s="209"/>
      <c r="D2" s="209"/>
      <c r="E2" s="209"/>
      <c r="F2" s="210"/>
      <c r="K2" s="118"/>
    </row>
    <row r="3" spans="1:197" ht="18" customHeight="1" x14ac:dyDescent="0.3">
      <c r="A3" s="117"/>
      <c r="B3" s="50"/>
      <c r="C3" s="211" t="s">
        <v>61</v>
      </c>
      <c r="D3" s="212"/>
      <c r="E3" s="213"/>
      <c r="F3" s="51"/>
      <c r="K3" s="118"/>
    </row>
    <row r="4" spans="1:197" ht="17.25" thickBot="1" x14ac:dyDescent="0.35">
      <c r="A4" s="117"/>
      <c r="B4" s="139"/>
      <c r="C4" s="139"/>
      <c r="D4" s="140"/>
      <c r="G4" s="125"/>
      <c r="H4" s="125"/>
      <c r="I4" s="141"/>
      <c r="J4" s="125"/>
      <c r="K4" s="118"/>
    </row>
    <row r="5" spans="1:197" x14ac:dyDescent="0.3">
      <c r="A5" s="117"/>
      <c r="B5" s="109"/>
      <c r="C5" s="2"/>
      <c r="E5" s="112"/>
      <c r="F5" s="113"/>
      <c r="K5" s="142"/>
    </row>
    <row r="6" spans="1:197" ht="17.25" thickBot="1" x14ac:dyDescent="0.35">
      <c r="A6" s="117"/>
      <c r="B6" s="117"/>
      <c r="K6" s="142"/>
    </row>
    <row r="7" spans="1:197" ht="16.5" customHeight="1" thickBot="1" x14ac:dyDescent="0.35">
      <c r="A7" s="117"/>
      <c r="B7" s="147"/>
      <c r="C7" s="233" t="s">
        <v>1</v>
      </c>
      <c r="D7" s="234"/>
      <c r="E7" s="234"/>
      <c r="F7" s="234"/>
      <c r="G7" s="234"/>
      <c r="H7" s="235"/>
      <c r="I7" s="19"/>
      <c r="K7" s="142"/>
    </row>
    <row r="8" spans="1:197" ht="24.75" customHeight="1" x14ac:dyDescent="0.3">
      <c r="A8" s="117"/>
      <c r="B8" s="147"/>
      <c r="C8" s="227" t="s">
        <v>77</v>
      </c>
      <c r="D8" s="228"/>
      <c r="E8" s="228"/>
      <c r="F8" s="228"/>
      <c r="G8" s="228"/>
      <c r="H8" s="229"/>
      <c r="I8" s="20"/>
      <c r="K8" s="142"/>
    </row>
    <row r="9" spans="1:197" ht="71.25" customHeight="1" thickBot="1" x14ac:dyDescent="0.35">
      <c r="A9" s="117"/>
      <c r="B9" s="147"/>
      <c r="C9" s="230"/>
      <c r="D9" s="231"/>
      <c r="E9" s="231"/>
      <c r="F9" s="231"/>
      <c r="G9" s="231"/>
      <c r="H9" s="232"/>
      <c r="I9" s="20"/>
      <c r="K9" s="142"/>
    </row>
    <row r="10" spans="1:197" s="3" customFormat="1" x14ac:dyDescent="0.3">
      <c r="A10" s="119"/>
      <c r="B10" s="149"/>
      <c r="C10" s="239" t="s">
        <v>2</v>
      </c>
      <c r="D10" s="241" t="s">
        <v>3</v>
      </c>
      <c r="E10" s="132" t="s">
        <v>4</v>
      </c>
      <c r="F10" s="132" t="s">
        <v>5</v>
      </c>
      <c r="G10" s="132" t="s">
        <v>6</v>
      </c>
      <c r="H10" s="134" t="s">
        <v>7</v>
      </c>
      <c r="I10" s="1"/>
      <c r="J10" s="1"/>
      <c r="K10" s="14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19"/>
      <c r="B11" s="149"/>
      <c r="C11" s="240"/>
      <c r="D11" s="242"/>
      <c r="E11" s="133" t="s">
        <v>8</v>
      </c>
      <c r="F11" s="133" t="s">
        <v>9</v>
      </c>
      <c r="G11" s="133" t="s">
        <v>10</v>
      </c>
      <c r="H11" s="135" t="s">
        <v>11</v>
      </c>
      <c r="I11" s="1"/>
      <c r="J11" s="1"/>
      <c r="K11" s="14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9"/>
      <c r="B12" s="149"/>
      <c r="C12" s="70" t="s">
        <v>12</v>
      </c>
      <c r="D12" s="243"/>
      <c r="E12" s="71" t="s">
        <v>13</v>
      </c>
      <c r="F12" s="71" t="s">
        <v>14</v>
      </c>
      <c r="G12" s="71" t="s">
        <v>15</v>
      </c>
      <c r="H12" s="136" t="s">
        <v>16</v>
      </c>
      <c r="I12" s="1"/>
      <c r="J12" s="1"/>
      <c r="K12" s="14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9"/>
      <c r="B13" s="149"/>
      <c r="C13" s="236" t="s">
        <v>17</v>
      </c>
      <c r="D13" s="237"/>
      <c r="E13" s="237"/>
      <c r="F13" s="237"/>
      <c r="G13" s="237"/>
      <c r="H13" s="238"/>
      <c r="I13" s="1"/>
      <c r="J13" s="1"/>
      <c r="K13" s="14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9"/>
      <c r="B14" s="149"/>
      <c r="C14" s="224" t="s">
        <v>18</v>
      </c>
      <c r="D14" s="225"/>
      <c r="E14" s="225"/>
      <c r="F14" s="225"/>
      <c r="G14" s="225"/>
      <c r="H14" s="226"/>
      <c r="I14" s="1"/>
      <c r="J14" s="1"/>
      <c r="K14" s="142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19"/>
      <c r="B15" s="149"/>
      <c r="C15" s="72">
        <v>1</v>
      </c>
      <c r="D15" s="73" t="s">
        <v>79</v>
      </c>
      <c r="E15" s="53"/>
      <c r="F15" s="53"/>
      <c r="G15" s="54"/>
      <c r="H15" s="74"/>
      <c r="I15" s="1"/>
      <c r="J15" s="1"/>
      <c r="K15" s="14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19"/>
      <c r="B16" s="149"/>
      <c r="C16" s="72">
        <v>1</v>
      </c>
      <c r="D16" s="78" t="s">
        <v>80</v>
      </c>
      <c r="F16" s="53"/>
      <c r="G16" s="54"/>
      <c r="H16" s="74"/>
      <c r="I16" s="1"/>
      <c r="J16" s="1"/>
      <c r="K16" s="14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8.5" x14ac:dyDescent="0.3">
      <c r="A17" s="119"/>
      <c r="B17" s="149"/>
      <c r="C17" s="72">
        <v>1</v>
      </c>
      <c r="D17" s="73" t="s">
        <v>82</v>
      </c>
      <c r="E17" s="77"/>
      <c r="F17" s="53"/>
      <c r="G17" s="54"/>
      <c r="H17" s="74"/>
      <c r="I17" s="1"/>
      <c r="J17" s="1"/>
      <c r="K17" s="14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19"/>
      <c r="B18" s="149"/>
      <c r="C18" s="224" t="s">
        <v>19</v>
      </c>
      <c r="D18" s="225"/>
      <c r="E18" s="225"/>
      <c r="F18" s="225"/>
      <c r="G18" s="225"/>
      <c r="H18" s="226"/>
      <c r="I18" s="1"/>
      <c r="J18" s="1"/>
      <c r="K18" s="14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2">
      <c r="A19" s="119"/>
      <c r="B19" s="149"/>
      <c r="C19" s="72">
        <v>1</v>
      </c>
      <c r="D19" s="76" t="s">
        <v>81</v>
      </c>
      <c r="E19" s="77"/>
      <c r="F19" s="53"/>
      <c r="G19" s="54"/>
      <c r="H19" s="74"/>
      <c r="I19" s="1"/>
      <c r="J19" s="1"/>
      <c r="K19" s="142"/>
      <c r="L19" s="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19"/>
      <c r="B20" s="149"/>
      <c r="C20" s="72">
        <v>1</v>
      </c>
      <c r="D20" s="78" t="s">
        <v>83</v>
      </c>
      <c r="E20" s="77"/>
      <c r="F20" s="53"/>
      <c r="G20" s="54"/>
      <c r="H20" s="74"/>
      <c r="I20" s="1"/>
      <c r="J20" s="1"/>
      <c r="K20" s="14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19"/>
      <c r="B21" s="149"/>
      <c r="C21" s="72">
        <v>1</v>
      </c>
      <c r="D21" s="73" t="s">
        <v>86</v>
      </c>
      <c r="E21" s="53"/>
      <c r="F21" s="53"/>
      <c r="G21" s="54"/>
      <c r="H21" s="74"/>
      <c r="I21" s="1"/>
      <c r="J21" s="118"/>
      <c r="K21" s="118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9"/>
      <c r="B22" s="149"/>
      <c r="C22" s="224" t="s">
        <v>20</v>
      </c>
      <c r="D22" s="225"/>
      <c r="E22" s="225"/>
      <c r="F22" s="225"/>
      <c r="G22" s="225"/>
      <c r="H22" s="226"/>
      <c r="I22" s="1"/>
      <c r="J22" s="118"/>
      <c r="K22" s="118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19"/>
      <c r="B23" s="149"/>
      <c r="C23" s="72">
        <v>1</v>
      </c>
      <c r="D23" s="78" t="s">
        <v>84</v>
      </c>
      <c r="E23" s="77"/>
      <c r="F23" s="53"/>
      <c r="G23" s="54"/>
      <c r="H23" s="74"/>
      <c r="I23" s="1"/>
      <c r="J23" s="118"/>
      <c r="K23" s="118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19"/>
      <c r="B24" s="149"/>
      <c r="C24" s="224" t="s">
        <v>21</v>
      </c>
      <c r="D24" s="225"/>
      <c r="E24" s="225"/>
      <c r="F24" s="225"/>
      <c r="G24" s="225"/>
      <c r="H24" s="226"/>
      <c r="I24" s="1"/>
      <c r="J24" s="1"/>
      <c r="K24" s="14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19"/>
      <c r="B25" s="149"/>
      <c r="C25" s="72">
        <v>1</v>
      </c>
      <c r="D25" s="78" t="s">
        <v>85</v>
      </c>
      <c r="E25" s="77"/>
      <c r="F25" s="53"/>
      <c r="G25" s="54"/>
      <c r="H25" s="74"/>
      <c r="I25" s="1"/>
      <c r="J25" s="1"/>
      <c r="K25" s="14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6.5" customHeight="1" x14ac:dyDescent="0.25">
      <c r="A26" s="119"/>
      <c r="B26" s="149"/>
      <c r="C26" s="221" t="s">
        <v>22</v>
      </c>
      <c r="D26" s="222"/>
      <c r="E26" s="222"/>
      <c r="F26" s="222"/>
      <c r="G26" s="223"/>
      <c r="H26" s="75"/>
      <c r="I26" s="6"/>
      <c r="J26" s="1"/>
      <c r="K26" s="14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6.5" customHeight="1" x14ac:dyDescent="0.3">
      <c r="A27" s="149"/>
      <c r="C27" s="221" t="s">
        <v>23</v>
      </c>
      <c r="D27" s="222"/>
      <c r="E27" s="222"/>
      <c r="F27" s="222"/>
      <c r="G27" s="223"/>
      <c r="H27" s="79"/>
      <c r="I27" s="143" t="s">
        <v>24</v>
      </c>
      <c r="J27" s="144"/>
      <c r="K27" s="14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7.25" customHeight="1" thickBot="1" x14ac:dyDescent="0.35">
      <c r="A28" s="119"/>
      <c r="B28" s="149"/>
      <c r="C28" s="248" t="s">
        <v>25</v>
      </c>
      <c r="D28" s="249"/>
      <c r="E28" s="249"/>
      <c r="F28" s="249"/>
      <c r="G28" s="250"/>
      <c r="H28" s="80"/>
      <c r="I28" s="20"/>
      <c r="J28" s="118"/>
      <c r="K28" s="118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19"/>
      <c r="B29" s="149"/>
      <c r="C29" s="256" t="s">
        <v>2</v>
      </c>
      <c r="D29" s="257" t="s">
        <v>26</v>
      </c>
      <c r="E29" s="242" t="s">
        <v>27</v>
      </c>
      <c r="F29" s="137" t="s">
        <v>28</v>
      </c>
      <c r="G29" s="244" t="s">
        <v>29</v>
      </c>
      <c r="H29" s="138" t="s">
        <v>7</v>
      </c>
      <c r="I29" s="1"/>
      <c r="J29" s="118"/>
      <c r="K29" s="118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19"/>
      <c r="B30" s="149"/>
      <c r="C30" s="240"/>
      <c r="D30" s="257"/>
      <c r="E30" s="242"/>
      <c r="F30" s="68" t="s">
        <v>30</v>
      </c>
      <c r="G30" s="245"/>
      <c r="H30" s="69" t="s">
        <v>11</v>
      </c>
      <c r="I30" s="1"/>
      <c r="J30" s="1"/>
      <c r="K30" s="14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7.25" thickBot="1" x14ac:dyDescent="0.35">
      <c r="A31" s="119"/>
      <c r="B31" s="149"/>
      <c r="C31" s="70" t="s">
        <v>31</v>
      </c>
      <c r="D31" s="258"/>
      <c r="E31" s="243"/>
      <c r="F31" s="71" t="s">
        <v>32</v>
      </c>
      <c r="G31" s="71" t="s">
        <v>33</v>
      </c>
      <c r="H31" s="136" t="s">
        <v>34</v>
      </c>
      <c r="I31" s="1"/>
      <c r="J31" s="1"/>
      <c r="K31" s="14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30" customHeight="1" x14ac:dyDescent="0.3">
      <c r="A32" s="119"/>
      <c r="B32" s="149"/>
      <c r="C32" s="236" t="s">
        <v>35</v>
      </c>
      <c r="D32" s="237"/>
      <c r="E32" s="237"/>
      <c r="F32" s="237"/>
      <c r="G32" s="237"/>
      <c r="H32" s="238"/>
      <c r="I32" s="1"/>
      <c r="J32" s="1"/>
      <c r="K32" s="14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19"/>
      <c r="B33" s="149"/>
      <c r="C33" s="224" t="s">
        <v>36</v>
      </c>
      <c r="D33" s="225"/>
      <c r="E33" s="225"/>
      <c r="F33" s="225"/>
      <c r="G33" s="225"/>
      <c r="H33" s="226"/>
      <c r="I33" s="1"/>
      <c r="J33" s="1"/>
      <c r="K33" s="14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28.5" x14ac:dyDescent="0.3">
      <c r="A34" s="119"/>
      <c r="B34" s="149"/>
      <c r="C34" s="72">
        <v>4</v>
      </c>
      <c r="D34" s="83" t="s">
        <v>89</v>
      </c>
      <c r="E34" s="81" t="s">
        <v>94</v>
      </c>
      <c r="F34" s="84"/>
      <c r="G34" s="82"/>
      <c r="H34" s="74"/>
      <c r="I34" s="1"/>
      <c r="J34" s="1"/>
      <c r="K34" s="14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28.5" x14ac:dyDescent="0.3">
      <c r="A35" s="119"/>
      <c r="B35" s="149"/>
      <c r="C35" s="72">
        <v>4</v>
      </c>
      <c r="D35" s="52" t="s">
        <v>90</v>
      </c>
      <c r="E35" s="81" t="s">
        <v>94</v>
      </c>
      <c r="F35" s="77"/>
      <c r="G35" s="82"/>
      <c r="H35" s="74"/>
      <c r="I35" s="1"/>
      <c r="J35" s="5"/>
      <c r="K35" s="14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49"/>
      <c r="C36" s="224" t="s">
        <v>37</v>
      </c>
      <c r="D36" s="225"/>
      <c r="E36" s="225"/>
      <c r="F36" s="225"/>
      <c r="G36" s="225"/>
      <c r="H36" s="226"/>
      <c r="I36" s="1"/>
      <c r="J36" s="1"/>
      <c r="K36" s="142"/>
      <c r="L36" s="1"/>
      <c r="M36" s="1"/>
      <c r="N36" s="1"/>
      <c r="O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28.5" x14ac:dyDescent="0.3">
      <c r="A37" s="149"/>
      <c r="C37" s="72">
        <v>4</v>
      </c>
      <c r="D37" s="83" t="s">
        <v>91</v>
      </c>
      <c r="E37" s="81" t="s">
        <v>94</v>
      </c>
      <c r="F37" s="84"/>
      <c r="G37" s="82"/>
      <c r="H37" s="74"/>
      <c r="I37" s="1"/>
      <c r="J37" s="118"/>
      <c r="K37" s="118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19"/>
      <c r="C38" s="72">
        <v>4</v>
      </c>
      <c r="D38" s="83" t="s">
        <v>92</v>
      </c>
      <c r="E38" s="81" t="s">
        <v>94</v>
      </c>
      <c r="F38" s="84"/>
      <c r="G38" s="82"/>
      <c r="H38" s="74"/>
      <c r="I38" s="1"/>
      <c r="J38" s="1"/>
      <c r="K38" s="118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29.25" thickBot="1" x14ac:dyDescent="0.35">
      <c r="A39" s="119"/>
      <c r="C39" s="72">
        <v>4</v>
      </c>
      <c r="D39" s="83" t="s">
        <v>93</v>
      </c>
      <c r="E39" s="81" t="s">
        <v>94</v>
      </c>
      <c r="F39" s="84"/>
      <c r="G39" s="82"/>
      <c r="H39" s="74"/>
      <c r="I39" s="1"/>
      <c r="J39" s="1"/>
      <c r="K39" s="118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19"/>
      <c r="B40" s="149"/>
      <c r="C40" s="251" t="s">
        <v>38</v>
      </c>
      <c r="D40" s="252"/>
      <c r="E40" s="252"/>
      <c r="F40" s="252"/>
      <c r="G40" s="253"/>
      <c r="H40" s="85"/>
      <c r="I40" s="7"/>
      <c r="J40" s="1"/>
      <c r="K40" s="14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6.5" customHeight="1" x14ac:dyDescent="0.25">
      <c r="A41" s="119"/>
      <c r="B41" s="149"/>
      <c r="C41" s="221" t="s">
        <v>39</v>
      </c>
      <c r="D41" s="222"/>
      <c r="E41" s="222"/>
      <c r="F41" s="222"/>
      <c r="G41" s="223"/>
      <c r="H41" s="86"/>
      <c r="I41" s="8"/>
      <c r="J41" s="9"/>
      <c r="K41" s="142"/>
      <c r="L41" s="10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25">
      <c r="A42" s="119"/>
      <c r="B42" s="149"/>
      <c r="C42" s="221" t="s">
        <v>40</v>
      </c>
      <c r="D42" s="222"/>
      <c r="E42" s="222"/>
      <c r="F42" s="222"/>
      <c r="G42" s="223"/>
      <c r="H42" s="87"/>
      <c r="I42" s="18"/>
      <c r="J42" s="9"/>
      <c r="K42" s="142"/>
      <c r="L42" s="10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25">
      <c r="A43" s="119"/>
      <c r="B43" s="149"/>
      <c r="C43" s="221" t="s">
        <v>41</v>
      </c>
      <c r="D43" s="222"/>
      <c r="E43" s="222"/>
      <c r="F43" s="222"/>
      <c r="G43" s="223"/>
      <c r="H43" s="86"/>
      <c r="I43" s="8"/>
      <c r="J43" s="9"/>
      <c r="K43" s="142"/>
      <c r="L43" s="10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x14ac:dyDescent="0.3">
      <c r="A44" s="149"/>
      <c r="C44" s="221" t="s">
        <v>42</v>
      </c>
      <c r="D44" s="222"/>
      <c r="E44" s="222"/>
      <c r="F44" s="222"/>
      <c r="G44" s="223"/>
      <c r="H44" s="88"/>
      <c r="I44" s="5"/>
      <c r="J44" s="1"/>
      <c r="K44" s="14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7.25" thickBot="1" x14ac:dyDescent="0.35">
      <c r="A45" s="119"/>
      <c r="B45" s="149"/>
      <c r="C45" s="248" t="s">
        <v>43</v>
      </c>
      <c r="D45" s="249"/>
      <c r="E45" s="249"/>
      <c r="F45" s="249"/>
      <c r="G45" s="250"/>
      <c r="H45" s="89"/>
      <c r="I45" s="11"/>
      <c r="J45" s="145"/>
      <c r="K45" s="118"/>
      <c r="L45" s="12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x14ac:dyDescent="0.3">
      <c r="A46" s="117"/>
      <c r="B46" s="149"/>
      <c r="C46" s="90"/>
      <c r="D46" s="91"/>
      <c r="E46" s="91"/>
      <c r="F46" s="91"/>
      <c r="G46" s="91"/>
      <c r="H46" s="92"/>
      <c r="I46" s="1"/>
      <c r="K46" s="142"/>
    </row>
    <row r="47" spans="1:197" x14ac:dyDescent="0.3">
      <c r="A47" s="147"/>
      <c r="C47" s="93" t="s">
        <v>44</v>
      </c>
      <c r="D47" s="94"/>
      <c r="E47" s="94"/>
      <c r="F47" s="95"/>
      <c r="G47" s="96"/>
      <c r="H47" s="97"/>
      <c r="I47" s="1"/>
      <c r="J47" s="14"/>
      <c r="K47" s="146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4"/>
      <c r="GO47" s="14"/>
    </row>
    <row r="48" spans="1:197" x14ac:dyDescent="0.3">
      <c r="A48" s="147"/>
      <c r="C48" s="55"/>
      <c r="D48" s="56"/>
      <c r="E48" s="56"/>
      <c r="F48" s="57"/>
      <c r="G48" s="58"/>
      <c r="H48" s="59"/>
      <c r="I48" s="1"/>
      <c r="J48" s="14"/>
      <c r="K48" s="146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/>
      <c r="GK48" s="14"/>
      <c r="GL48" s="14"/>
      <c r="GM48" s="14"/>
      <c r="GN48" s="14"/>
      <c r="GO48" s="14"/>
    </row>
    <row r="49" spans="1:197" x14ac:dyDescent="0.3">
      <c r="A49" s="117"/>
      <c r="B49" s="147"/>
      <c r="C49" s="55"/>
      <c r="D49" s="56"/>
      <c r="E49" s="56"/>
      <c r="F49" s="57"/>
      <c r="G49" s="58"/>
      <c r="H49" s="59"/>
      <c r="I49" s="1"/>
      <c r="J49" s="14"/>
      <c r="K49" s="146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14"/>
      <c r="GM49" s="14"/>
      <c r="GN49" s="14"/>
      <c r="GO49" s="14"/>
    </row>
    <row r="50" spans="1:197" x14ac:dyDescent="0.3">
      <c r="A50" s="117"/>
      <c r="B50" s="147"/>
      <c r="C50" s="55"/>
      <c r="D50" s="56"/>
      <c r="E50" s="56"/>
      <c r="F50" s="57"/>
      <c r="G50" s="58"/>
      <c r="H50" s="59"/>
      <c r="I50" s="1"/>
      <c r="J50" s="14"/>
      <c r="K50" s="146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/>
      <c r="GJ50" s="14"/>
      <c r="GK50" s="14"/>
      <c r="GL50" s="14"/>
      <c r="GM50" s="14"/>
      <c r="GN50" s="14"/>
      <c r="GO50" s="14"/>
    </row>
    <row r="51" spans="1:197" x14ac:dyDescent="0.3">
      <c r="A51" s="117"/>
      <c r="B51" s="147"/>
      <c r="C51" s="60"/>
      <c r="D51" s="61"/>
      <c r="E51" s="56"/>
      <c r="F51" s="62"/>
      <c r="G51" s="63"/>
      <c r="H51" s="64"/>
      <c r="I51" s="1"/>
      <c r="J51" s="14"/>
      <c r="K51" s="146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/>
      <c r="GJ51" s="14"/>
      <c r="GK51" s="14"/>
      <c r="GL51" s="14"/>
      <c r="GM51" s="14"/>
      <c r="GN51" s="14"/>
      <c r="GO51" s="14"/>
    </row>
    <row r="52" spans="1:197" ht="26.25" customHeight="1" x14ac:dyDescent="0.3">
      <c r="A52" s="117"/>
      <c r="B52" s="147"/>
      <c r="C52" s="254" t="s">
        <v>45</v>
      </c>
      <c r="D52" s="255"/>
      <c r="E52" s="255"/>
      <c r="F52" s="246" t="s">
        <v>46</v>
      </c>
      <c r="G52" s="246"/>
      <c r="H52" s="247"/>
      <c r="I52" s="1"/>
      <c r="J52" s="14"/>
      <c r="K52" s="146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  <c r="FT52" s="14"/>
      <c r="FU52" s="14"/>
      <c r="FV52" s="14"/>
      <c r="FW52" s="14"/>
      <c r="FX52" s="14"/>
      <c r="FY52" s="14"/>
      <c r="FZ52" s="14"/>
      <c r="GA52" s="14"/>
      <c r="GB52" s="14"/>
      <c r="GC52" s="14"/>
      <c r="GD52" s="14"/>
      <c r="GE52" s="14"/>
      <c r="GF52" s="14"/>
      <c r="GG52" s="14"/>
      <c r="GH52" s="14"/>
      <c r="GI52" s="14"/>
      <c r="GJ52" s="14"/>
      <c r="GK52" s="14"/>
      <c r="GL52" s="14"/>
      <c r="GM52" s="14"/>
      <c r="GN52" s="14"/>
      <c r="GO52" s="14"/>
    </row>
    <row r="53" spans="1:197" ht="17.25" thickBot="1" x14ac:dyDescent="0.35">
      <c r="A53" s="117"/>
      <c r="B53" s="147"/>
      <c r="C53" s="181"/>
      <c r="D53" s="182"/>
      <c r="E53" s="182"/>
      <c r="F53" s="65"/>
      <c r="G53" s="66"/>
      <c r="H53" s="67"/>
      <c r="I53" s="1"/>
      <c r="K53" s="142"/>
    </row>
    <row r="54" spans="1:197" ht="17.25" thickBot="1" x14ac:dyDescent="0.35">
      <c r="A54" s="117"/>
      <c r="B54" s="117"/>
      <c r="C54" s="2"/>
      <c r="D54" s="148"/>
      <c r="E54" s="148"/>
      <c r="F54" s="2"/>
      <c r="G54" s="148"/>
      <c r="H54" s="148"/>
      <c r="I54" s="125"/>
      <c r="J54" s="2"/>
      <c r="K54" s="147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</row>
    <row r="55" spans="1:197" ht="16.5" customHeight="1" x14ac:dyDescent="0.3">
      <c r="A55" s="117"/>
      <c r="B55" s="110"/>
      <c r="C55" s="110"/>
      <c r="D55" s="2"/>
      <c r="E55" s="2"/>
      <c r="F55" s="110"/>
      <c r="G55" s="2"/>
      <c r="H55" s="2"/>
      <c r="I55" s="1"/>
      <c r="J55" s="110"/>
      <c r="K55" s="41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</row>
    <row r="56" spans="1:197" ht="17.25" thickBot="1" x14ac:dyDescent="0.35">
      <c r="A56" s="120"/>
      <c r="B56" s="121"/>
      <c r="C56" s="122"/>
      <c r="D56" s="123"/>
      <c r="E56" s="123"/>
      <c r="F56" s="124"/>
      <c r="G56" s="125"/>
      <c r="H56" s="125"/>
      <c r="I56" s="125"/>
      <c r="J56" s="125"/>
      <c r="K56" s="126"/>
    </row>
    <row r="57" spans="1:197" x14ac:dyDescent="0.3">
      <c r="I57" s="1"/>
    </row>
    <row r="58" spans="1:197" x14ac:dyDescent="0.3">
      <c r="I58" s="1"/>
    </row>
    <row r="59" spans="1:197" x14ac:dyDescent="0.3">
      <c r="I59" s="1"/>
    </row>
    <row r="60" spans="1:197" x14ac:dyDescent="0.3">
      <c r="I60" s="1"/>
    </row>
    <row r="61" spans="1:197" x14ac:dyDescent="0.3">
      <c r="I61" s="1"/>
    </row>
    <row r="62" spans="1:197" x14ac:dyDescent="0.3">
      <c r="I62" s="1"/>
    </row>
    <row r="63" spans="1:197" x14ac:dyDescent="0.3">
      <c r="I63" s="1"/>
    </row>
    <row r="64" spans="1:197" x14ac:dyDescent="0.3">
      <c r="I64" s="1"/>
    </row>
    <row r="65" spans="2:9" x14ac:dyDescent="0.3">
      <c r="I65" s="1"/>
    </row>
    <row r="66" spans="2:9" s="1" customFormat="1" x14ac:dyDescent="0.3">
      <c r="B66" s="2"/>
      <c r="C66" s="13"/>
      <c r="D66" s="15"/>
      <c r="E66" s="15"/>
      <c r="F66" s="16"/>
    </row>
    <row r="67" spans="2:9" s="1" customFormat="1" x14ac:dyDescent="0.3">
      <c r="C67" s="13"/>
      <c r="D67" s="15"/>
      <c r="E67" s="15"/>
      <c r="F67" s="16"/>
    </row>
    <row r="68" spans="2:9" s="1" customFormat="1" x14ac:dyDescent="0.3">
      <c r="C68" s="13"/>
      <c r="D68" s="15"/>
      <c r="E68" s="15"/>
      <c r="F68" s="16"/>
    </row>
    <row r="69" spans="2:9" s="1" customFormat="1" x14ac:dyDescent="0.3">
      <c r="C69" s="13"/>
      <c r="D69" s="15"/>
      <c r="E69" s="15"/>
      <c r="F69" s="16"/>
    </row>
    <row r="70" spans="2:9" s="1" customFormat="1" x14ac:dyDescent="0.3">
      <c r="C70" s="13"/>
      <c r="D70" s="15"/>
      <c r="E70" s="15"/>
      <c r="F70" s="16"/>
    </row>
    <row r="71" spans="2:9" s="1" customFormat="1" x14ac:dyDescent="0.3">
      <c r="C71" s="13"/>
      <c r="D71" s="15"/>
      <c r="E71" s="15"/>
      <c r="F71" s="16"/>
    </row>
    <row r="72" spans="2:9" s="1" customFormat="1" x14ac:dyDescent="0.3">
      <c r="C72" s="13"/>
      <c r="D72" s="15"/>
      <c r="E72" s="15"/>
      <c r="F72" s="16"/>
    </row>
    <row r="73" spans="2:9" s="1" customFormat="1" x14ac:dyDescent="0.3">
      <c r="C73" s="13"/>
      <c r="D73" s="15"/>
      <c r="E73" s="15"/>
      <c r="F73" s="16"/>
    </row>
    <row r="74" spans="2:9" s="1" customFormat="1" x14ac:dyDescent="0.3">
      <c r="C74" s="13"/>
      <c r="D74" s="15"/>
      <c r="E74" s="15"/>
      <c r="F74" s="16"/>
    </row>
    <row r="75" spans="2:9" s="1" customFormat="1" x14ac:dyDescent="0.3">
      <c r="C75" s="13"/>
      <c r="D75" s="15"/>
      <c r="E75" s="15"/>
      <c r="F75" s="16"/>
    </row>
    <row r="76" spans="2:9" s="1" customFormat="1" x14ac:dyDescent="0.3">
      <c r="C76" s="13"/>
      <c r="D76" s="15"/>
      <c r="E76" s="15"/>
      <c r="F76" s="16"/>
    </row>
    <row r="77" spans="2:9" s="1" customFormat="1" x14ac:dyDescent="0.3">
      <c r="C77" s="13"/>
      <c r="D77" s="15"/>
      <c r="E77" s="15"/>
      <c r="F77" s="16"/>
    </row>
    <row r="78" spans="2:9" s="1" customFormat="1" x14ac:dyDescent="0.3">
      <c r="C78" s="13"/>
      <c r="D78" s="15"/>
      <c r="E78" s="15"/>
      <c r="F78" s="16"/>
    </row>
    <row r="79" spans="2:9" s="1" customFormat="1" x14ac:dyDescent="0.3">
      <c r="C79" s="13"/>
      <c r="D79" s="15"/>
      <c r="E79" s="15"/>
      <c r="F79" s="16"/>
    </row>
    <row r="80" spans="2:9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2:6" s="1" customFormat="1" x14ac:dyDescent="0.3">
      <c r="C353" s="13"/>
      <c r="D353" s="15"/>
      <c r="E353" s="15"/>
      <c r="F353" s="16"/>
    </row>
    <row r="354" spans="2:6" s="1" customFormat="1" x14ac:dyDescent="0.3">
      <c r="C354" s="13"/>
      <c r="D354" s="15"/>
      <c r="E354" s="15"/>
      <c r="F354" s="16"/>
    </row>
    <row r="355" spans="2:6" s="1" customFormat="1" x14ac:dyDescent="0.3">
      <c r="C355" s="13"/>
      <c r="D355" s="15"/>
      <c r="E355" s="15"/>
      <c r="F355" s="16"/>
    </row>
    <row r="356" spans="2:6" s="1" customFormat="1" x14ac:dyDescent="0.3">
      <c r="C356" s="13"/>
      <c r="D356" s="15"/>
      <c r="E356" s="15"/>
      <c r="F356" s="16"/>
    </row>
    <row r="357" spans="2:6" s="1" customFormat="1" x14ac:dyDescent="0.3">
      <c r="C357" s="13"/>
      <c r="D357" s="15"/>
      <c r="E357" s="15"/>
      <c r="F357" s="16"/>
    </row>
    <row r="358" spans="2:6" s="1" customFormat="1" x14ac:dyDescent="0.3">
      <c r="C358" s="13"/>
      <c r="D358" s="15"/>
      <c r="E358" s="15"/>
      <c r="F358" s="16"/>
    </row>
    <row r="359" spans="2:6" s="1" customFormat="1" x14ac:dyDescent="0.3">
      <c r="C359" s="13"/>
      <c r="D359" s="15"/>
      <c r="E359" s="15"/>
      <c r="F359" s="16"/>
    </row>
    <row r="360" spans="2:6" s="1" customFormat="1" x14ac:dyDescent="0.3">
      <c r="C360" s="13"/>
      <c r="D360" s="15"/>
      <c r="E360" s="15"/>
      <c r="F360" s="16"/>
    </row>
    <row r="361" spans="2:6" s="1" customFormat="1" x14ac:dyDescent="0.3">
      <c r="C361" s="13"/>
      <c r="D361" s="15"/>
      <c r="E361" s="15"/>
      <c r="F361" s="16"/>
    </row>
    <row r="362" spans="2:6" s="1" customFormat="1" x14ac:dyDescent="0.3">
      <c r="C362" s="13"/>
      <c r="D362" s="15"/>
      <c r="E362" s="15"/>
      <c r="F362" s="16"/>
    </row>
    <row r="363" spans="2:6" s="1" customFormat="1" x14ac:dyDescent="0.3">
      <c r="C363" s="13"/>
      <c r="D363" s="15"/>
      <c r="E363" s="15"/>
      <c r="F363" s="16"/>
    </row>
    <row r="364" spans="2:6" x14ac:dyDescent="0.3">
      <c r="B364" s="1"/>
    </row>
  </sheetData>
  <mergeCells count="29">
    <mergeCell ref="G29:G30"/>
    <mergeCell ref="F52:H52"/>
    <mergeCell ref="C28:G28"/>
    <mergeCell ref="C32:H32"/>
    <mergeCell ref="C43:G43"/>
    <mergeCell ref="C44:G44"/>
    <mergeCell ref="C45:G45"/>
    <mergeCell ref="C33:H33"/>
    <mergeCell ref="C36:H36"/>
    <mergeCell ref="C40:G40"/>
    <mergeCell ref="C41:G41"/>
    <mergeCell ref="C42:G42"/>
    <mergeCell ref="C52:E53"/>
    <mergeCell ref="C29:C30"/>
    <mergeCell ref="D29:D31"/>
    <mergeCell ref="E29:E31"/>
    <mergeCell ref="C26:G26"/>
    <mergeCell ref="C27:G27"/>
    <mergeCell ref="C3:E3"/>
    <mergeCell ref="B2:F2"/>
    <mergeCell ref="C22:H22"/>
    <mergeCell ref="C24:H24"/>
    <mergeCell ref="C8:H9"/>
    <mergeCell ref="C7:H7"/>
    <mergeCell ref="C13:H13"/>
    <mergeCell ref="C14:H14"/>
    <mergeCell ref="C18:H18"/>
    <mergeCell ref="C10:C11"/>
    <mergeCell ref="D10:D12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topLeftCell="A2" zoomScale="80" zoomScaleNormal="93" zoomScaleSheetLayoutView="80" workbookViewId="0">
      <selection activeCell="C10" sqref="C10:G10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28"/>
      <c r="B2" s="259" t="s">
        <v>0</v>
      </c>
      <c r="C2" s="260"/>
      <c r="D2" s="260"/>
      <c r="E2" s="261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28"/>
      <c r="B3" s="50"/>
      <c r="C3" s="211" t="s">
        <v>62</v>
      </c>
      <c r="D3" s="212"/>
      <c r="E3" s="151"/>
      <c r="G3" s="127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07"/>
      <c r="C6" s="272"/>
      <c r="D6" s="272"/>
      <c r="E6" s="272"/>
      <c r="F6" s="272"/>
      <c r="G6" s="272"/>
      <c r="H6" s="102"/>
    </row>
    <row r="7" spans="1:198" ht="18.75" customHeight="1" thickBot="1" x14ac:dyDescent="0.35">
      <c r="B7" s="42"/>
      <c r="C7" s="47"/>
      <c r="D7" s="47"/>
      <c r="E7" s="47"/>
      <c r="F7" s="47"/>
      <c r="G7" s="48"/>
      <c r="H7" s="103"/>
    </row>
    <row r="8" spans="1:198" ht="17.25" thickBot="1" x14ac:dyDescent="0.35">
      <c r="B8" s="108"/>
      <c r="C8" s="284" t="s">
        <v>47</v>
      </c>
      <c r="D8" s="285"/>
      <c r="E8" s="285"/>
      <c r="F8" s="285"/>
      <c r="G8" s="286"/>
      <c r="H8" s="103"/>
    </row>
    <row r="9" spans="1:198" ht="93" customHeight="1" thickBot="1" x14ac:dyDescent="0.35">
      <c r="B9" s="108"/>
      <c r="C9" s="287" t="s">
        <v>78</v>
      </c>
      <c r="D9" s="287"/>
      <c r="E9" s="287"/>
      <c r="F9" s="287"/>
      <c r="G9" s="288"/>
      <c r="H9" s="103"/>
    </row>
    <row r="10" spans="1:198" ht="17.25" customHeight="1" thickBot="1" x14ac:dyDescent="0.35">
      <c r="B10" s="108"/>
      <c r="C10" s="282" t="s">
        <v>48</v>
      </c>
      <c r="D10" s="282"/>
      <c r="E10" s="282"/>
      <c r="F10" s="282"/>
      <c r="G10" s="283"/>
      <c r="H10" s="103"/>
    </row>
    <row r="11" spans="1:198" ht="16.5" customHeight="1" x14ac:dyDescent="0.3">
      <c r="B11" s="108"/>
      <c r="C11" s="129" t="s">
        <v>49</v>
      </c>
      <c r="D11" s="289" t="s">
        <v>50</v>
      </c>
      <c r="E11" s="290"/>
      <c r="F11" s="297" t="s">
        <v>51</v>
      </c>
      <c r="G11" s="298"/>
      <c r="H11" s="103"/>
    </row>
    <row r="12" spans="1:198" x14ac:dyDescent="0.3">
      <c r="B12" s="108"/>
      <c r="C12" s="49"/>
      <c r="D12" s="299"/>
      <c r="E12" s="300"/>
      <c r="F12" s="293"/>
      <c r="G12" s="294"/>
      <c r="H12" s="103"/>
    </row>
    <row r="13" spans="1:198" x14ac:dyDescent="0.3">
      <c r="B13" s="108"/>
      <c r="C13" s="130">
        <v>1</v>
      </c>
      <c r="D13" s="276" t="s">
        <v>52</v>
      </c>
      <c r="E13" s="277"/>
      <c r="F13" s="262"/>
      <c r="G13" s="263"/>
      <c r="H13" s="103"/>
    </row>
    <row r="14" spans="1:198" x14ac:dyDescent="0.3">
      <c r="B14" s="108"/>
      <c r="C14" s="130">
        <v>2</v>
      </c>
      <c r="D14" s="276" t="s">
        <v>53</v>
      </c>
      <c r="E14" s="277"/>
      <c r="F14" s="262"/>
      <c r="G14" s="263"/>
      <c r="H14" s="103"/>
    </row>
    <row r="15" spans="1:198" ht="16.5" customHeight="1" x14ac:dyDescent="0.3">
      <c r="B15" s="108"/>
      <c r="C15" s="131">
        <v>3</v>
      </c>
      <c r="D15" s="276" t="s">
        <v>54</v>
      </c>
      <c r="E15" s="277"/>
      <c r="F15" s="262">
        <f>SUM(F13:G14)</f>
        <v>0</v>
      </c>
      <c r="G15" s="263"/>
      <c r="H15" s="103"/>
    </row>
    <row r="16" spans="1:198" ht="17.25" thickBot="1" x14ac:dyDescent="0.35">
      <c r="B16" s="108"/>
      <c r="C16" s="34"/>
      <c r="D16" s="291"/>
      <c r="E16" s="292"/>
      <c r="F16" s="295"/>
      <c r="G16" s="296"/>
      <c r="H16" s="103"/>
    </row>
    <row r="17" spans="2:8" ht="33.75" customHeight="1" thickBot="1" x14ac:dyDescent="0.35">
      <c r="B17" s="108"/>
      <c r="C17" s="282" t="s">
        <v>55</v>
      </c>
      <c r="D17" s="282"/>
      <c r="E17" s="282"/>
      <c r="F17" s="282"/>
      <c r="G17" s="283"/>
      <c r="H17" s="103"/>
    </row>
    <row r="18" spans="2:8" ht="38.25" x14ac:dyDescent="0.3">
      <c r="B18" s="108"/>
      <c r="C18" s="32" t="s">
        <v>49</v>
      </c>
      <c r="D18" s="21" t="s">
        <v>56</v>
      </c>
      <c r="E18" s="21" t="s">
        <v>27</v>
      </c>
      <c r="F18" s="23" t="s">
        <v>57</v>
      </c>
      <c r="G18" s="26" t="s">
        <v>58</v>
      </c>
      <c r="H18" s="103"/>
    </row>
    <row r="19" spans="2:8" x14ac:dyDescent="0.3">
      <c r="B19" s="108"/>
      <c r="C19" s="98"/>
      <c r="D19" s="99"/>
      <c r="E19" s="99"/>
      <c r="F19" s="100"/>
      <c r="G19" s="101"/>
      <c r="H19" s="103"/>
    </row>
    <row r="20" spans="2:8" x14ac:dyDescent="0.3">
      <c r="B20" s="108"/>
      <c r="C20" s="33"/>
      <c r="D20" s="24"/>
      <c r="E20" s="22"/>
      <c r="F20" s="25"/>
      <c r="G20" s="27"/>
      <c r="H20" s="103"/>
    </row>
    <row r="21" spans="2:8" x14ac:dyDescent="0.3">
      <c r="B21" s="108"/>
      <c r="C21" s="33"/>
      <c r="D21" s="24"/>
      <c r="E21" s="22"/>
      <c r="F21" s="25"/>
      <c r="G21" s="27"/>
      <c r="H21" s="103"/>
    </row>
    <row r="22" spans="2:8" x14ac:dyDescent="0.3">
      <c r="B22" s="108"/>
      <c r="C22" s="33"/>
      <c r="D22" s="24"/>
      <c r="E22" s="22"/>
      <c r="F22" s="25"/>
      <c r="G22" s="27"/>
      <c r="H22" s="103"/>
    </row>
    <row r="23" spans="2:8" x14ac:dyDescent="0.3">
      <c r="B23" s="108"/>
      <c r="C23" s="33"/>
      <c r="D23" s="24"/>
      <c r="E23" s="22"/>
      <c r="F23" s="25"/>
      <c r="G23" s="27"/>
      <c r="H23" s="103"/>
    </row>
    <row r="24" spans="2:8" x14ac:dyDescent="0.3">
      <c r="B24" s="108"/>
      <c r="C24" s="33"/>
      <c r="D24" s="24"/>
      <c r="E24" s="22"/>
      <c r="F24" s="25"/>
      <c r="G24" s="27"/>
      <c r="H24" s="103"/>
    </row>
    <row r="25" spans="2:8" x14ac:dyDescent="0.3">
      <c r="B25" s="108"/>
      <c r="C25" s="43"/>
      <c r="D25" s="44"/>
      <c r="E25" s="44"/>
      <c r="F25" s="45"/>
      <c r="G25" s="46"/>
      <c r="H25" s="103"/>
    </row>
    <row r="26" spans="2:8" x14ac:dyDescent="0.3">
      <c r="B26" s="108"/>
      <c r="C26" s="33"/>
      <c r="D26" s="24"/>
      <c r="E26" s="22"/>
      <c r="F26" s="25"/>
      <c r="G26" s="27"/>
      <c r="H26" s="103"/>
    </row>
    <row r="27" spans="2:8" x14ac:dyDescent="0.3">
      <c r="B27" s="108"/>
      <c r="C27" s="33"/>
      <c r="D27" s="24"/>
      <c r="E27" s="22"/>
      <c r="F27" s="25"/>
      <c r="G27" s="27"/>
      <c r="H27" s="103"/>
    </row>
    <row r="28" spans="2:8" x14ac:dyDescent="0.3">
      <c r="B28" s="108"/>
      <c r="C28" s="35"/>
      <c r="D28" s="36"/>
      <c r="E28" s="37"/>
      <c r="F28" s="38"/>
      <c r="G28" s="39"/>
      <c r="H28" s="103"/>
    </row>
    <row r="29" spans="2:8" x14ac:dyDescent="0.3">
      <c r="B29" s="108"/>
      <c r="C29" s="33"/>
      <c r="D29" s="24"/>
      <c r="E29" s="22"/>
      <c r="F29" s="25"/>
      <c r="G29" s="27"/>
      <c r="H29" s="103"/>
    </row>
    <row r="30" spans="2:8" x14ac:dyDescent="0.3">
      <c r="B30" s="108"/>
      <c r="C30" s="33"/>
      <c r="D30" s="24"/>
      <c r="E30" s="22"/>
      <c r="F30" s="25"/>
      <c r="G30" s="27"/>
      <c r="H30" s="103"/>
    </row>
    <row r="31" spans="2:8" ht="17.25" thickBot="1" x14ac:dyDescent="0.35">
      <c r="B31" s="108"/>
      <c r="C31" s="40"/>
      <c r="D31" s="28"/>
      <c r="E31" s="29"/>
      <c r="F31" s="30"/>
      <c r="G31" s="31"/>
      <c r="H31" s="103"/>
    </row>
    <row r="32" spans="2:8" x14ac:dyDescent="0.3">
      <c r="B32" s="42"/>
      <c r="C32" s="264" t="s">
        <v>59</v>
      </c>
      <c r="D32" s="265"/>
      <c r="E32" s="265"/>
      <c r="F32" s="272"/>
      <c r="G32" s="273"/>
      <c r="H32" s="103"/>
    </row>
    <row r="33" spans="2:8" x14ac:dyDescent="0.3">
      <c r="B33" s="42"/>
      <c r="C33" s="266"/>
      <c r="D33" s="267"/>
      <c r="E33" s="267"/>
      <c r="F33" s="274"/>
      <c r="G33" s="275"/>
      <c r="H33" s="103"/>
    </row>
    <row r="34" spans="2:8" x14ac:dyDescent="0.3">
      <c r="B34" s="42"/>
      <c r="C34" s="266"/>
      <c r="D34" s="267"/>
      <c r="E34" s="267"/>
      <c r="F34" s="274"/>
      <c r="G34" s="275"/>
      <c r="H34" s="103"/>
    </row>
    <row r="35" spans="2:8" x14ac:dyDescent="0.3">
      <c r="B35" s="42"/>
      <c r="C35" s="268"/>
      <c r="D35" s="269"/>
      <c r="E35" s="269"/>
      <c r="F35" s="274"/>
      <c r="G35" s="275"/>
      <c r="H35" s="103"/>
    </row>
    <row r="36" spans="2:8" x14ac:dyDescent="0.3">
      <c r="B36" s="42"/>
      <c r="C36" s="270" t="s">
        <v>45</v>
      </c>
      <c r="D36" s="271"/>
      <c r="E36" s="271"/>
      <c r="F36" s="47"/>
      <c r="G36" s="150" t="s">
        <v>60</v>
      </c>
      <c r="H36" s="103"/>
    </row>
    <row r="37" spans="2:8" x14ac:dyDescent="0.3">
      <c r="B37" s="42"/>
      <c r="C37" s="278"/>
      <c r="D37" s="274"/>
      <c r="E37" s="274"/>
      <c r="F37" s="274"/>
      <c r="G37" s="275"/>
      <c r="H37" s="103"/>
    </row>
    <row r="38" spans="2:8" ht="17.25" thickBot="1" x14ac:dyDescent="0.35">
      <c r="B38" s="42"/>
      <c r="C38" s="279"/>
      <c r="D38" s="280"/>
      <c r="E38" s="280"/>
      <c r="F38" s="280"/>
      <c r="G38" s="281"/>
      <c r="H38" s="103"/>
    </row>
    <row r="39" spans="2:8" x14ac:dyDescent="0.3">
      <c r="B39" s="42"/>
      <c r="H39" s="103"/>
    </row>
    <row r="40" spans="2:8" ht="17.25" thickBot="1" x14ac:dyDescent="0.35">
      <c r="B40" s="104"/>
      <c r="C40" s="105"/>
      <c r="D40" s="105"/>
      <c r="E40" s="105"/>
      <c r="F40" s="105"/>
      <c r="G40" s="105"/>
      <c r="H40" s="106"/>
    </row>
  </sheetData>
  <mergeCells count="23"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B2:E2"/>
    <mergeCell ref="F15:G15"/>
    <mergeCell ref="C32:E35"/>
    <mergeCell ref="C36:E36"/>
    <mergeCell ref="F32:G35"/>
    <mergeCell ref="D15:E15"/>
    <mergeCell ref="C3:D3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61B7C7-E757-4E37-8868-C5B3F9AB89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infopath/2007/PartnerControls"/>
    <ds:schemaRef ds:uri="9d85dbaf-23eb-4e57-a637-93dcacc8b1a1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a6cb9e4b-f1d1-4245-83ec-6cad768d538a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JUSSET</cp:lastModifiedBy>
  <cp:revision/>
  <dcterms:created xsi:type="dcterms:W3CDTF">2020-02-18T09:47:52Z</dcterms:created>
  <dcterms:modified xsi:type="dcterms:W3CDTF">2025-11-12T15:23:58Z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