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1"/>
  <workbookPr defaultThemeVersion="202300"/>
  <mc:AlternateContent xmlns:mc="http://schemas.openxmlformats.org/markup-compatibility/2006">
    <mc:Choice Requires="x15">
      <x15ac:absPath xmlns:x15ac="http://schemas.microsoft.com/office/spreadsheetml/2010/11/ac" url="D:\2025-2026\Mujeres CB\Docs\"/>
    </mc:Choice>
  </mc:AlternateContent>
  <xr:revisionPtr revIDLastSave="0" documentId="13_ncr:1_{41204840-7BE3-4734-B0DE-1FE40332E61B}" xr6:coauthVersionLast="47" xr6:coauthVersionMax="47" xr10:uidLastSave="{00000000-0000-0000-0000-000000000000}"/>
  <bookViews>
    <workbookView xWindow="-108" yWindow="-108" windowWidth="23256" windowHeight="12576" xr2:uid="{8F5F241B-57C6-4EA7-B96B-A95571D17965}"/>
  </bookViews>
  <sheets>
    <sheet name="PROPUESTA ECONOMICA" sheetId="2" r:id="rId1"/>
    <sheet name="BOLSA CULTURA" sheetId="3" r:id="rId2"/>
    <sheet name="BOLSA FERRETERIA" sheetId="5" r:id="rId3"/>
    <sheet name="BOLSA PAPELERIA" sheetId="4" r:id="rId4"/>
    <sheet name="BOLSA JUEGOS TRADICIONALES" sheetId="6" r:id="rId5"/>
  </sheets>
  <definedNames>
    <definedName name="_xlnm._FilterDatabase" localSheetId="0" hidden="1">'PROPUESTA ECONOMICA'!$A$6:$BL$357</definedName>
    <definedName name="_Hlk204073012" localSheetId="0">'PROPUESTA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57" i="2" l="1"/>
  <c r="I356" i="2"/>
  <c r="I180" i="2"/>
  <c r="I188" i="2"/>
  <c r="I354" i="2"/>
  <c r="I325" i="2"/>
  <c r="I293" i="2"/>
  <c r="I269" i="2"/>
  <c r="I263" i="2"/>
  <c r="I235" i="2"/>
  <c r="I229" i="2"/>
  <c r="I207" i="2"/>
  <c r="I202" i="2"/>
  <c r="I186" i="2"/>
  <c r="I178" i="2"/>
  <c r="I151" i="2"/>
  <c r="I149" i="2"/>
  <c r="I143" i="2"/>
  <c r="I132" i="2"/>
  <c r="I117" i="2"/>
  <c r="I97" i="2"/>
  <c r="I77" i="2"/>
  <c r="I70" i="2"/>
  <c r="I62" i="2"/>
  <c r="I47" i="2"/>
  <c r="I41" i="2"/>
  <c r="I33" i="2"/>
  <c r="I22" i="2"/>
  <c r="I20" i="2"/>
  <c r="I13" i="2"/>
  <c r="F14" i="6"/>
  <c r="F112" i="4"/>
  <c r="F89" i="5"/>
  <c r="F139" i="3"/>
  <c r="A9" i="6"/>
  <c r="A10" i="6" s="1"/>
  <c r="A11" i="6" s="1"/>
  <c r="A12" i="6" s="1"/>
  <c r="A13" i="6" s="1"/>
  <c r="I63" i="5"/>
</calcChain>
</file>

<file path=xl/sharedStrings.xml><?xml version="1.0" encoding="utf-8"?>
<sst xmlns="http://schemas.openxmlformats.org/spreadsheetml/2006/main" count="2790" uniqueCount="1155">
  <si>
    <t xml:space="preserve">SECRETARIA DE GOBIERNO 
ALCALDIA LOCAL DE CUIDAD BOLIVAR </t>
  </si>
  <si>
    <t>Objeto: “PRESTAR LOS SERVICIOS PARA LA IMPLEMENTACIÓN DE ACCIONES INTEGRALES PARA LOS DIFERENTES TIPOS DE VIOLENCIAS ENFOCADAS EN LA GESTIÓN DE CONFLICTIVIDADES, PREVENCIÓN DEL FEMINICIDIO, LAS VIOLENCIAS CONTRA LAS MUJERES Y VIOLENCIAS EN EL CONTEXTO FAMILIAR Y/O SEXUAL EN LA LOCALIDAD DE CIUDAD BOLÍVAR DURANTE LA VIGENCIA 2025”</t>
  </si>
  <si>
    <t>ITEM</t>
  </si>
  <si>
    <t>PROYECTO</t>
  </si>
  <si>
    <t>ELEMENTO Y/O PRODUCTO</t>
  </si>
  <si>
    <t>DESCRIPCIÓN / ESPECIFICACIÓN TÉCNICA</t>
  </si>
  <si>
    <t>UNIDAD DE MEDIDA</t>
  </si>
  <si>
    <t xml:space="preserve">CANTIDAD </t>
  </si>
  <si>
    <t>TIEMPO</t>
  </si>
  <si>
    <t>RECURSO TRANSVERSAL</t>
  </si>
  <si>
    <t>TRANSVERSAL</t>
  </si>
  <si>
    <t xml:space="preserve">Mes </t>
  </si>
  <si>
    <t>Profesional comunicaciones</t>
  </si>
  <si>
    <t>Apoyo administrativo</t>
  </si>
  <si>
    <t>Mes</t>
  </si>
  <si>
    <t xml:space="preserve">Afiches </t>
  </si>
  <si>
    <t>1/4 de pliego (Afiche de 50x35 cm, bond, con logos  institucionales, incluye diseño e impresión.)</t>
  </si>
  <si>
    <t>Unidad</t>
  </si>
  <si>
    <t>Volantes</t>
  </si>
  <si>
    <t>Volante de 1/2 carta cote 90g, 4x4, con acabado relife, con logos institucionales, incluye diseño e impresión.</t>
  </si>
  <si>
    <t>SUBTOTAL RECURSO TRANSVERSAL</t>
  </si>
  <si>
    <t>COMPONENTE 1: PREVENCIÓN DE VIOLENCIAS MUJERES</t>
  </si>
  <si>
    <t>PREVENCIÓN VIOLENCIAS MUJER</t>
  </si>
  <si>
    <t xml:space="preserve">Profesional para el acompañamiento técnico
</t>
  </si>
  <si>
    <t>Profesional seguimiento</t>
  </si>
  <si>
    <r>
      <t xml:space="preserve">Asistente territorial 1 
</t>
    </r>
    <r>
      <rPr>
        <sz val="10"/>
        <color theme="1"/>
        <rFont val="Garamond"/>
        <family val="1"/>
      </rPr>
      <t>Se requiere para este perfil que sea mujer, preferiblemente que resida en la localidad.</t>
    </r>
  </si>
  <si>
    <r>
      <t xml:space="preserve">Asistente territorial 2 
</t>
    </r>
    <r>
      <rPr>
        <sz val="10"/>
        <color theme="1"/>
        <rFont val="Garamond"/>
        <family val="1"/>
      </rPr>
      <t>Se requiere para este perfil que sea mujer, preferiblemente que resida en la localidad.</t>
    </r>
  </si>
  <si>
    <t>Subtotal Equipo de trabajo componente</t>
  </si>
  <si>
    <t>Plan de medios</t>
  </si>
  <si>
    <r>
      <t xml:space="preserve">Para el desarrollo de las acciones de divulgación, promoción y/o convocatoria del proyecto y sus actividades, el contratista deberá presentar durante el primer mes de ejecución del contrato una propuesta de Plan de Medios. Para el desarrollo de este plan de medios se le asignará un rubro tipo bolsa de forma global. - </t>
    </r>
    <r>
      <rPr>
        <b/>
        <sz val="11"/>
        <color theme="1"/>
        <rFont val="Garamond"/>
        <family val="1"/>
      </rPr>
      <t>Verificar Anexo tecnico.</t>
    </r>
  </si>
  <si>
    <t>Global</t>
  </si>
  <si>
    <t>Subtotal Plan de Medios</t>
  </si>
  <si>
    <t xml:space="preserve">Diplomado </t>
  </si>
  <si>
    <t>Diplomado de 120 horas estructurado por módulos para 150 mujeres,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1. Derechos de las mujeres y enfoque de género, 2. Línea de tiempo sobre derechos de las mujeres y alcances de los movimientos sociales de mujeres, 3. Tipologías de violencias y feminicidio, 4. Marco normativo internacional que sustenta el derecho de las mujeres a una vida libre de violencias, 5. Marco normativo nacional sobre sensibilización, prevención y sanción de formas de violencia y discriminación contra las mujeres (Ley 1257 de 2008) y 6. Ruta única de atención a mujeres víctimas de violencias y en riesgo de feminicidio.</t>
  </si>
  <si>
    <t xml:space="preserve">Unidad </t>
  </si>
  <si>
    <t xml:space="preserve">Agenda con esfero 
</t>
  </si>
  <si>
    <t>Agendas Material amigable con el medio ambiente, tamaño de cuaderno (21,5 x 14 cm), 80 hojas internas en bond 75 gms, impresas a una tinta (1x2),  tapa dura, full color, plastificada, anillo doble O, hojas, con logos del proyecto e institucionales y previa revisión del area de prensa del FDLCB
cuadriculadas para ser utilizadas por cada participante. 
Esfero en plástico reciclado, 14.5 cm, Tinta negra, Diseño a full color.</t>
  </si>
  <si>
    <t>Memorias USB</t>
  </si>
  <si>
    <t>Memoria USB 16 Gigabytes, interfaz: USB 16gb. o más. Compatible con: Windows 10, Windows 8.1, Windows 8, Windows 7 (SP1), Windows Vista (SP2), Mac OS X v.10.8.x+, Linux v.2.6.x+, Chrome OS, con garantía mínima de 1 año. Marca reconocida en el mercado nacional.</t>
  </si>
  <si>
    <t>Alarma de pánico
kit diplomado</t>
  </si>
  <si>
    <t>Medida: 6.6x3.2cm de sonido fuerte 140 dB, Distancias máxima de hasta 606 pies, Linterna incorporada, Incluye Pilas LR44.</t>
  </si>
  <si>
    <t>Kit de caramañola + porta caramañola</t>
  </si>
  <si>
    <t>Compra de botella plástica libre de BPA, de 600 ml de capacidad, diferentes colores con estampado de logo institucional (No adhesivo u sti-cker), con boquilla tipo chupa abatible, máximo altura 22 cm, porta caramañola color negro en fibra de vidrio y/o carbono con tornillos tipo Bristol, instalada en lugar de salida del recorrido.</t>
  </si>
  <si>
    <t xml:space="preserve">Maleta negra
</t>
  </si>
  <si>
    <t>Maleta impermeable con cable USB 
Tamaño 35 x 40 x 40 cm, Ancho 35 cm, Alto 40 cm, Material Nylon.</t>
  </si>
  <si>
    <t>Alquiler de espacios Global</t>
  </si>
  <si>
    <t>Bono transporte por $300.000
diplomado</t>
  </si>
  <si>
    <t>Kit
Practica de divulgación e información</t>
  </si>
  <si>
    <t>Bono redimible $600.000
Practica de divulgación e información</t>
  </si>
  <si>
    <t>Subtotal Diplomado Escuela de Estudio de Género - Propuesta presupuestos participativos 39554</t>
  </si>
  <si>
    <t>Diplomado de 120 horas estructurado por módulos para 100 hombres,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1. Sexualidad, 2. Masculinidad y violencia, 3. Prevención violencia de género, 4. Nuevas masculinidades, 5. Comunicación, empatía y vínculos sanos, 6.	Taller de cambio cultural.</t>
  </si>
  <si>
    <t xml:space="preserve">Caja de herramientas
</t>
  </si>
  <si>
    <t>Kit</t>
  </si>
  <si>
    <r>
      <t xml:space="preserve">Tarjeta y/o recarga de tarjeta tu llave o transmipass, para de mitigar la deserción.  
Se realizará tres recargas de $100.000.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 xml:space="preserve">Ítem no ofertable.
</t>
    </r>
  </si>
  <si>
    <t>Subtotal Diplomado en masculinidades y violencia de género</t>
  </si>
  <si>
    <t>Estación de café y/o Hidratación (300 personas)</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</si>
  <si>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</si>
  <si>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Servicio/Dia  (24 Horas)</t>
  </si>
  <si>
    <t>Maestro de ceremonias</t>
  </si>
  <si>
    <t>Personas / Día</t>
  </si>
  <si>
    <t>Grupo artístico</t>
  </si>
  <si>
    <t>Un (1) grupo artístico compuesto por cinco (5) personas, experiencia mínima de 24 meses en actividades relacionadas a Teatro callejero, clown, teatro, comparsas, de los cuales 12 meses de experiencia en trabajo relacionada a temas relacionados enfoque de género, y/o Derechos de las mujeres y/o Política Pública de las Mujeres y Equidad de género con conocimiento territorial de la Localidad de Ciudad Bolívar y de los cuales 12 meses de experiencia con población afectada por violencia en el contexto familiar y/o violencia sexual en situación de vulnerabilidad.</t>
  </si>
  <si>
    <t>Intervención</t>
  </si>
  <si>
    <t xml:space="preserve">Sonido y video tipo 3
</t>
  </si>
  <si>
    <t>Sonido y video tipo 3: Alquiler de Sonido profesional evento masivo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cajas necesarias, ingeniero de sonido y todos los elementos requeridos para su operación.</t>
  </si>
  <si>
    <t>Dia</t>
  </si>
  <si>
    <t>Refrigerio tipo 2</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</si>
  <si>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</si>
  <si>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Subtotal Ceremonia de Cierre Diplomados</t>
  </si>
  <si>
    <t>Profesional actividad Tipo 1</t>
  </si>
  <si>
    <t>Cartilla tipo libro</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</si>
  <si>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cartilla junto con su contenido estará a cargo del operador.</t>
  </si>
  <si>
    <t xml:space="preserve">Cuadernos
</t>
  </si>
  <si>
    <t>Cuaderno Cosido Mediano Cuadriculado Book - 50 Hojas</t>
  </si>
  <si>
    <t xml:space="preserve">Resma carta </t>
  </si>
  <si>
    <t>Papel bond 75g carta con la NTC 4436:1998 y la NTC 5397. Resmas de 500 hojas, caja x 10 resmas</t>
  </si>
  <si>
    <t>Caja</t>
  </si>
  <si>
    <t xml:space="preserve">Papel bond 
</t>
  </si>
  <si>
    <t>Pliego Papel bond para plotter de 1 metro x 70 cm, de gramaje de 75 grs</t>
  </si>
  <si>
    <t>Pliego</t>
  </si>
  <si>
    <t xml:space="preserve">Papel Kraft 
</t>
  </si>
  <si>
    <t>Papel Kraft, 60 grs, 70 cm x 100 cm.</t>
  </si>
  <si>
    <t xml:space="preserve">Bolígrafo
</t>
  </si>
  <si>
    <t>Bolígrafo negro Cuerpo plástico; punta metálica, con tapa, redondo, rectangular o hexagonal, CAJA X 12 UNIDADES</t>
  </si>
  <si>
    <t>Caja x 12 unidades</t>
  </si>
  <si>
    <t xml:space="preserve">Diploma
</t>
  </si>
  <si>
    <t>Diplomas en papel opalina, tamaña carta, impresión laser, full color, para los participantes del proceso, con los logos de la alcaldia local de ciudad bolivar, donde incluye el nombre del participante y una frase de participacion en dicho proceso.</t>
  </si>
  <si>
    <t>Recordatorio
Seminarios</t>
  </si>
  <si>
    <t xml:space="preserve"> 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</si>
  <si>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Subtotal Seminarios - Propuestas presupuestos participativos 39285</t>
  </si>
  <si>
    <t>Curso de Defensa personal feminista.</t>
  </si>
  <si>
    <t xml:space="preserve">Curso de defensa personal para 18 personas por gurpo que incluye: inscripción, elementos de prácticas (guantes, pecheros, casco protector, saco de boxeo, colchonetas o piso adecuado para la práctica, entre otros), personal idóneo y certificación del curso. </t>
  </si>
  <si>
    <t>Sesiones</t>
  </si>
  <si>
    <t xml:space="preserve">Alquiler de espacio (salón) </t>
  </si>
  <si>
    <t>Espacio adecuado con dotación de sillas, baños, mesas, video beam, computador, sonido y elementos necesarios para el desarrollo de eventos de hasta 30 personas. Con disponibilidad de espacio exterior para el desarrollo de las actividades al aire libre.
Un sitio en un punto estratégico de la localidad, agradable, seguro y libre de interrupciones.</t>
  </si>
  <si>
    <t>Sesiones 2 horas</t>
  </si>
  <si>
    <t>Kit defensa personal</t>
  </si>
  <si>
    <t>Hidratación tipo 2</t>
  </si>
  <si>
    <t>Agua para el consumo humano en botella plástica reciclable (material 100% biodegradables en procesos de compostaje, biodegradables en proceso natural o que cuenten con contenido de materia prima 100% reciclada) - Presentación de mínimo 600 mililitros</t>
  </si>
  <si>
    <t xml:space="preserve">Paca de agua </t>
  </si>
  <si>
    <t>Pack de 24 unidades de agua por 300ml</t>
  </si>
  <si>
    <t>Paca</t>
  </si>
  <si>
    <t xml:space="preserve">Porción de frutas
</t>
  </si>
  <si>
    <t>Porcion de frutas  de 90 gramos que contenga: fresas de exportación, banano, uvas verdes y rojas chilena, papaya. Deben entregarse empacados herméticamente con tenedor biodegradable, garantizando productos frescos y preparación del mismo día, incluye transporte y entrega.</t>
  </si>
  <si>
    <t>Subtotal Curso de Defensa Personal Feminista - Propuestas presupuestos participativos 39554</t>
  </si>
  <si>
    <t>Tallerista maquillaje artístico</t>
  </si>
  <si>
    <t>Talleristas Percusión de Batucada</t>
  </si>
  <si>
    <t>Kit
Taller maquillaje artístico</t>
  </si>
  <si>
    <t>3 brochas para ojos, incluye dos difuminadores de sombras, una plana para aplicación precisa, brocha doble para cejas, sombras de 30 colores resistentes al agua, purpurinas de cosmético profesional para maquillaje y arte de 12 unidades de diferentes colores,  3 iluminadores de diferentes tonos que  ofrece un brillo intenso y radiante, 3 bases de maquillaje, rubor por 3 de diferentes tonos, 1 primer, labial de 3 de diferentes tonos, 1 brillo tipo labial líquido.</t>
  </si>
  <si>
    <t>Kit 
Taller percusión de Batucada</t>
  </si>
  <si>
    <t>Subtotal Taller artístico de prevención - Propuestas presupuestos participativos 43944</t>
  </si>
  <si>
    <t>Artista</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</si>
  <si>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</si>
  <si>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Carpa 4X4 
</t>
  </si>
  <si>
    <t>Carpa 4x4: Alquiler de Carpa 4 mts X 4 mtscon laterales, contra peso, incluye montaje, transporte y desmontaje (Por día)</t>
  </si>
  <si>
    <t>Unidad/Dia</t>
  </si>
  <si>
    <t>Apoyo Logistico</t>
  </si>
  <si>
    <t>Bachiller que resida en la localidad de Ciudad Bolívar. Experiencia como apoyo logístico mínimo en 2 eventos</t>
  </si>
  <si>
    <t xml:space="preserve">Sillas
</t>
  </si>
  <si>
    <t>Sillas: Alquiler de Silla plástica con apoyabrazos (Día). Incluye transporte</t>
  </si>
  <si>
    <t xml:space="preserve">Volante
</t>
  </si>
  <si>
    <t>Volante de 1/2 carta cote 90g, 4x4, con acabado relife, con logos institucionales</t>
  </si>
  <si>
    <t>Unidades</t>
  </si>
  <si>
    <t>Caneca de vinilo</t>
  </si>
  <si>
    <t>Caneca de Vinilo tipo 1 Color por Definir</t>
  </si>
  <si>
    <t xml:space="preserve">Pintura
</t>
  </si>
  <si>
    <t>Pintura Epóxica Dos Componentes. - Galon</t>
  </si>
  <si>
    <t xml:space="preserve">Rodillo 9" X 37Mm
</t>
  </si>
  <si>
    <t>Rodillo De Esponja Poliéster. De 9". X 37 Mm De Alto. Todo Tipo De Pintura Resistente A Solventes</t>
  </si>
  <si>
    <t xml:space="preserve">Rodillo 3"
</t>
  </si>
  <si>
    <t>Rodillo Profesional Felpa Acrílica De 3”. Para Pintura En Cualquier Superficie. A Base De Agua</t>
  </si>
  <si>
    <t xml:space="preserve">Brocha Gruesa 3"
</t>
  </si>
  <si>
    <t>Brocha Gruesa 3" (7.6 cm). mango plástico y/o madera. refuerzo metálico</t>
  </si>
  <si>
    <t xml:space="preserve">Brocha gruesa 1-1/2"
</t>
  </si>
  <si>
    <t>Brocha Gruesa 1-1/2". mango plástico y/o madera. refuerzo metálico</t>
  </si>
  <si>
    <t xml:space="preserve">Aerosol Profesional
</t>
  </si>
  <si>
    <t>Aerosol profesional: Elementos Aerosoles profesionales: Colores Sólidos (Según diseño de mural). Pintura mate. baja presión. alta cubrición y secado rápido.400 ml. Baja presión. Válvula hembra polivalente; Propelente: Butano / Propano / Mezcla; Tipo Ligante Alquídico modificado; Brillo 60º: 15-25% mate; Espesor de capa seca 15 micras/capa; Resistencia del pintado al calor: 100ºC</t>
  </si>
  <si>
    <t>Subtotal Territorio de Respeto</t>
  </si>
  <si>
    <t xml:space="preserve">Narrador </t>
  </si>
  <si>
    <t>Servicio de Locutor o Moderador de cada final y acto de premiación. persona con experiencia en manejo de locución o presentador de eventos, preferiblemente residente de la localidad. Servicio por toda la jornada mínimo de 6 horas.</t>
  </si>
  <si>
    <t>Jueces</t>
  </si>
  <si>
    <t>Día</t>
  </si>
  <si>
    <t>Bono $3.000.000
Movilización</t>
  </si>
  <si>
    <r>
      <t xml:space="preserve">Bono Primer Puesto: Bono canjeable o redimible $ 3.000.000  tres millones de pesos. </t>
    </r>
    <r>
      <rPr>
        <b/>
        <sz val="10"/>
        <color theme="1"/>
        <rFont val="Garamond"/>
        <family val="1"/>
      </rPr>
      <t>Item no ofertable</t>
    </r>
  </si>
  <si>
    <t>Bono $2.000.000
Movilización</t>
  </si>
  <si>
    <r>
      <t xml:space="preserve">Bono Segundo Puesto: Bono canjeable o redimible de un valor de $ 2.000.000  dos millones de pesos. </t>
    </r>
    <r>
      <rPr>
        <b/>
        <sz val="10"/>
        <color theme="1"/>
        <rFont val="Garamond"/>
        <family val="1"/>
      </rPr>
      <t xml:space="preserve"> Item no ofertable</t>
    </r>
  </si>
  <si>
    <t>Bono $1.500.000
Movilización</t>
  </si>
  <si>
    <r>
      <t>Bono Segundo Puesto: Bono canjeable o redimible de un valor de $ 1.500.000  millón quinientos mil pesos. 
It</t>
    </r>
    <r>
      <rPr>
        <b/>
        <sz val="10"/>
        <color theme="1"/>
        <rFont val="Garamond"/>
        <family val="1"/>
      </rPr>
      <t>em no ofertable</t>
    </r>
  </si>
  <si>
    <t>Bono $1.000.000
Movilización</t>
  </si>
  <si>
    <r>
      <t xml:space="preserve">Bono Tercer Puesto: Bono canjeable o redimible de un valor de $ 1.000.000  un millón de pesos.  </t>
    </r>
    <r>
      <rPr>
        <b/>
        <sz val="10"/>
        <color theme="1"/>
        <rFont val="Garamond"/>
        <family val="1"/>
      </rPr>
      <t>Item no ofertable</t>
    </r>
  </si>
  <si>
    <t>Bono $800.000
Movilización</t>
  </si>
  <si>
    <r>
      <t xml:space="preserve">Bono Tercer Puesto: Bono canjeable o redimible de un valor de $ 800.000  ochocientos mil pesos.  </t>
    </r>
    <r>
      <rPr>
        <b/>
        <sz val="10"/>
        <color theme="1"/>
        <rFont val="Garamond"/>
        <family val="1"/>
      </rPr>
      <t>Item no ofertable</t>
    </r>
  </si>
  <si>
    <t>Plan de Contingencia Tipo 1</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</si>
  <si>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</si>
  <si>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Servicio / Dia  (24 Horas)</t>
  </si>
  <si>
    <t>Bolsa elementos</t>
  </si>
  <si>
    <t>Derechos conexos al derecho de autor</t>
  </si>
  <si>
    <t>Derechos conexos al derecho de autor: 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Categoria de aforo de 251 a 500.</t>
  </si>
  <si>
    <t xml:space="preserve">Paquete </t>
  </si>
  <si>
    <t>Tarima 7.20 mts x 9.60 mts</t>
  </si>
  <si>
    <t>Tarima: Alquiler de Tarima de 7.20 mts X 9.60 mts de 20 cms a 1 mts de altura (por día), incluido techo. Incluye trasnporte montaje y desmontaje. Estructuras en perfecto estado.</t>
  </si>
  <si>
    <t>Sonido Tipo 1</t>
  </si>
  <si>
    <t>Sonido: Servicio de alquiler Sonido profesional de 4000 watts para asamblea (desde 71 hasta 250 personas) (incluye 4 cabinas (2 cabinas Configuracion de 2 vias, Amplificador de integrado LF de 3 Canales potencia peak 1200 W + 300 W  y 2 cabinas
1000 watts clase-D (650 W + 350 W, biamplificación)Bocina de 12" con bobina de voz de 2,5"Driver de 1" pulgadas con bobina de voz 1,75"135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</si>
  <si>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 xml:space="preserve">Vallas de contención </t>
  </si>
  <si>
    <t>Vallas de contención: Alquiler de Valla en tubo galvanizado de 1.40 de alto X 2 mts de ancho con base de 60 mm, calibre de 1 ¼ “, existen dos clases: con lamina &amp; de tubo, incluye transporte</t>
  </si>
  <si>
    <t xml:space="preserve">Baños portátil tipo 1 </t>
  </si>
  <si>
    <t>Alquiler baño para uso de las personas participantes del evento donde se dispondrá de un baño para hombre y un baños para mujeres , cuyos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uso.Incluye transporte</t>
  </si>
  <si>
    <t>Carpa tipo hangar 12mts X6 mts</t>
  </si>
  <si>
    <t>Alquiler de Carpa tipo hangar modulares 12 mts X 6 mts (por día) incluye traslados, armado y desarmado.</t>
  </si>
  <si>
    <t xml:space="preserve">Carpa 4X4  </t>
  </si>
  <si>
    <t>Carpa: Alquiler de Carpa 4 mts X 4 mtscon laterales, contra peso, incluye montaje, transporte y desmontaje (Por día)</t>
  </si>
  <si>
    <t>Unidad/dia</t>
  </si>
  <si>
    <t>Paca de agua</t>
  </si>
  <si>
    <t>Pacas de agua: Pack de 24 unidades de agua por 300ml</t>
  </si>
  <si>
    <t xml:space="preserve">Refrigerio tipo 2 </t>
  </si>
  <si>
    <t xml:space="preserve"> 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grUna (1) fruta entera de mínimo 80 gramos.Una (1) Jugo natural en agua envasado en empaques 100% biodegradables 250 ml o servido en vaso de 12 onzas o bebida caliente de 12 onzas o gaseosa botella pet de 250 ml (tipo ziplock).(lo anterior en un empaque que cumpla los lineamientos de la política ambiental del distrito capital con respecto a los plásticos y empaques de un solo uso.)Deben entregarse empacados individual y herméticamente con cubiertos biodegradables, garantizando productos frescos, incluye transporte de entrega.</t>
  </si>
  <si>
    <t>Subtotal Movilización artístistica y cultural - Presupuestos participativos 39285</t>
  </si>
  <si>
    <t xml:space="preserve">Refrigerio  tipo 2 </t>
  </si>
  <si>
    <t>Papel periódico</t>
  </si>
  <si>
    <t>Papel periódico pliego 70cmx100cm</t>
  </si>
  <si>
    <t>Caja de marcadores</t>
  </si>
  <si>
    <t>Caja de marcadores permanentes por 10 unidades, con tinta resistente al agua, de rápido secado y no se decolora.</t>
  </si>
  <si>
    <t>Resma carta</t>
  </si>
  <si>
    <t>Resma de papel tamaño carta x 500 hojas de 75 gr</t>
  </si>
  <si>
    <t>Alquiler de espacios 100 personas</t>
  </si>
  <si>
    <t>Espacio adecuado con dotación de sillas, baños, mesas, video beam, computador, sonido y elementos necesarios para el desarrollo de eventos de hasta 100 personas. Con disponibilidad de espacio exterior para el desarrollo de las actividades al aire libre.</t>
  </si>
  <si>
    <t>Alquiler de espacios 250 personas</t>
  </si>
  <si>
    <t>Alquiler de Espacio apto para 250 personas,                                                  
Nota 1: El espacio debe ser dentro de la Localidad de Ciudad Bolívar
Nota 2: En caso de que el lugar previsto para el desarrollo del evento de cierre del proceso sea un complejo que no requiera alquiler, no se realizará pago al contratista por este ítem. Esto se acordará dentro de la ejecución previa concertación entre el contratista y la supervisión.</t>
  </si>
  <si>
    <t>Sonido y video tipo 3</t>
  </si>
  <si>
    <t>Diploma</t>
  </si>
  <si>
    <t>Diplomas en papel opalina, tamaña carta, impresión laser, full color, para los participantes del proceso, con los logos de la Alcaldia local de Ciudad Bolívar, donde incluye el nombre del participante y una frase de participación en dicho proceso.</t>
  </si>
  <si>
    <t>Bolsa materiales</t>
  </si>
  <si>
    <t>Subtotal Tejiendo Redes</t>
  </si>
  <si>
    <t>Diseñador gráfico</t>
  </si>
  <si>
    <r>
      <t xml:space="preserve">Asistente territorial 1
</t>
    </r>
    <r>
      <rPr>
        <sz val="10"/>
        <color rgb="FF000000"/>
        <rFont val="Garamond"/>
        <family val="1"/>
      </rPr>
      <t>Preferiblemente que resida en la localidad.</t>
    </r>
  </si>
  <si>
    <r>
      <t xml:space="preserve">Asistente territorial 2 
</t>
    </r>
    <r>
      <rPr>
        <sz val="10"/>
        <color theme="1"/>
        <rFont val="Garamond"/>
        <family val="1"/>
      </rPr>
      <t>Preferiblemente que resida en la localidad.</t>
    </r>
  </si>
  <si>
    <t>Chaqueta institucional estrategia</t>
  </si>
  <si>
    <t xml:space="preserve">Chaqueta deportiva rompevientos, casual, de material de nylon, con cuello redondo, manga larga impermeable, cierre de cremallera nylon, fabricación nacional, Unisex. Diseño según manual de imagen institucional aprobada por la oficina de comunicaciones para la implementación de la estrategia. </t>
  </si>
  <si>
    <t>Cachuchas</t>
  </si>
  <si>
    <t xml:space="preserve">Cachuchas deportivas: En material nylon,unicolor, que permitenla transpiración, con parte posterior ajustable al contorno de la cabeza, con ojales en la parte superior y logos institucionales bordados. </t>
  </si>
  <si>
    <t>Tabla planillera</t>
  </si>
  <si>
    <t>Plástico Oficio Tamaño: 35 cm alto x 23 cm largo – tamaño oficio Clip: 8 cm alto x 20 cm largo Tabla de plástico con bordes redondos.</t>
  </si>
  <si>
    <t>Bolsa Impresos</t>
  </si>
  <si>
    <t xml:space="preserve">Subtotal Redes comunitarias </t>
  </si>
  <si>
    <t>Porción de frutas</t>
  </si>
  <si>
    <t>Bono</t>
  </si>
  <si>
    <t>Curso de formación integral en el cuidado y la esterica de manos y pies.</t>
  </si>
  <si>
    <t>Curso certificado, con una duración total de 5 meses, ofrece formación integral en el cuidado y la estética de manos y pies para un grupo de 70 mujeres. La capacitación se realizará en modalidad presencial y se dividirá en dos módulos, combinando teoría y práctica para un aprendizaje completo.
El curso incluye los siguientes materiales para cada participante: Uniforme, Kit de bioseguridad y desinfección, Guía de decoración, Protector de mesa, Guía práctica, Kit de manicura y pedicura completo para tecnicas básicas y avanzadas. 
Módulos del Curso
Módulo 1: Fundamentos y Cuidado de Uñas
Este módulo incluye Diagnóstico y morfología de manos y pies, Enfermedades y tratamientos de la uña, Técnicas de manicura y pedicura, Tratamientos estéticos de manos y pies, Bioseguridad, Diseño y decoración de uñas, Taller de color
Módulo 2: Técnicas Avanzadas y Extensiones
En este módulo, las estudiantes explorarán técnicas más especializadas para la creación de diseños duraderos y complejos.
Contenidos: Diseño y extensión de uñas, Técnicas de extensiones en gel y acrílico, Extensiones con tips, Uñas semipermanentes, Uñas esculturales.</t>
  </si>
  <si>
    <t>Notas autoadhesivas</t>
  </si>
  <si>
    <t>Notas autoadhesivas medianas de 75 x 75 mm Colores surtidos, paquete x 100 unds</t>
  </si>
  <si>
    <t>Fichas bibliográficas</t>
  </si>
  <si>
    <t>Paquetes de fichas bibliográficas (colores: azul, blanco, amarillo, verde y rosado: 3 paquetes de cada color)</t>
  </si>
  <si>
    <t xml:space="preserve">Cinta de empaque </t>
  </si>
  <si>
    <t>Cinta adhesiva de empaque en rollo 48 mm x 100 mts</t>
  </si>
  <si>
    <t>Rollo</t>
  </si>
  <si>
    <t>Hilos</t>
  </si>
  <si>
    <t>Hilo Macrame 100 % Acrílico tonos sólidos, grosor 2 mm, Peso 100 gramos, contiene 1 ovillo de 100 gramos</t>
  </si>
  <si>
    <t>Caja de lapiz</t>
  </si>
  <si>
    <t>Caja de lápices por 12 unidades, hechos en madera y grafito HB No. 2, con borrador en parte superior</t>
  </si>
  <si>
    <t>Pliego de Carton</t>
  </si>
  <si>
    <t>Pliego de carton para realizar la figura de Una rama o tronco de árbol.</t>
  </si>
  <si>
    <t>Alquiler Grabadora</t>
  </si>
  <si>
    <t>Alquiler de Grabadora de Voz Audio Digital Recargable Y Portátil de bolsillo, Batería de litio incorporada (270MA), Soporte de capacidad de memoria: 4G/8G/16G/32G, tiempo de grabación: 4G grabación máxima 72 horas, 8G grabación máxima 144 horas, 16G grabación máxima 288 horas, 32G grabación máxima 576 horas, Formato de grabación: formato MP3
-Tasa de bits de muestreo de grabación: 128Kbps.</t>
  </si>
  <si>
    <t>Alquiler de espacio apto para 100 personas</t>
  </si>
  <si>
    <t>Servicio/Dia (24 Horas)</t>
  </si>
  <si>
    <t>Almuerzo tipo 3</t>
  </si>
  <si>
    <t>Una (1) Entrada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 incluye transporte de entrega.</t>
  </si>
  <si>
    <t>Pendón</t>
  </si>
  <si>
    <t>Pendón tipo araña de 1 metro de ancho por 2 de alto. (1m *2m) Material Hierro- aluminio
Impresión digital Banner 13oz Alta calidad
Impresión: Impresión digital en plóter full color, Alta resolución Estuche en tela.</t>
  </si>
  <si>
    <t>PREVENCIÓN VIOLENCIA INTRAFAMILIAR</t>
  </si>
  <si>
    <t>Profesional de apoyo componente</t>
  </si>
  <si>
    <r>
      <t xml:space="preserve">Asistente territorial 1 
</t>
    </r>
    <r>
      <rPr>
        <sz val="10"/>
        <color theme="1"/>
        <rFont val="Garamond"/>
        <family val="1"/>
      </rPr>
      <t>Preferiblemente que resida en la localidad.</t>
    </r>
  </si>
  <si>
    <t xml:space="preserve">Para el desarrollo de las acciones de divulgación, promoción y/o convocatoria del proyecto y sus actividades, el contratista deberá presentar durante el primer mes de ejecución del contrato una propuesta de Plan de Medios. Para el desarrollo de este plan de medios se le asignará un rubro tipo bolsa de forma global. </t>
  </si>
  <si>
    <t>Diplomado de 120 horas estructurado por módulos para 20 líderes/lideresas mayores de 18 años de los sectores sociales LGTBI,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Temática 1. Prevención violencia sexual, física, familiar y psicológica, Temática 2. Activación de rutas, Temática 3. Orientaciones sexuales, identidad de género y expresiones de genero diversas y Temática 4. Aplicación de herramientas pedagógicas, didácticas y “aplicación de conocimientos”.</t>
  </si>
  <si>
    <r>
      <t xml:space="preserve">Tarjeta y/o recarga de tarjeta tu llave o transmipass, para de mitigar la deserción.  
Se realizará tres recargas de $100.000.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Ítem no ofertable..</t>
    </r>
  </si>
  <si>
    <t>Estación de café y/o Hidratación (100 personas)</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</si>
  <si>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</si>
  <si>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Servicio /Día  (24 Horas)</t>
  </si>
  <si>
    <t>Persona / Día</t>
  </si>
  <si>
    <t>Sonido y video tipo 1</t>
  </si>
  <si>
    <t>Alquiler de Sonido profesional para conferencia (desde 20 hasta 50 personas) (incluye 2 micrófonos, 2 cabinas estilo (bose L1), 1 retorno en tarima, 1 consola mínimo de 16 canales, ingeniero de sonido y todos los elementos requeridos para su operación.</t>
  </si>
  <si>
    <t>Bono redimible en parque de diversiones (Incluye ingreso con acceso a atracciones de acuerdo con grupo etario, alimentación: plato principal -gaseosa). Bono por valor de $180.000 por persona.</t>
  </si>
  <si>
    <t>Mándala</t>
  </si>
  <si>
    <t>Bolígrafo</t>
  </si>
  <si>
    <t>"Bolígrafo plástico, cuerpo color mate, clip metálico
Cuerpo Lateral: 55 x 7 mm - Cuerpo Posterior: 70 x 7 mm - Frente al Clip: 50 x 7 mm Punta con acabado metalizado Tinta negra Medidas: 14.5 cm Impresión Tampografía Tinta Plástica Sistema retráctil."</t>
  </si>
  <si>
    <t>Caja de Lápiz</t>
  </si>
  <si>
    <t>Paquetes</t>
  </si>
  <si>
    <t>Tablero</t>
  </si>
  <si>
    <t>Tablero borrable y Cartelera en corcho, tamaño 60 x 80 cm, marco en madera, superficie grano fino productos que protege el medio ambiente, de fácil colgado en la pared.</t>
  </si>
  <si>
    <t>Borrador tablero</t>
  </si>
  <si>
    <t>Borrador para tablero Elaborado en felpa sintética, fieltro o paño chalet. La base debe ser en madera o plástico.</t>
  </si>
  <si>
    <t>Láminas</t>
  </si>
  <si>
    <t>Plancha
juguete</t>
  </si>
  <si>
    <t>Plancha de juguete: Material: Plastico ABS, Dimensión del tablero: 11 cm x 7 cm x 5 cm, Peso 129 g</t>
  </si>
  <si>
    <t xml:space="preserve">Muñeca
juguete </t>
  </si>
  <si>
    <t>Muñeca de juguete plástico: 4 Piezas, Plastico 100%, Medidas (Ancho x Alto X Fondo) Cms
5.5x3x28 cm, Incluye 1 muñeca y 1 figura de perro.</t>
  </si>
  <si>
    <t>Carro 
juguete</t>
  </si>
  <si>
    <t>Carro: Volqueta de juguete acompañada de rastrillo y pala. - Dimensiones: 22 cm de alto x 30 cm de largo x 12 cm de ancho.- Peso: 0.37 kg.</t>
  </si>
  <si>
    <t>Kit cocina
juguete</t>
  </si>
  <si>
    <t>Kit juguete cocina infantil didáctico: Set 36 Accesorios Cocina Juguetes: Ideal para futuros chefs. - Fabricado en Polipropileno: Seguro y duradero. - Estimula Creatividad e Imaginación: A través del juego de roles. - Fomenta Aprendizaje Interactivo: Con frutas y verduras de juguete. - Incluye Tula con Cremallera: Para almacenamiento y portabilidad. - Dimensiones Perfectas del set: 24cm alto, 11cm largo, 13cm ancho. - Peso Ligero: Solo 0.4 kg. - Regalo Ideal: Fomenta diversión y aprendizaje.</t>
  </si>
  <si>
    <t>Juego</t>
  </si>
  <si>
    <t xml:space="preserve">Balón </t>
  </si>
  <si>
    <t>Pelota Balón Pilates Mini 22 Cm</t>
  </si>
  <si>
    <t>Bolsa</t>
  </si>
  <si>
    <t>Plastilina</t>
  </si>
  <si>
    <t>Plastilina en barra de 55 gramos. Caja x 12 unidades, que incluya color blanco y negro.</t>
  </si>
  <si>
    <t>Pegante</t>
  </si>
  <si>
    <t>Pegante líquido 225g</t>
  </si>
  <si>
    <t xml:space="preserve">Lana </t>
  </si>
  <si>
    <t>Lana Escolar Surtida Paq X 12 Und Elemento: Lana escolar de colores
- Cantidad: 12 unidades / rollo de 16 gr
- Colores: negro, amarillo, azul oscuro, verde oscuro, rojo oscuro, verde mente, rosa, beage, blanco, curuva, azul claro, verde limón, palo de rosa, amarillo, fucsia y rojo</t>
  </si>
  <si>
    <t>Paquete</t>
  </si>
  <si>
    <t>Nylon</t>
  </si>
  <si>
    <t>Rollo de nylon 0.40 mm x 100 mts</t>
  </si>
  <si>
    <t>Alfileres</t>
  </si>
  <si>
    <t>Caja Alfileres Cabeza Vidrio Para Costura 100 Unidades</t>
  </si>
  <si>
    <t>Caja de Colores</t>
  </si>
  <si>
    <t>Caja de colores por 12 unidades a una sola punta.</t>
  </si>
  <si>
    <t>Plumones</t>
  </si>
  <si>
    <t>Marcador plumón permanente caja 12 colores</t>
  </si>
  <si>
    <t>Cinta enmascarar</t>
  </si>
  <si>
    <t>Cinta adhesiva para enmascarar multipropósito 12 mm x 40 mts.</t>
  </si>
  <si>
    <t>Papel Kraft</t>
  </si>
  <si>
    <t>Fichas con imágenes</t>
  </si>
  <si>
    <t>Dominó</t>
  </si>
  <si>
    <t>28 fichas extra-grandes en propalcote y laminadas a todo color de los Derechos Sexuales y Reproductivos. Tamaño: 27 x 21 c.m, 28 tarjetas con información sobre Derechos Sexuales y Reproductivos contemplados en diferentes sentencias de la Corte Constitucional en Colombia, reglamentaciones y acuerdos nacionales e internacionales. Tamaño: 7 x 10 c.m , Bolso en lona.</t>
  </si>
  <si>
    <t>Cartulina</t>
  </si>
  <si>
    <t>Octavos de cartulina, colores variados paquete x 12 unidades</t>
  </si>
  <si>
    <t>Block Iris</t>
  </si>
  <si>
    <t>Papel de colores/ Bond, tamaño mínimo de Carta / 40 hojas</t>
  </si>
  <si>
    <t>Marcadores gráficos</t>
  </si>
  <si>
    <t>Caja x 10 marcadores gráficos. Tinta A Base De Agua Para Dibujar Y Colorear, Con punta gruesa tipo bala colores intensos, Su tinta resalta incluso sobre superficies oscuras y raya casi todo tipo de superficie.</t>
  </si>
  <si>
    <t>Modelos anatómicos</t>
  </si>
  <si>
    <t>Preservativo masculino</t>
  </si>
  <si>
    <t>Condón masculino caja por 3 unidades</t>
  </si>
  <si>
    <t>Preservativo femenino</t>
  </si>
  <si>
    <t>Condón femenino caja por 3 unidades</t>
  </si>
  <si>
    <t>Kit tarjetas ilustrativas 1</t>
  </si>
  <si>
    <t>Kit tarjetas ilustrativas 2</t>
  </si>
  <si>
    <t>Balón Plastico</t>
  </si>
  <si>
    <t xml:space="preserve">Balon plastico siliconado  con medidas de  65 cm de diametro </t>
  </si>
  <si>
    <t>Bono redimible en parque de diversiones (Incluye ingreso con acceso a atracciones de acuerdo con grupo etario, alimentación: plato principal -gaseosa). . Bono por valor de $180.000 por familia.</t>
  </si>
  <si>
    <t>Alquiler inmueble</t>
  </si>
  <si>
    <t>Inmueble de con fácil acceso peatonal y de transporte público los cuales deberán contener como mínimo:
1. Área mínima 80 metros cuadrados, con áreas independientes de uso exclusivo para la prestación de servicio del componente de asesoría.                           
2. Espacios cerrados que permitan la privacidad del proceso, una vez aprobado el inmueble por el CTS el mismo deberá ser dotado con los siguientes elementos los cuales se incluyen en el valor del canon de arrendamiento
• Tres (3) Sillas de escritorio ejecutiva con ruedas .
• Doce (12) sillas auxiliares de oficina con espaldar Tubería ovalada en Acero Calibre 18 con pintura electrostática, Altura hasta el asiento: 50 cm. Altura total: 83 cm
• Tres (3) escritorios de oficina con archivador
• Una (1) impresora multifuncional
• Tres (3) Computadores de escritorio con procesador RYZEN 5 o Core i5 y licencia de office.
• Una (1) silla o mueble de sala de espera con capacidad mínima de tres personas
• Un (1) baño con sanitario y lavamanos una vez aprobado el inmueble por el CTS el mismo deberá ser dotado con: (toalla para manos desechables, jabón para manos papel higiénico, papelera).
• Una (1) recepción y sala de espera, cuya ambientación visual y auditiva propicie un ambiente tranquilo y agradable a los participantes.
• Un Estar de café y agua permanente, con insumos para toda la duración del componente
• Incluye pago de servicios públicos    agua luz gas y domiciliario
El estado del inmueble debe permanecer durante la ejecución del proyecto en óptimas condiciones de higiene, aseo y presentación, libre de humedad y goteras, con adecuada ventilación e iluminación y disponer de los servicios públicos domiciliarios de manera permanente, manteniendo además los protocolos y condiciones de bioseguridad vigentes o que apliquen al momento de ejecutar el componente.
Nota: Es importante que los espacios designados para desarrollar el componente se encuentren dentro de la localidad de Ciudad Bolívar y estén ubicados en lugares de fácil acceso para personas con discapacidad, los cuales deben cumplir con la normatividad vigente de acuerdo con las actividades a desarrollar y con las normas de accesibilidad pertinentes.</t>
  </si>
  <si>
    <t>Bonos canjeables y redimibles en canasta básica familiar por $500.000</t>
  </si>
  <si>
    <t>Bonos canjeables y redimibles en canasta básica familiar por $300.000</t>
  </si>
  <si>
    <t>Bonos canjeables y redimibles en canasta básica familiar por $200.000</t>
  </si>
  <si>
    <t>Bonos canjeables y redimibles en canasta básica familiar por $100.000</t>
  </si>
  <si>
    <t>Pendón tipo araña de 1 metro de ancho por 2 de alto. (1m *2m). Material Hierro- aluminio
Impresión digital Banner 13oz Alta calidad
Impresión: Impresión digital en plóter full color, Alta resolución. Estuche en tela.</t>
  </si>
  <si>
    <t>Certificaciones en papel opalina, tamaña carta, impresión laser, full color, para los participantes del proceso, con los logos de la Alcaldia local de Ciudad Bolívar, donde incluye el nombre del participante y una frase de participación en dicho proceso.</t>
  </si>
  <si>
    <t>Bolsa de materiales</t>
  </si>
  <si>
    <t>Espacio salida de convivencia</t>
  </si>
  <si>
    <t>Alquiler de espacio adecuado personas con dotación de sillas, mesas, electricidad, baños y elementos necesarios para el desarrollo de eventos de hasta 250 personas en la zona rural de Ciudad Bolívar.</t>
  </si>
  <si>
    <t>Transporte
Bus dentro de la ciudad</t>
  </si>
  <si>
    <t>Alquiler de buses,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2020 en adelante. con acceso a las bodegas de almacenamiento del vehículo.</t>
  </si>
  <si>
    <t>Trayecto
(ida y Vuelta)</t>
  </si>
  <si>
    <t>Pólizas</t>
  </si>
  <si>
    <t>Los amparos para cada uno de los participantes: por muerte $10.000.000, invalidez y desmembración $10.000.000, gastos funerarios $2.000.000 y gastos médicos (incluirá cualquier tipo de accidente, golpes, fracturas, entre otras.) $2.000.000. Incluye participantes.</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</si>
  <si>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</si>
  <si>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Alquiler de Tarima de 7.20 mts X 9.60 mts de 20 cms a 1 mts de altura (por día), incluido techo. Incluye trasnporte montaje y desmontaje. Estructuras en perfecto estado.</t>
  </si>
  <si>
    <t xml:space="preserve">Bingo </t>
  </si>
  <si>
    <t>El bolillero consta de una esfera o tambor con una manivela que permite su giro. Dentro de este tambor se encuentran las bolillas numeradas.
Alquiler de Pantalla LED de 3 a 4 pitch 8 x 3 mts con opción de outdoor (Día). Incluye transporte.</t>
  </si>
  <si>
    <t>Cartones bingo</t>
  </si>
  <si>
    <t>Cartones con 24 números, divididos en 5 columnas. Las columnas están definidas por cada una de las letras del bingo, B, I, N, G, O.</t>
  </si>
  <si>
    <t xml:space="preserve">Lechona
</t>
  </si>
  <si>
    <t>LECHONA ESPECIAL, una (1) porción de mínimo 300g. Debe contener carne de cerdo al 100% , arroz y arveja en cantidad mínima; se entrega desgrasada, deshuesada, carnuda, fresca, bien caliente. con arepa, platos y cubiertos biodegradables. Deben entregarse empacados  herméticamente, garantizando productos frescos y preparación del mismo día , incluye transporte de entrega.</t>
  </si>
  <si>
    <t>Plan de contingencia Tipo 1</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</si>
  <si>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</si>
  <si>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Servicio / Evento  (24 Horas)</t>
  </si>
  <si>
    <t>Servicio de Locutor o Moderador. persona con experiencia en manejo de locución o presentador de eventos, preferiblemente residente de la localidad. Servicio por toda la jornada mínimo de 6 horas.</t>
  </si>
  <si>
    <t>Servicio de alquiler Sonido profesional de 4000 watts para asamblea (desde 71 hasta 250 personas) (incluye 4 cabinas (2 cabinas Configuración de 2 vias, Amplificador de integrado LF de 3 Canales potencia peak 1200 W + 300 W y 2 cabinas 1000 watts clase-D (650 W + 350 W, biamplificación)
Bocina de 12” con bobina de voz de 2,5” Driver de 1” pulgadas con bobina de voz 1,75” 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</si>
  <si>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Caneca de Vinilo</t>
  </si>
  <si>
    <t xml:space="preserve">Set de pinceles </t>
  </si>
  <si>
    <t xml:space="preserve">Set de 10 pinceles de diferentes tamaños.  </t>
  </si>
  <si>
    <t>Rodillo 9" o 12"</t>
  </si>
  <si>
    <t>Rodillos antigoteo para fachadas 9 ´´ o 12” mango plástico</t>
  </si>
  <si>
    <t>Brochas gruesa 3"</t>
  </si>
  <si>
    <t>Brocha Gruesa 3” (7.6 cm). Mango plástico y/o madera. Refuerzo metálico</t>
  </si>
  <si>
    <t>Brochas guesa 1 1/2"</t>
  </si>
  <si>
    <t>Brocha Gruesa 1-1/2”. Mango plástico y/o madera. Refuerzo metálico</t>
  </si>
  <si>
    <t xml:space="preserve">Tizas </t>
  </si>
  <si>
    <t>Tizas de colores surtidos, que se usa para escribir en pizarras y otras superficies</t>
  </si>
  <si>
    <t xml:space="preserve">Cinta enmascarar </t>
  </si>
  <si>
    <t xml:space="preserve">Tallerista </t>
  </si>
  <si>
    <t>Horas</t>
  </si>
  <si>
    <t>Kit de materiales (Asamblea de Juventud)</t>
  </si>
  <si>
    <t>Kits</t>
  </si>
  <si>
    <t>Una (1) Entrada (Sopa, crema, consomé o fruta).
Una (1) proteína de 250 gramos mínimo (Pollo, carne de res, cerdo ó pescado) Dos (2) Porciones de Carbohidratos entre 80 y 100 gramos (Papa, yuca, o cualquier otro tubérculo, plátano, cereales y productos derivados (Tortas, arroz,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éctar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incluye transporte de entrega.</t>
  </si>
  <si>
    <t xml:space="preserve">Bono </t>
  </si>
  <si>
    <t>Alquiler Espacio adecuado con dotación de sillas, baños, mesas, video beam, computador, sonido y elementos necesarios para el desarrollo de eventos de hasta 100 personas. Con disponibilidad de espacio exterior para el desarrollo de las actividades al aire libre.</t>
  </si>
  <si>
    <t xml:space="preserve">Tallerista  </t>
  </si>
  <si>
    <t>Pantalla Cine Foro. (Muestra juvenil)</t>
  </si>
  <si>
    <t xml:space="preserve">Combo cine </t>
  </si>
  <si>
    <t>Palomitas de sal y dulce 120 gr en empaque biodegradable, Jugo de 200 mil.</t>
  </si>
  <si>
    <t xml:space="preserve">Materiales de serigrafia </t>
  </si>
  <si>
    <r>
      <t xml:space="preserve">Espacio adecuado con dotación de sillas, baños, mesas, video beam, computador, sonido y elementos necesarios para el desarrollo de eventos de hasta 30 personas. Con disponibilidad de espacio exterior para el desarrollo de las actividades al aire libre.
Un sitio en un punto estratégico de la localidad, agradable, seguro y libre de interrupciones.
</t>
    </r>
    <r>
      <rPr>
        <b/>
        <sz val="10"/>
        <color theme="1"/>
        <rFont val="Garamond"/>
        <family val="1"/>
      </rPr>
      <t>Sesiones 2 horas</t>
    </r>
  </si>
  <si>
    <t>Curso de Defensa personal</t>
  </si>
  <si>
    <t xml:space="preserve">Escenario Tipo Coliseo </t>
  </si>
  <si>
    <t>Coliseo cubierto con capacidad mínima de 200 personas, con graderías para acompañantes. Disponibilidad de acceso a baños. Pago de póliza según reglamentación IDRD.</t>
  </si>
  <si>
    <t xml:space="preserve">
Presentación de los 3 grupos seleccionados en la actividad noche sin miedo. Cuatro presentaciones por cada grupo. Los grupos conformados por 3 personas recibirán un reconocimiento económico por valor de $2.500.000</t>
  </si>
  <si>
    <t>Derechos conexos al derecho de autor (Evento de cierre)</t>
  </si>
  <si>
    <t>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Categoria de aforo hasta 250.</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</si>
  <si>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
Una (1) fruta entera de mínimo 80 gramos.Una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</si>
  <si>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 Una (1) fruta entera de mínimo 80 gramos.Una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</si>
  <si>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Cine</t>
  </si>
  <si>
    <t xml:space="preserve">Alquiler de película con pago de derechos de uso (licencia umbrella). Equipo de proyección con extensión eléctrica y operador. </t>
  </si>
  <si>
    <t>Carpa hangar 12 x18</t>
  </si>
  <si>
    <t>Alquiler de Carpa tipo hangar modulares 12 mts X 18 mts (por día) incluye traslados, armado y desarmado.</t>
  </si>
  <si>
    <t xml:space="preserve">Sillas sin brazo </t>
  </si>
  <si>
    <t>Alquiler de silla plástica sin apoyabrazos (Día)</t>
  </si>
  <si>
    <t>Planta eléctrica tipo 1</t>
  </si>
  <si>
    <t>Alquiler planta eléctrica de 5.000 W para evento (Día)</t>
  </si>
  <si>
    <t>Servicio/Día  (24 Horas)</t>
  </si>
  <si>
    <t>Combo cine</t>
  </si>
  <si>
    <t xml:space="preserve">Palomitas de sal y dulce 120 gr en empaque biodegradable, Jugo de 200 mil. </t>
  </si>
  <si>
    <t>Refrigerio Tipo 2</t>
  </si>
  <si>
    <t xml:space="preserve">Tarima 7.20 mts x 9.60 mts
</t>
  </si>
  <si>
    <t>Sonido Tipo 2</t>
  </si>
  <si>
    <t>Plan de Contingencia Tipo 3</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</si>
  <si>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Alta complejidad</t>
  </si>
  <si>
    <t xml:space="preserve">Pantalla Led 5x3 </t>
  </si>
  <si>
    <t>Alquiler de Pantalla LED de 3 a 4 pitch 5 x 3 mts con opción de outdoor (Día)</t>
  </si>
  <si>
    <t>Vallas de contención</t>
  </si>
  <si>
    <t>Alquiler de Valla en tubo galvanizado de 1.40 de alto X 2 mts de ancho con base de 60 mm, calibre de 1 ¼ “, existen dos clases: con lamina &amp; de tubo.</t>
  </si>
  <si>
    <t>Baños portátil tipo 1</t>
  </si>
  <si>
    <t>Planta Electrica Tipo 2</t>
  </si>
  <si>
    <t>Alquiler de planta eléctrica de 10.000 W para evento (Día)</t>
  </si>
  <si>
    <t xml:space="preserve">NOTA 1: </t>
  </si>
  <si>
    <t>Para diligenciar la propuesta economica tener en cuenta que se debe revisar el Anexo tecnico de cada una de las especificaciones de los productos.</t>
  </si>
  <si>
    <t xml:space="preserve">NOTA 2: </t>
  </si>
  <si>
    <t xml:space="preserve">NOTA 4: </t>
  </si>
  <si>
    <t>Se deja constancia que los valores establecidos para todos los elementos y servicios contratados incluyen la totalidad de los impuestos aplicables, según la normativa fiscal vigente.
En particular, se aclara que los valores correspondientes a refrigerios, almuerzos y demas que contengan elementos de canasta familiar, incluyen el impuesto al consumo (impoconsumo), así como cualquier otro tributo que recaiga sobre este tipo de bienes y servicios.
Asimismo, se informa que en los valores techos establecidos por la entidad, se encuentran incluidos los gastos de administración, la utilidad y cualquier otro costo asociado a la prestación de los servicios o suministro de los elementos contratados.
Esta nota tiene como finalidad dejar expresa constancia del carácter integral de los valores ofertados, para efectos contables, presupuestales y contractuales.</t>
  </si>
  <si>
    <t xml:space="preserve">NOTA 5: </t>
  </si>
  <si>
    <t xml:space="preserve">NOTA 6: </t>
  </si>
  <si>
    <t xml:space="preserve">NOTA 7: </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</si>
  <si>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</si>
  <si>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</si>
  <si>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 xml:space="preserve">NOTA 9: </t>
  </si>
  <si>
    <t>Se deja constancia que los valores techo establecido para los profesionales se toma de la resolución 1124 de 2024 y que incluye todos los costos directos e indirectos a los que haya lugar.</t>
  </si>
  <si>
    <t>NOTA 12:</t>
  </si>
  <si>
    <t>NOTA 13:</t>
  </si>
  <si>
    <t>NOTA 14:</t>
  </si>
  <si>
    <t>NOTA 15:</t>
  </si>
  <si>
    <t>NOTA 11:</t>
  </si>
  <si>
    <t>EL PRESUPUESTO OFICIAL PARA LA PRESENTE CONTRATACION CORRESPONDE A LA SUMA DE CUATRO MIL SEISCIENTOS SETENTA Y CUATRO MILLONES SETECIENTOS VEINTE MIL PESOS ($ 4.674.720.000) M/CTE</t>
  </si>
  <si>
    <t xml:space="preserve">Coordinador(a) general del proyecto 
</t>
  </si>
  <si>
    <t xml:space="preserve">Profesional de apoyo componente
</t>
  </si>
  <si>
    <t>Jueces: juzgamiento en vía de competencia: Jueces de competencias, técnico o tecnólogo en cualquier núcleo basico del conocimiento, con experiencia en eventos recreo deportivos de un (1) año, En procesos de evaluación, valora la estética y creatividad, el contenido simbólico, el mensaje social y la representación equitativa de género en cada presentación.</t>
  </si>
  <si>
    <t>RESULTADO DEL ANALISIS</t>
  </si>
  <si>
    <t>COMPONENTE</t>
  </si>
  <si>
    <t>VALOR UNITARIO TECHO
(IVA INCLUIDO)</t>
  </si>
  <si>
    <t>Prevención de violencias mujer 60%
Prevención de violencia intrafamiliar y sexual 40%</t>
  </si>
  <si>
    <t>Equipo de Trabajo componente</t>
  </si>
  <si>
    <t>Sistematización de experiencias</t>
  </si>
  <si>
    <t>Plan de medios componente</t>
  </si>
  <si>
    <t>Propuesta de presupuestos participativos priorizada 39554 - Diplomado Escuela de estudio de género.</t>
  </si>
  <si>
    <t>Para este ítem se deja un rubro de $18.760.000  los cuales contemplan  impuestos, tasas y retribuciones a que haya lugar, asi como la administración y/o utilidad del recurso. Con este rubro se debe cubrir el alquiler de los espacios, donde se deben desarrollar las sesiones de 2 horas o más horas para cada uno de los 6 grupos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25 personas, con sillas mesas y baños aptos para el uso de los participantes, para desarrollar las formaciones requeridas.
Ver anexo tecnico, Pagina 17 ("Requisitos logisticos) y Nota N. 1.</t>
  </si>
  <si>
    <r>
      <t xml:space="preserve">Tarjeta y/o recarga de tarjeta tu llave o transmipass, para de mitigar la deserción.  
Se realizará tres recargas de $100.000. Para un total de $300.000 netos.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Ítem no ofertable.
El valor del bono que se entregará debe corresponder al valor establecido, toda vez que en el valor techo establecido en el estudio de mercado se reconoce impuestos tasas y contribuciones legales vigentes.</t>
    </r>
  </si>
  <si>
    <t>Diplomado en masculinidades y violencia de género</t>
  </si>
  <si>
    <r>
      <t xml:space="preserve">Para este ítem se deja un rubro de $ 16.080.000 los cuales contemplan  impuestos, tasas y retribuciones a que haya lugar, asi como la administración y/o utilidad del recurso. Con este rubro se debe cubrir el alquiler de los espacios, donde se deben desarrollar las sesiones de 2 horas o más horas para cada uno de los 5 grupos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20 personas, con sillas mesas y baños aptos para el uso de los participantes, para desarrollar las formaciones requeridas. 
Ver anexo tecnico, Pagina 22 ("Requisitos logisticos) y Nota N. 1.
</t>
    </r>
    <r>
      <rPr>
        <b/>
        <sz val="10"/>
        <color theme="1"/>
        <rFont val="Garamond"/>
        <family val="1"/>
      </rPr>
      <t>Item no ofertable</t>
    </r>
  </si>
  <si>
    <t>Ceremonia de cierre
Diplomados</t>
  </si>
  <si>
    <t>Propuesta de presupuestos participativos priorizada 39285 - Seminarios Marco de Derecho Humano Internacional de la Mujer.</t>
  </si>
  <si>
    <r>
      <t xml:space="preserve">Para este ítem se deja un rubro de $ 18.760.000 los cuales contemplan  impuestos, tasas y retribuciones a que haya lugar, asi como la administración y/o utilidad del recurso. Con este rubro se debe cubrir el alquiler de los espacios, donde se deben desarrollar los seminarios de 6 horas, dos (2) días consecutivos de tres (3) horas por día, para cada uno de los 15 seminarios. Este rubro debe cubrir las sesiones de principio a fin, durante los el mes y/o tiempo requerido para el desarrollo de los seminarios.  deben ubicarse dentro de la Localidad Ciudad Bolívar acorde con la caracterización, prioridades, necesidades, intereses y demanda de la comunidad. El lugar físico debe tener capacidad para grupos de 30 personas, con sillas mesas y baños aptos para el uso de los participantes, para desarrollar las formaciones requeridas
Ver anexo tecnico, Pagina 27 ("Requisitos logisticos) y Nota N. 1 Pag. 29
</t>
    </r>
    <r>
      <rPr>
        <b/>
        <sz val="10"/>
        <color theme="1"/>
        <rFont val="Garamond"/>
        <family val="1"/>
      </rPr>
      <t>Item no ofertable</t>
    </r>
  </si>
  <si>
    <t>Propuesta de presupuestos participativos priorizada 39554 - Curso de Defensa personal feminista.</t>
  </si>
  <si>
    <t>ACTIVIDAD 5. Taller Artístico de Prevención.</t>
  </si>
  <si>
    <t>Actividad 1: Territorio de Respeto: Juntos Prevenimos la Violencia. Componente 2 Conmemoraciones</t>
  </si>
  <si>
    <t>Actividad 1: Territorio de Respeto: Juntos Prevenimos la Violencia</t>
  </si>
  <si>
    <t>Propuesta de presupuestos participativos priorizada 39285 - Movilización artística y cultura de prevención de violencias.</t>
  </si>
  <si>
    <r>
      <t xml:space="preserve">Bolsa para los grupos artístico: Para la preparación movilización artística y cultural se contará con una bolsa de elementos, los cuales estan previstos en la hoja denominada "BOLSA CULTURA". VER ANEXO TECNICO El rubro para esta bolsa es de ($21.440.000)
</t>
    </r>
    <r>
      <rPr>
        <b/>
        <sz val="10"/>
        <color theme="1"/>
        <rFont val="Garamond"/>
        <family val="1"/>
      </rPr>
      <t xml:space="preserve">Item no ofertable </t>
    </r>
  </si>
  <si>
    <t>Actividad 3:  Tejiendo Redes - Mujeres por una Vida Libre de Violencias.</t>
  </si>
  <si>
    <r>
      <t>Material de Bolsa: Para las Micro-Campañas se contará con una bolsa de elementos los cuales se encuentran contemplados en las hojas denominadas "Bolsa ferreteria" y "Bolsa papeleria". VER ANEXO TECNICO. Esta bolsa tiene un rubro de ($23.450.000)</t>
    </r>
    <r>
      <rPr>
        <b/>
        <sz val="10"/>
        <color theme="1"/>
        <rFont val="Garamond"/>
        <family val="1"/>
      </rPr>
      <t xml:space="preserve">
Item no ofertable </t>
    </r>
  </si>
  <si>
    <t>Actividad 4:  Redes comunitarias para la prevención de violencias.</t>
  </si>
  <si>
    <r>
      <t>Material de impresiones:  se contará con una bolsa de elementos los cuales se encuentran contemplados en la hoja denominada "Bolsa papeleria". VER ANEXO TECNICO. Esta bolsa tiene un rubro de ($20.100.000)</t>
    </r>
    <r>
      <rPr>
        <b/>
        <sz val="10"/>
        <color theme="1"/>
        <rFont val="Garamond"/>
        <family val="1"/>
      </rPr>
      <t xml:space="preserve">
Item no ofertable </t>
    </r>
  </si>
  <si>
    <t>Actividad 5:  Taller de meditación y fortalecimiento de la autoestima</t>
  </si>
  <si>
    <t>Bono redimible entrada a cine (Incluye boleta ingreso película 2d o 3d, combo palomitas medianas + gaseosa + perro).  Bono por valor de $74627 por persona</t>
  </si>
  <si>
    <t>Subtotal Taller de meditación y fortalecimiento de la autoestima</t>
  </si>
  <si>
    <t>Actividad 6:  Formación en cuidado estético de manos y pies con enfoque de género</t>
  </si>
  <si>
    <t>Subtotal  Formación en cuidado estético de manos y pies con enfoque de género</t>
  </si>
  <si>
    <t>Subtotal Sistematización de experiencias</t>
  </si>
  <si>
    <t>% Administracion de recurso</t>
  </si>
  <si>
    <t>TOTAL COMPONENTE I: PREVENCIÓN DE VIOLENCIAS MUJER</t>
  </si>
  <si>
    <t>COMPONENTE II: PREVENCIÓN DE VIOLENCIAS INTRAFAMILIAR Y SEXUAL</t>
  </si>
  <si>
    <t>Propuesta de presupuestos participativos priorizada 43962 - Diplomado “Escuela De Formación Voces Libres”.</t>
  </si>
  <si>
    <t>Para este ítem se deja un rubro de $ 6.700.000 los cuales contemplan  impuestos, tasas y retribuciones a que haya lugar, asi como la administración y/o utilidad del recurso. Con este rubro se debe cubrir el alquiler de los espacios, donde se deben desarrollar las sesiones de 2 horas o más horas para el grupo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25 personas, con sillas mesas y baños aptos para el uso de los participantes, para desarrollar las formaciones requeridas.
Ver anexo tecnico, Pagina 14 ("Requisitos logisticos) y Nota N. 15.</t>
  </si>
  <si>
    <t>Subtotal Escuela de Formación Voces Libres</t>
  </si>
  <si>
    <t>Estrategia Formación “Entornos Protectores y Territorios Seguros, inclusivos y diversos”.</t>
  </si>
  <si>
    <r>
      <t xml:space="preserve">Bolsa de insumos y/o elementos pedagógicos que se requieran para la realización de los encuentros, $600.000 por grupo. El valor total de la bolsa es de $12.060.000. los cuales se encuentran contemplados en las pestañas denominadas "BOLSA CULTURAL" y "BOLSA PAPELERIA". VER ANEXO TECNICO
</t>
    </r>
    <r>
      <rPr>
        <b/>
        <sz val="10"/>
        <color theme="1"/>
        <rFont val="Garamond"/>
        <family val="1"/>
      </rPr>
      <t>Item no ofertable</t>
    </r>
  </si>
  <si>
    <t>Subtotal Entornos protectores y territorios seguros, inclusivos y diversos</t>
  </si>
  <si>
    <t>Estrategia de acompañamiento “Cuidándome -Cuidándonos”.</t>
  </si>
  <si>
    <t>Subtotal Cuidándome - Cuidándonos</t>
  </si>
  <si>
    <t>Estrategia de Formación: "Conociendo mis derechos me protejo".</t>
  </si>
  <si>
    <r>
      <t xml:space="preserve">Bolsa de insumos y/o elementos didacticos que se requieran para la realización de los encuentros. El valor total de la bolsa es de $14.070.000. los cuales se encuentran contemplados en las pestañas denominadas "BOLSA CULTURAL" y "BOLSA PAPELERIA". VER ANEXO TECNICO
</t>
    </r>
    <r>
      <rPr>
        <b/>
        <sz val="10"/>
        <color theme="1"/>
        <rFont val="Garamond"/>
        <family val="1"/>
      </rPr>
      <t>Item no ofertable</t>
    </r>
  </si>
  <si>
    <t>Subtotal Conociendo mis derechos me protejo</t>
  </si>
  <si>
    <t>Estrategia de Formación “Entre Pares”.</t>
  </si>
  <si>
    <t>Subtotal Entre Pares</t>
  </si>
  <si>
    <t>Orientación y Asesoria Familiar</t>
  </si>
  <si>
    <t>Subtotal Orientación y Asesoría Familiar</t>
  </si>
  <si>
    <t>Propuesta de presupuestos participativos 43962 Segunda Feria de Familias Acacianas</t>
  </si>
  <si>
    <r>
      <t xml:space="preserve">Elementos para implementación de las estaciones de juegos para juegos tradicionales, los cuales se encuentran contemplados en la hoja "BOLSA JUEGOS TRADICIONALES". VER ANEXO TECNICO
El valor de la bolsa es de $4.020.000
</t>
    </r>
    <r>
      <rPr>
        <b/>
        <sz val="10"/>
        <color theme="1"/>
        <rFont val="Garamond"/>
        <family val="1"/>
      </rPr>
      <t xml:space="preserve">Item no ofertable. </t>
    </r>
  </si>
  <si>
    <t>Subtotal Segunda Feria de Familias Acacianas - Propuesta presupuestos participativos 43962</t>
  </si>
  <si>
    <t xml:space="preserve">Semana de la juventud </t>
  </si>
  <si>
    <t xml:space="preserve">Incentivo Presentaciones artísticas </t>
  </si>
  <si>
    <t>GOBAL</t>
  </si>
  <si>
    <r>
      <t xml:space="preserve">Bono semana de la juventud canjeable o redimible por valor neto de $140.000. </t>
    </r>
    <r>
      <rPr>
        <b/>
        <sz val="10"/>
        <color theme="1"/>
        <rFont val="Garamond"/>
        <family val="1"/>
      </rPr>
      <t>Item no ofertable.</t>
    </r>
  </si>
  <si>
    <t>Incentivo Presentaciones artísticos</t>
  </si>
  <si>
    <t>GLOBAL</t>
  </si>
  <si>
    <t>Subtotal Semana de la Juventud</t>
  </si>
  <si>
    <t xml:space="preserve">Semana del Buen Trato </t>
  </si>
  <si>
    <t>Subtotal Semana del buen trato</t>
  </si>
  <si>
    <t xml:space="preserve">SUBTOTAL COMPONENTE II: PREVENCIÓN DE VIOLENCIAS INTRAFAMILIAR </t>
  </si>
  <si>
    <t xml:space="preserve">TOTAL </t>
  </si>
  <si>
    <t>PROPUESTA ECONOMICA</t>
  </si>
  <si>
    <t>Para presentar la propuesta de forma correcta, se deberá diligenciar la columna I denominada "VALOR UNITARIO OFERTADO (incluido Iva)”, la cual hace parte del anexo "ANEXO PROPUESTA ECONOMICA".   los valores ofertados, deben incluir impuestos, IVA INCLUIDO, tasas y contribuciones a que haya lugar, así como todos los costos directos e indirectos relacionados con la suscripción, ejecución y liquidación del contrato.</t>
  </si>
  <si>
    <t xml:space="preserve">Los ítems No. 13, 22, 33 del Componente I (Prevención de violencias Mujer) y El item No. 12 del  Componente II (Prevención de violencias Intrafamiliar y sexual) ) corresponden a alquiler de espacios global. Estos valores se encuentran en color morado y corresponden a valores no ofertables e inmodificables. Estos valores incluyen los impuestos, tasas y retribuciones que correspondan, así como  concepto de administración por parte del operador. </t>
  </si>
  <si>
    <t>CANTIDAD</t>
  </si>
  <si>
    <t>Kit de maquillaje fashion – Profesional artístico</t>
  </si>
  <si>
    <t>Paleta Combinada Teca X 12 - Base Oleosa Individual 12 Grs - Polvo Facial Hd 10 Gr - Pinceles X 9 Uds - Pinzas Depiladoras maletín Personal, Delineador de ojos 2 Grs. Paleta de sombras mate y nacarada - 3 Gr Brocha para bases Hb-20 - Diluyente Ptos Oleosos X 30. Puesto en el sitio de entreda.</t>
  </si>
  <si>
    <t>unidad</t>
  </si>
  <si>
    <t xml:space="preserve"> Diabolo</t>
  </si>
  <si>
    <t>Diabolo grande pro+, baquetas fibra de vidrio.  Puesto en el sitio de entreda.</t>
  </si>
  <si>
    <t>Platos chinos</t>
  </si>
  <si>
    <t>Compuesto de PAD (Polietileno de alta densidad), peso 110 gramos, mide 240 mm, Incluye baqueta de madera, colores variados.  Puesto en el sitio de entreda.</t>
  </si>
  <si>
    <t>ula-ula</t>
  </si>
  <si>
    <t>Pieza o objeto en forma de circunferencia, los aros de ula-ula pueden estar hechos de diversos materiales, como plástico, bambú.  Puesto en el sitio de entreda.</t>
  </si>
  <si>
    <t>Cajas de Malabarismo (TRIO) 13cm x 18cm</t>
  </si>
  <si>
    <t xml:space="preserve">Cigar Box: cajas de malabarismo. de 13 X 18 cm
Compuesta de madera terciada de placa natural fibra larga
Peso de las cajas entre 200 a 220 gramos
 Puesto en el sitio de entreda.
</t>
  </si>
  <si>
    <t>Clava Pánico Bicolor</t>
  </si>
  <si>
    <t>Clavas Modelo: Pánico Bicolor Mango: Liso
Compuesta por botella y mango de PAD, alma de plástico reforzada de PAD, tope y regatón caucho termoplástico.
Mango: Liso
Largo: 52 cm
Peso: 220 grs
 Puesto en el sitio de entreda.</t>
  </si>
  <si>
    <t>Pelota de Rebote 65mm G-Force Play</t>
  </si>
  <si>
    <t>Pelota de Rebote Modelo: G-Force 65mm
Pelota de goma para rebotar
Rebote del 90%
Peso: 155 gr
Diametro: 65mm
 Puesto en el sitio de entreda.</t>
  </si>
  <si>
    <t>Pelota Mr. Babache Stage 72mm</t>
  </si>
  <si>
    <t>72mmPeso: 110gr Colores disponibles: Rojo, Púrpura, Amarillo, Blanco, Rosa, Azul, Naranjo, Verde.  Puesto en el sitio de entreda.</t>
  </si>
  <si>
    <t>Pelota Burbuja 63mm Color</t>
  </si>
  <si>
    <t>Pelota de PVC rellena con semillas mijo63 mm (110 grs) Textura lisa o piel de durazno Colores blanco, amarillo flúor, azul, magenta, naranja, negro, verde, rojo, amarillo primario, morado, verde menta, azul crema.  Puesto en el sitio de entreda.</t>
  </si>
  <si>
    <t>Bandera Ajedrez</t>
  </si>
  <si>
    <t>Bandera tela con Diseños Ajedrez. Medidas 56cm x68 cm.   Destorcedor de rodamientos. Tirador de perilla para poi.  Puesto en el sitio de entreda.</t>
  </si>
  <si>
    <t>Aro Mr. Babache 24 cm C/U</t>
  </si>
  <si>
    <t>Argolla diámetro: 24cm Colores Disponibles.  Puesto en el sitio de entreda.</t>
  </si>
  <si>
    <t>Sombrero Volador</t>
  </si>
  <si>
    <t>Sombrero Modelo: Volador Sombrero de lanzamiento para malabarear. Puesto en el sitio de entreda.</t>
  </si>
  <si>
    <t>Hula hula plegable Cabeza de Martillo 90 cm</t>
  </si>
  <si>
    <t>Hula Hula Clip Martillo. Clip Polietileno. Ideal para transportarlo. Varios diámetros y colores disponibles. Clip puede ser metálico o plástico.  Puesto en el sitio de entreda.</t>
  </si>
  <si>
    <t xml:space="preserve">lápiz </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</si>
  <si>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  Puesto en el sitio de entreda.</t>
  </si>
  <si>
    <t xml:space="preserve">Caja </t>
  </si>
  <si>
    <t>Borrador</t>
  </si>
  <si>
    <t>Borrador Miga de Pan, caja X 12.  Puesto en el sitio de entreda.</t>
  </si>
  <si>
    <t>Tajalápiz</t>
  </si>
  <si>
    <t>Tajalápiz con deposito.  Puesto en el sitio de entreda.</t>
  </si>
  <si>
    <t xml:space="preserve">Cuaderno </t>
  </si>
  <si>
    <t>Cuaderno de notas cuadriculado de 100 hojas, X caja de 12 und.  Puesto en el sitio de entreda.</t>
  </si>
  <si>
    <t>Resmas</t>
  </si>
  <si>
    <t>Resmas de papel media carta 72GR natural X 500 Hojas</t>
  </si>
  <si>
    <t>Bases blancas</t>
  </si>
  <si>
    <t>Base cremosa blanca para maquillaje artístico.  Puesto en el sitio de entreda.</t>
  </si>
  <si>
    <t xml:space="preserve"> paletas combinadas</t>
  </si>
  <si>
    <t>Paletas de maquillaje combinadas 24 colores en crema.  Puesto en el sitio de entreda.</t>
  </si>
  <si>
    <t>Pinceles</t>
  </si>
  <si>
    <t>Set de pinceles de cerda suave set de 6.  Puesto en el sitio de entreda.</t>
  </si>
  <si>
    <t>Sed de pinceles para acuarela X 12 pelo de Martha, • Pinceles redondos (para detalles y aplicaciones generales), • Pinceles planos (para áreas grandes y bordes definidos), • Pinceles de lengua de gato (para técnicas específicas), • Pinceles de punta fina (para detalles preciso.  Puesto en el sitio de entreda.</t>
  </si>
  <si>
    <t>Sombras mate y nacarada personales</t>
  </si>
  <si>
    <t>Paleta de sombras de 24 colores para maquillaje artístico.  Puesto en el sitio de entreda.</t>
  </si>
  <si>
    <t>lápices delineadores</t>
  </si>
  <si>
    <t>Set de lápices delineadores para maquillaje artístico X 6 .  Puesto en el sitio de entreda.</t>
  </si>
  <si>
    <t>Desmaquillantes</t>
  </si>
  <si>
    <t>Agua micelar, aceite de coco, agua de rosas u otros líquidos desmaquillantes.  Puesto en el sitio de entreda.</t>
  </si>
  <si>
    <t>Toallas desmaquilladoras</t>
  </si>
  <si>
    <t>Toallas desmaquilladoras x 50 und.  Puesto en el sitio de entreda.</t>
  </si>
  <si>
    <t>Bolsos personales</t>
  </si>
  <si>
    <t>Bolso de tamaño pequeño o mediano donde quepa elementos de maquillaje .  Puesto en el sitio de entreda.</t>
  </si>
  <si>
    <t>Trusas</t>
  </si>
  <si>
    <t>Trusas Tallas S, M,L,XL colores a definir .  Puesto en el sitio de entreda.</t>
  </si>
  <si>
    <t>Vestidos</t>
  </si>
  <si>
    <t>Vestidos de dama según temática o tipo.  Puesto en el sitio de entreda.</t>
  </si>
  <si>
    <t>Camisas</t>
  </si>
  <si>
    <t>Camisas en algodón perchado de diversos colores y tallas.  Puesto en el sitio de entreda.</t>
  </si>
  <si>
    <t>Baletas</t>
  </si>
  <si>
    <t>Baletas surtidas en tallas para personajes.  Puesto en el sitio de entreda.</t>
  </si>
  <si>
    <t>Sombreros</t>
  </si>
  <si>
    <t>Sombreros en material sintetico de diversos estilos y colores según personajes.  Puesto en el sitio de entreda.</t>
  </si>
  <si>
    <t>Pelucas</t>
  </si>
  <si>
    <t>Pelucas de pelo artificial de diferentes colores y tamaños.  Puesto en el sitio de entreda.</t>
  </si>
  <si>
    <t>Accesorios</t>
  </si>
  <si>
    <t>Accesorios variados personalizados para algunos personajes ( aretes, parches, pañoletas etc.).  Puesto en el sitio de entreda.</t>
  </si>
  <si>
    <t>Cuaderno 50H</t>
  </si>
  <si>
    <t>Cuaderno pentagramado de 50 hojas.  Puesto en el sitio de entreda.</t>
  </si>
  <si>
    <t>Campana salsera</t>
  </si>
  <si>
    <t xml:space="preserve">Fabricado en metal (acero, latón o aluminio) o madera (caoba, arce). Diámetros estándar: Timbal "macho": 13"-14" (33-35.5 cm), Timbal "hembra": 14"-15" (35.5-38 cm), Altura promedio: 12"-14" (30-35 cm) . Puesto en el sitio de entrega. </t>
  </si>
  <si>
    <t>Tambor</t>
  </si>
  <si>
    <t>Tambor didáctico, dimensiones 16 × 20 cm. Material cuero y madera .  Puesto en el sitio de entreda.</t>
  </si>
  <si>
    <t>Xilófono</t>
  </si>
  <si>
    <t>Xilófono didáctico en madera 8 Tonos con baquetas en madera.  Puesto en el sitio de entreda.</t>
  </si>
  <si>
    <t>Maracas</t>
  </si>
  <si>
    <t>Maracas en Totumo y madera didácticas.  Puesto en el sitio de entreda.</t>
  </si>
  <si>
    <t>Guitarra acústica</t>
  </si>
  <si>
    <t>Guitarras acústicas de madera Caoba y Abeto de gamma media, de construcción nacional o extranjera con encordado de marca La Bella o similares.  Puesto en el sitio de entreda.</t>
  </si>
  <si>
    <t>Guitarra eléctrica</t>
  </si>
  <si>
    <t>Guitarra eléctrica de 22 trastes de cuerpo de tilo, cuello de Arce
3 pastillas de bobina única y sintonizadores cromados incluidos.
Un solo rollo del puente, cuerdas de acero con un protector de púa.
Selector de captación de 5 vías, 1 botón de control de volumen y 2 botones de control de tono.
*Guitarra de 39"
*Cable
*Picks
*Correa
*Forro semiduro
*Barra de tremulo
*Llave bristol
 Puesto en el sitio de entreda.</t>
  </si>
  <si>
    <t>Percusión</t>
  </si>
  <si>
    <t>Tamboras, llamadores, cajones peruanos, claves, maracas y congas de madera maciza y resonante. (Ceiba, cedro, caoba, etc.) gamma media y construcción ideal de marcas nacionales o importadas con parches de cuero de chivo y tensores en el caso de las tamboras y los llamadores, pieles de vaca en las congas.</t>
  </si>
  <si>
    <t>Bajos eléctricos</t>
  </si>
  <si>
    <t>Bajos eléctricos de referencia 4 cuerdas, en madera arce y caoba encordado la Bella o similares, además de componentes electrónicos óptimos, 24 trastes, construccion ergonomica, pastillas  pasivas de alta calidad diestro,  4.2 de profundidad, ancho del cuerpo  33 cm, largo del cuerpo 116 cm, largo de la escala 863,6 mm.
 Puesto en el sitio de entreda.</t>
  </si>
  <si>
    <t>Teclados</t>
  </si>
  <si>
    <t>Teclado organeta con coltaje de 110 v, cantidad de llaves 61, polifonia maxina de 800, cantidad de ritmos 300, alimentacion electrica, pantalla LCD, con grabador metronomo, incluye microfono.  Puesto en el sitio de entreda.</t>
  </si>
  <si>
    <t>Batería</t>
  </si>
  <si>
    <t>Batería acustica de  5 piezas, mas platillos, mas base y silla. Descripcion: 2 tones de aire medida 12", 13"
Ton de piso de 16"
Bombo de 22" con pedal
Redoblante en acero inoxidable de 14" con base
1 atril de charles con platillos
1 atril de platillo y platillo crash 16"
Silla y baquetas.
 Puesto en el sitio de entreda.</t>
  </si>
  <si>
    <t>Amplificadores de bajo guitarra</t>
  </si>
  <si>
    <t>Amplificador combo, tiene un canal, potencia de salida de 20 w, tipo de conector  de entrada jack 1/4¨, conector de salida 1/4¨, 25 cm de alto,  x 33 cm de ancho  x 39 cm de profundidad.  Puesto en el sitio de entreda.</t>
  </si>
  <si>
    <t>Medias</t>
  </si>
  <si>
    <t>Medias calentadoras para baile en diferentes tallas, material algodón</t>
  </si>
  <si>
    <t>Falda</t>
  </si>
  <si>
    <t>(Pollera) Falda de danzas para ensayo larga, amplia, tela gruesa y pesada, tallas para niñas y adultas, ajuste graduable de amarrar en la cintura - tipo Cumbia, Currulao, Pacifico – unicolor.  Puesto en el sitio de entreda.</t>
  </si>
  <si>
    <t>Pañuelo o pañoleta</t>
  </si>
  <si>
    <t>Pañuelo o pañoleta para baile – satén blanco, negro o rojo, para ensayo  .  Puesto en el sitio de entreda.  Puesto en el sitio de entreda.</t>
  </si>
  <si>
    <t>Alpargatas</t>
  </si>
  <si>
    <t>Alpargatas tradicionales artesanal – fique.  Puesto en el sitio de entreda.</t>
  </si>
  <si>
    <t>Sombrero</t>
  </si>
  <si>
    <t>Sombrero tradicional para hombre fibra natural de ala ancha-media.  Puesto en el sitio de entreda.</t>
  </si>
  <si>
    <t>Ligas para el cabello</t>
  </si>
  <si>
    <t>Liga negra elástica para recoger el cabello.  Puesto en el sitio de entreda.</t>
  </si>
  <si>
    <t>Rodilleras</t>
  </si>
  <si>
    <t>Variadas en colores Para protección en trabajo de piso o superficies duras. Puesto en el sitio de entreda.</t>
  </si>
  <si>
    <t>Calcetines de danza antideslizantes</t>
  </si>
  <si>
    <t>Para proteger el pie y permitir movilidad sobre el piso sin riesgo de resbalar color negro.  Puesto en el sitio de entreda.</t>
  </si>
  <si>
    <t>Vestuario escénico base</t>
  </si>
  <si>
    <t>Trusas o mallas color neutro (negro o piel) para niños.  Puesto en el sitio de entreda.</t>
  </si>
  <si>
    <t>Mat o colchoneta</t>
  </si>
  <si>
    <t>Para calentamientos o trabajo en el suelo, ideal para evitar lesiones.  Puesto en el sitio de entreda.</t>
  </si>
  <si>
    <t>Bandas elásticas de resistencia</t>
  </si>
  <si>
    <t>Tipo gruesa Para ejercicios de estiramiento y fortalecimiento variedad en colores.  Puesto en el sitio de entreda.</t>
  </si>
  <si>
    <t>Foam roller o pelota de masaje</t>
  </si>
  <si>
    <t>Tamaño xl silicona variada en colores.  Puesto en el sitio de entreda.</t>
  </si>
  <si>
    <t>Tela o pañuelo grande</t>
  </si>
  <si>
    <t>Variedad en colores de 50cm cuadrados .  Puesto en el sitio de entreda.</t>
  </si>
  <si>
    <t>Toalla pequeña</t>
  </si>
  <si>
    <t>Toalla de 30cm colores oscuros en algodón.  Puesto en el sitio de entreda.</t>
  </si>
  <si>
    <t>Camiseta  de danza contemporánea</t>
  </si>
  <si>
    <t xml:space="preserve">Camiseta suelta de danza contemporanea en diferentes tallas y colores.  Puesto en el sitio de entreda. </t>
  </si>
  <si>
    <t>Kit de primeros auxilios</t>
  </si>
  <si>
    <t>Incluye curitas, vendas, cinta deportiva, analgésicos y desinfectante.  Puesto en el sitio de entreda.</t>
  </si>
  <si>
    <t>Kit de maquillaje escénico</t>
  </si>
  <si>
    <t>Sombras profesionales (colores primarios mates y satinados), labial rojo y color piel, iluminador, base SP Pro.  Puesto en el sitio de entreda.</t>
  </si>
  <si>
    <t>Kit de peinado</t>
  </si>
  <si>
    <t>Incluye gomina, moñas, cauchos para trenzas o recogidos.  Puesto en el sitio de entreda.</t>
  </si>
  <si>
    <t>Funda para vestuario (Garment bag)</t>
  </si>
  <si>
    <t>Para transportar el vestuario escénico de forma ordenada.  Puesto en el sitio de entreda.</t>
  </si>
  <si>
    <t>Ropa de calentamiento</t>
  </si>
  <si>
    <t>Sudadera negra con el logo según taller.  Puesto en el sitio de entreda.</t>
  </si>
  <si>
    <t>Colbon</t>
  </si>
  <si>
    <t>Colbón es un adhesivo líquido a base de acetato de polivinilo (PVA), comúnmente conocido como pegamento blanco o cola fría, utilizado para pegar papel, cartón y otros materiales. Es un producto versátil, utilizado tanto en el hogar como en oficinas, colegios y talleres de arte.  Puesto en el sitio de entreda.</t>
  </si>
  <si>
    <t>Kilo</t>
  </si>
  <si>
    <t>Acuarela</t>
  </si>
  <si>
    <t>Sed de acuarelas X 18 - colores surtidos - tuvo c/u por 12 ml. de (calidad artística).  Puesto en el sitio de entreda.</t>
  </si>
  <si>
    <t>Papel Acuarela</t>
  </si>
  <si>
    <t>Block o paquete X 100 hojas de 1/8 Papel Acuarela.  Puesto en el sitio de entreda.</t>
  </si>
  <si>
    <t>Paleta</t>
  </si>
  <si>
    <t>Paleta mescladora de colores - plástica.  Puesto en el sitio de entreda.</t>
  </si>
  <si>
    <t>Esponjas</t>
  </si>
  <si>
    <t>Kit de Esponjas para acuarela - técnicas de absorción.  Puesto en el sitio de entreda.</t>
  </si>
  <si>
    <t>arcilla</t>
  </si>
  <si>
    <t>1kl de arcilla color variados .  Puesto en el sitio de entreda.</t>
  </si>
  <si>
    <t>cerámicas</t>
  </si>
  <si>
    <t>En diferentes tamaños pequeña mediana y grande al natural para pintar.  Puesto en el sitio de entreda.</t>
  </si>
  <si>
    <t>Lápiz B2 y 4B</t>
  </si>
  <si>
    <t>Lápiz B2 y 4B Caja X 12.  Puesto en el sitio de entreda.</t>
  </si>
  <si>
    <t>Block</t>
  </si>
  <si>
    <t>Bloc papel bond tamaño carta X 100 hojas.  Puesto en el sitio de entreda.</t>
  </si>
  <si>
    <t>Esferos</t>
  </si>
  <si>
    <t>Esfero tinta negra X caja de 12 und.  Puesto en el sitio de entreda.</t>
  </si>
  <si>
    <t>Resaltadores</t>
  </si>
  <si>
    <t>Resaltadores - variedad de colores X caja de 12 und.  Puesto en el sitio de entreda.</t>
  </si>
  <si>
    <t>Papel kraft</t>
  </si>
  <si>
    <t>Rollo papel kraft X 61 cm  Puesto en el sitio de entreda.  Puesto en el sitio de entreda.</t>
  </si>
  <si>
    <t>Libro de trabajo</t>
  </si>
  <si>
    <t>Libro de editorial y autor según la temática de la clase.  Puesto en el sitio de entreda.</t>
  </si>
  <si>
    <t>Cuento Ilustrado</t>
  </si>
  <si>
    <t>Cuentos de editorial y autor según la temática de la clase.  Puesto en el sitio de entreda.</t>
  </si>
  <si>
    <t>Libro Álbum</t>
  </si>
  <si>
    <t>Libro Albúm de editorial y autor según la temática de la clase.  Puesto en el sitio de entreda.</t>
  </si>
  <si>
    <t>Caja de colores</t>
  </si>
  <si>
    <t>Caja de colores por 12 unidades hechos de 100% madera reforestada, y de fácil tajado.  Puesto en el sitio de entreda.</t>
  </si>
  <si>
    <t xml:space="preserve">Cartulina </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</si>
  <si>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  Puesto en el sitio de entreda.</t>
  </si>
  <si>
    <t>Papel iris</t>
  </si>
  <si>
    <t>Block tamaño carta colores surtidos.  Puesto en el sitio de entreda.</t>
  </si>
  <si>
    <t>Papel origami</t>
  </si>
  <si>
    <t>Pegante en barra</t>
  </si>
  <si>
    <t xml:space="preserve"> (Pegante en barra sin componentes tóxicos Forma redonda, cierre hermético Mínimo 40 g).  Puesto en el sitio de entreda.</t>
  </si>
  <si>
    <t>Juego de peines</t>
  </si>
  <si>
    <t xml:space="preserve">Juego de herramientas de peinado del cabello: peines, cepillo de triple burla, cepillo de borde, peines de cola de rata, lazo trenzado con clips.  Puesto en el sitio de entreda. </t>
  </si>
  <si>
    <t>Gel</t>
  </si>
  <si>
    <t>Gel para cabello X 250 gramos.  Puesto en el sitio de entreda.</t>
  </si>
  <si>
    <t>Cera</t>
  </si>
  <si>
    <t>Barra de cera para cabello 50 ml.  Puesto en el sitio de entreda.</t>
  </si>
  <si>
    <t>Bandas elásticas</t>
  </si>
  <si>
    <t xml:space="preserve">Bolsa o caja de Bandas Elásticas Para El Cabello - Trenzas Banda X 600 - colores surtidos. Puesto en el sitio de entrega. </t>
  </si>
  <si>
    <t>Cintas</t>
  </si>
  <si>
    <t xml:space="preserve">Cinta en satín de 1/2 cm – rolo X 25 mts – colores surtidos. Puesto en el sitio de entrega. </t>
  </si>
  <si>
    <t>Maniquí de cabeza cabello para trenzas</t>
  </si>
  <si>
    <t xml:space="preserve">Cabello similar a humano crespo largo. Puesto en el sitio de entrega. </t>
  </si>
  <si>
    <t>olive olv wrat set mousse (espuma fijadora)</t>
  </si>
  <si>
    <t xml:space="preserve">african pride (251 ml). Puesto en el sitio de entrega. </t>
  </si>
  <si>
    <t>Cabello sintético (kanekalon)</t>
  </si>
  <si>
    <t xml:space="preserve">colores surtidos (tonos naturales). Puesto en el sitio de entrega. </t>
  </si>
  <si>
    <t>Gel de cera para trenzas</t>
  </si>
  <si>
    <t xml:space="preserve">extreme Hold 500 ml.  Puesto en el sitio de entreda. Puesto en el sitio de entrega. </t>
  </si>
  <si>
    <t>Ganchos para chochet braids</t>
  </si>
  <si>
    <t>Herramienta de alfombra de gancho de seguridad, ganchillo manual, herramienta de dreadlock de gancho de pelo Ideal para cabello micro, sintético o real. Alta calidad para uso prolongado en Material mango de plástico Tamaño: aproximadamente 16 x 1 cm/6,29 x 0,39 pulgadas.  Puesto en el sitio de entreda.</t>
  </si>
  <si>
    <t xml:space="preserve">Toalla microfibra  </t>
  </si>
  <si>
    <t>Variedad de colores 80x50 cm.  Puesto en el sitio de entreda.</t>
  </si>
  <si>
    <t>Accesorios para peinado</t>
  </si>
  <si>
    <t>Cola de ratón de varios materiales .  Puesto en el sitio de entreda.</t>
  </si>
  <si>
    <t>Pinzas</t>
  </si>
  <si>
    <t>Kit de 5 Pinzas Para Joyas, Bisutería, Corte, Alambre.  Puesto en el sitio de entreda.</t>
  </si>
  <si>
    <t>Mostacilla Checa</t>
  </si>
  <si>
    <t>Mostacilla checa por 250 gramos en colores surtidos.  Puesto en el sitio de entreda.</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</si>
  <si>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</si>
  <si>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  Puesto en el sitio de entreda.</t>
  </si>
  <si>
    <t>Paños de aguja</t>
  </si>
  <si>
    <t>Aguja pelo (Aguja larga para mostacilla) con 25 unidades cada paño.  Puesto en el sitio de entreda.</t>
  </si>
  <si>
    <t>Hilo búfalo</t>
  </si>
  <si>
    <t>Hilo búfalo calibre B-46 / Rollos X 40 gramos. Variedad de colores.  Puesto en el sitio de entreda.</t>
  </si>
  <si>
    <t>Herrajes</t>
  </si>
  <si>
    <t>Herrajes para aretes tipo pescador, cierres para manillas, separadores, uniones, argollas, infinitos, alfileres de argolla, alfileres de balín, arandelas.  Puesto en el sitio de entreda.</t>
  </si>
  <si>
    <t>Hilo Nylon Para Joyería Bisutería Pulseras 0.6mm Rollo X100m.  Puesto en el sitio de entreda.</t>
  </si>
  <si>
    <t>Hilo Chino</t>
  </si>
  <si>
    <t>Hilo Chino 0.8mm x 90metros Para Bisutería Manillas X 6 Rollos.  Puesto en el sitio de entreda.</t>
  </si>
  <si>
    <t>Telar</t>
  </si>
  <si>
    <t>Telar de mostacilla bisutería con bandeja, en madera de 9mm de espesor, graduable, longitud máxima 46cm, ancho 16cm. Con bandeja de 10 puestos dimensiones 25cm x 9,5cm material en madera de 9mm de espesor.  Puesto en el sitio de entreda.</t>
  </si>
  <si>
    <t>Aguja de crochet</t>
  </si>
  <si>
    <t>Kit de agujas para croché x 6, en diferente grosor.  Puesto en el sitio de entreda.</t>
  </si>
  <si>
    <t>Hilo</t>
  </si>
  <si>
    <t>Hilo de crochet clásico colores surtidos ovillo de 100 gramos.  Puesto en el sitio de entreda.</t>
  </si>
  <si>
    <t>Tijeras</t>
  </si>
  <si>
    <t>Tijeras A01. para cortar hilos, alambres y materiales delicados con precisión Puesto en el sitio de entreda.</t>
  </si>
  <si>
    <t>Cartillas</t>
  </si>
  <si>
    <t>Revista con patrones paso a paso de crochet y bisuteria..  Puesto en el sitio de entreda.</t>
  </si>
  <si>
    <t>Marcadores</t>
  </si>
  <si>
    <t>Gancho Marcador De Puntada Crochet X 25unid.  Puesto en el sitio de entreda.</t>
  </si>
  <si>
    <t>Pintura en vinilo</t>
  </si>
  <si>
    <t xml:space="preserve">1 Galon de pintura domestica en diversos colores,  Puesto en el sitio de entrega. </t>
  </si>
  <si>
    <t>Aerosoles</t>
  </si>
  <si>
    <t xml:space="preserve">Aerosol en lata en diversos colores . Puesto en el sitio de entrega. </t>
  </si>
  <si>
    <t>Brochas</t>
  </si>
  <si>
    <t xml:space="preserve">Brocha mona de 2 pulgadas . Puesto en el sitio de entrega. </t>
  </si>
  <si>
    <t>Rodillos</t>
  </si>
  <si>
    <t xml:space="preserve">Rodillo de 9 pulgadas para todo tipo de pinturas . Puesto en el sitio de entrega. </t>
  </si>
  <si>
    <t>Guantes</t>
  </si>
  <si>
    <t xml:space="preserve">Par de guantes, en nitrilo en color ngro, gris o azul, en diferentes tallas . Puesto en el sitio de entrega. </t>
  </si>
  <si>
    <t>Tapabocas</t>
  </si>
  <si>
    <t xml:space="preserve">Tapabocas industrial,negro con antifluido enbalao individualmente.. Puesto en el sitio de entrega. </t>
  </si>
  <si>
    <t>Tiza</t>
  </si>
  <si>
    <t xml:space="preserve">Tiza para demarcancion para pisos, paredes o pizarras. Puesto en el sitio de entrega. </t>
  </si>
  <si>
    <t>Overol</t>
  </si>
  <si>
    <t xml:space="preserve">Overol enterizo en drill color azul, negro o gris. Diferentes tallas. Puesto en el sitio de entrega. </t>
  </si>
  <si>
    <t>Cintas de pintor</t>
  </si>
  <si>
    <t xml:space="preserve">Rollo de cinta de 1 pulgada con adhesivo de facil aplicación y democion, que no dañe la superficie. Puesto en el sitio de entrega. </t>
  </si>
  <si>
    <t>Escalera Extensible 16 Pasos Capacidad 150 Kg Tr Color Plateado</t>
  </si>
  <si>
    <t xml:space="preserve">Versátil y resistente. Es extendible-Soporta un peso máximo de 150 kg-Cuenta con 16 peldaños. Puesto en el sitio de entrega. </t>
  </si>
  <si>
    <t>Espacio apto para la estadía de 192 personas deberá contener juegos tradicionales y piscina</t>
  </si>
  <si>
    <t>Espacio Campestre en un municipio aledaño (Clima cálido) que se encuentre a una distancia mínimo de (80 KM) Y máximo de noventa (90 KM) kilómetros de distancia de la ciudad de Bogotá, el cual deberá contar con recreación dirigida, Restaurante, Zonas verdes, Canchas deportivas, con mínimo dos piscinas y que cuente con enfermería o puesto de salud con auxiliar de enfermería.  El contratista deberá constituir pólizas de seguros de responsabilidad civil contractual y extracontractual que lo ampara contra los riesgos inherentes a la actividad dentro del centro vacacional. Igualmente deberá suministrar desayuno y almuerzo para 192 personas en cada salida (diez salidas, cada una con 192 personas, el día de llegada de los asistentes y recreación dirigida a los beneficiarios permanente durante la estadía en el lugar)</t>
  </si>
  <si>
    <t>Servicio/día</t>
  </si>
  <si>
    <t>Póliza contra accidentes</t>
  </si>
  <si>
    <r>
      <t>Los amparos para cada una de los participantes: por muerte $10.000.000, invalidez y desmembración $10.000.000, gastos funerarios $2.000.000 y gasto</t>
    </r>
    <r>
      <rPr>
        <sz val="12"/>
        <rFont val="Garamond"/>
        <family val="1"/>
      </rPr>
      <t>s médicos (incluirá cualquier tipo de accidente, golpes, fracturas, entre otras.) $2.000.000. Incluye participantes + guias + personal del ejecutor y apoyo a la supervisión.</t>
    </r>
  </si>
  <si>
    <t>SILLAS PLÁSTICAS</t>
  </si>
  <si>
    <t>•	Material: Polipropileno (Plástico)
•	Resistencia: 130 kg
•	Protección UV para proteger de luz y agua 
•	Aptas para interiores y exteriores</t>
  </si>
  <si>
    <t>UND</t>
  </si>
  <si>
    <t>MESAS PLÁSTICAS</t>
  </si>
  <si>
    <t>•	Tipo portafolio
•	Parte superior de polietileno de alta densidad (HDPE) con protección UV
•	Listo para usar, fácil de mantener y fácil de almacenar
•	Se pliega por la mitad para facilitar su transporte y almacenamiento.
•	Diseño ligero
•	Medidas: 180 cm largo x 75 cm ancho x 75 cm alto</t>
  </si>
  <si>
    <t>Caja organizadora para juguetes y materiales</t>
  </si>
  <si>
    <t>Modo de fijación: Tornillos
- Cantidad de repisas: 9
- Material: Madera/plástico
- Alto: 60 cm</t>
  </si>
  <si>
    <t>Sillas infantiles:</t>
  </si>
  <si>
    <t>Material: Polipropileno (Plástico)- Resistencia: entre 10 y 40 kg
- Protección UV para proteger de luz y agua - Aptas para interiores y exteriores</t>
  </si>
  <si>
    <t>Juegos de mesa (ajedrez, damas, rompecabezas, memoria):</t>
  </si>
  <si>
    <t>La mayor cantidad de juegos posible todo en uno.
- Plástico y cartón no tóxicos.
- Didácticos.
- Para niños entre 4 y 10 años</t>
  </si>
  <si>
    <t>Kits de construcción:</t>
  </si>
  <si>
    <t>Bloques tipo LEGO grandes para niños entre 1 y 5 años.
- Cantidad 50 fichas.
- Plástico no toxico.
- Diferentes tamaños y formas.</t>
  </si>
  <si>
    <t>Set de títeres o marionetas</t>
  </si>
  <si>
    <t>Plástico y tela no toxico.
- Diferentes personajes.
- 5 personajes por set.
- Tamaño ideal para encajar en la mano</t>
  </si>
  <si>
    <t>Cocina de juguete pequeña</t>
  </si>
  <si>
    <t>Plástico no toxico
- Set con diferentes elementos que simulen una cocina completa</t>
  </si>
  <si>
    <t>Set de Pelotas de diferentes tamaños</t>
  </si>
  <si>
    <t>Plástico no toxico
- Set diferentes tamaños y formas</t>
  </si>
  <si>
    <t>SET</t>
  </si>
  <si>
    <t xml:space="preserve">Firma del representante legal: </t>
  </si>
  <si>
    <t>ALCALDIA LOCAL DE CIUDAD BOLIVAR
PROPUESTA ECONOMICA</t>
  </si>
  <si>
    <t>VALOR UNITARIO OFERTADO  (IVA INCLUIDO)</t>
  </si>
  <si>
    <t xml:space="preserve">No. </t>
  </si>
  <si>
    <t>Acuarelas</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</si>
  <si>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</si>
  <si>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Unid</t>
  </si>
  <si>
    <t>Archivador - Az</t>
  </si>
  <si>
    <t>Carpeta, Archivador A-z Plastificado Tamaño Carta</t>
  </si>
  <si>
    <t xml:space="preserve">Bandas Elásticas </t>
  </si>
  <si>
    <t>Bandas de Caucho Bandas elásticas, Caja de 18 Unidades, 90 mm x 2mm</t>
  </si>
  <si>
    <t xml:space="preserve">Bisturí </t>
  </si>
  <si>
    <t>Bisturí 18mm plástico Cuchilla corrediza y cambiable Con bloqueo de cuchilla</t>
  </si>
  <si>
    <t>Block Hojas Iris</t>
  </si>
  <si>
    <t>Block iris tamaño carta (21,5 x 28 cm) y  tamaño oficio (22 x 33 cm), 90 g/m² a 120 g/m², ideal para uso con lápices, colores, marcadores, micropuntas, crayones y témperas de bajo contenido de agua, Mínimo 40 hojas por block.</t>
  </si>
  <si>
    <t xml:space="preserve">Caja Bolígrafos </t>
  </si>
  <si>
    <t>Bolígrafo negro Cuerpo plástico o polietileno translucido o color negro; punta metálica, con tapa, redondo, rectangular o hexagonal, Caja X 12 Unidades</t>
  </si>
  <si>
    <t>Borrador De Tablero</t>
  </si>
  <si>
    <t>Borrador para tablero Elaborado en felpa sintética, fieltro o paño chalet. La base debe ser en madera o plástico</t>
  </si>
  <si>
    <t xml:space="preserve">Borradores </t>
  </si>
  <si>
    <t>Borrador de nata No tóxico Medidas aproximadas 5.5 a 6.3 cm * 0.8 a 1 en el espesor * 1.9 a 2.3 cm. largo 5.5.</t>
  </si>
  <si>
    <t>Cajas Para Archivo</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</si>
  <si>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t>
  </si>
  <si>
    <t>Carpeta</t>
  </si>
  <si>
    <t xml:space="preserve">Carpeta legajadora oficio plástica </t>
  </si>
  <si>
    <t>Cartulina Pulpas</t>
  </si>
  <si>
    <t>CARTULINA Pulpas: Mecánica sin blanqueamiento. Valor pH: Debido a la naturaleza de los materiales empleados para la fabricación de estas cartulinas, el pH tiende hacia la acidez, por lo que su uso debe ser específicamente para archivos de gestión y para series de mediano tiempo d</t>
  </si>
  <si>
    <t>Octavo de Cartulinas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</si>
  <si>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</si>
  <si>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Pliego de Cartulinas</t>
  </si>
  <si>
    <t>Papel cartulina de distintos colores Bristol, pliego 216 gr/m2 o superior x 30 Unidades</t>
  </si>
  <si>
    <t xml:space="preserve">Cintas </t>
  </si>
  <si>
    <t>Cinta adhesiva para enmascarar multipropósito 12 mm x 40 mts</t>
  </si>
  <si>
    <t>Cinta adhesiva para enmascarar multipropósito 48 mm x 40 mts</t>
  </si>
  <si>
    <t>Cinta adhesiva Transparente 12 mm x 40 mts</t>
  </si>
  <si>
    <t>Cinta Magica Medidas aproximadas 18mm a 20 mm x 31 a 34m</t>
  </si>
  <si>
    <t>Clip Mariposa</t>
  </si>
  <si>
    <t>Clip mariposa gigante, Alambre metálico bajo carbono, con recubrimiento de cinc electrolítico (galvánico) Caja X 50 Und</t>
  </si>
  <si>
    <t>Colores x 24 Un</t>
  </si>
  <si>
    <t>Caja colores 24 Unidades colores surtidos</t>
  </si>
  <si>
    <t>Colores x 12 Un</t>
  </si>
  <si>
    <t>Caja de colores  X 12 Und , 17 cm de largo</t>
  </si>
  <si>
    <t>Corrector</t>
  </si>
  <si>
    <t>Corrector 8 mm 7 a 12 ml Largo del lápiz entre 1268 y 137 mm Diámetro de la punta metálica entre 0,8 y 1 mm, Caja x 12 Unds</t>
  </si>
  <si>
    <t xml:space="preserve">Cosedoras </t>
  </si>
  <si>
    <t>Cosedora metálica de alta resistencia, para gancho estándar 26/6</t>
  </si>
  <si>
    <t>Grapadora Cosedora Metálica De Pinza Estandar + Ganchos Kit</t>
  </si>
  <si>
    <t>Crayolas</t>
  </si>
  <si>
    <t>Caja de crayolas surtidas x 12 Und</t>
  </si>
  <si>
    <t>Cuaderno</t>
  </si>
  <si>
    <t>Cuaderno argollados x100 r1-2</t>
  </si>
  <si>
    <t>Fichas Bibliográficas</t>
  </si>
  <si>
    <t xml:space="preserve">Formato Carnets De Vacunación </t>
  </si>
  <si>
    <t>Formato Papel bond 75g carta con la NTC 4436:1998 y la NTC 5397. Especificaciones de impresión Según ALCB</t>
  </si>
  <si>
    <t xml:space="preserve">Formato Consentimiento Informado </t>
  </si>
  <si>
    <t xml:space="preserve">Formato Dado De Alta De Paciente </t>
  </si>
  <si>
    <t xml:space="preserve">Formato De Adopciones </t>
  </si>
  <si>
    <t xml:space="preserve">Formato Entrega Satisfactoria De Paciente </t>
  </si>
  <si>
    <t xml:space="preserve">Formato Eutanasia </t>
  </si>
  <si>
    <t>Formato Formula  Medica</t>
  </si>
  <si>
    <t>Formato Historia Clinica</t>
  </si>
  <si>
    <t xml:space="preserve">Formato Historia Clinica Brigadas Medico Veterinarias </t>
  </si>
  <si>
    <t xml:space="preserve">Formato Historia Clinica Esterilizaciones </t>
  </si>
  <si>
    <t>Formato Historia Clinica Urgencias</t>
  </si>
  <si>
    <t xml:space="preserve">Formato Hoja De Anestesia </t>
  </si>
  <si>
    <t xml:space="preserve">Formato Recomedaciones Post Quirugicas </t>
  </si>
  <si>
    <t xml:space="preserve">Formato Retiro De Puntos Y Seguimiento </t>
  </si>
  <si>
    <t>Gancho Legajador Plástico</t>
  </si>
  <si>
    <t>Gancho legajador Plástico, paquete x 100 Unds</t>
  </si>
  <si>
    <t xml:space="preserve">Ganchos </t>
  </si>
  <si>
    <t>Clip estándar pequeño, Alambre con un recubrimiento superficial galvanizado que le da buena presentación y evita la oxidación, dimensión: Diámetro 0.80-0.81 mm, longitud 31.5 – 32.5 mm, ancho 7.6-8.0 mm. Caja X 100 Und</t>
  </si>
  <si>
    <t>Clip mariposa gigante x 12 Alambre metálico</t>
  </si>
  <si>
    <t>Grapas</t>
  </si>
  <si>
    <t>Grapa metálica con recubrimiento galvanizado. Dimensiones: Long pata 5.90-6.30 mm, long. Barra 106.0 – 107.0 mm, número de grapas x barra 209 Unds / Caja X 5000  Und</t>
  </si>
  <si>
    <t xml:space="preserve">Grapas </t>
  </si>
  <si>
    <t>Grapa Caja  para grapadora industrial</t>
  </si>
  <si>
    <t xml:space="preserve">Huelleros </t>
  </si>
  <si>
    <t>Huellero dactilar color negro, libre de cloro, no se decolora, no tóxico, tinta de secado rápido y no se corre. Para mínimo 2000 huellas</t>
  </si>
  <si>
    <t>Lápiz Mina Negra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</si>
  <si>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</si>
  <si>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Roja</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</si>
  <si>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</si>
  <si>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Libro De Actas</t>
  </si>
  <si>
    <t>Libro de actas 400 folios Papel bond mínimo entre 56 a 60g, tapa en cartón plastificado 32 a 34 cm largo por 20 a 23 de ancho para registro 400 folios rayados</t>
  </si>
  <si>
    <t xml:space="preserve">Lupa </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</si>
  <si>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</si>
  <si>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Marcador Borrable</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</si>
  <si>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</si>
  <si>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 xml:space="preserve">Marcadores </t>
  </si>
  <si>
    <t>Marcador permanente Tinta indeleble a base de alcohol de secado rápido, calor y humedad, para escribir sobre cualquier superficie Longitud de cuerpo entre 120 - 155 mm, diámetro 12 - 18 mm negro</t>
  </si>
  <si>
    <t>Marcador permanente Tinta indeleble a base de alcohol de secado rápido, calor y humedad, para escribir sobre cualquier superficie Longitud de cuerpo entre 120 - 155 mm, diámetro 12 - 18 mm negro, verde, azul o rojo, Caja x 20 Unds</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</si>
  <si>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</si>
  <si>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 xml:space="preserve">Marcador Punta Fina Permanente, Negro X 12 para diferentes superficies papel, plástico, metal secado rápido y resiste a la decoloración </t>
  </si>
  <si>
    <t xml:space="preserve">Marcador Tinta acrílica a base de agua, no tóxica, de secado rápido y resistente al agua una vez seca.Punta fina (0.7 mm) o punta media (1-2 mm), según la actividad. Ideal para detalles y trazos definidos en superficies como piedra, madera, papel, cartón.por Caja </t>
  </si>
  <si>
    <t>Notas Autoadhesivas</t>
  </si>
  <si>
    <t>Banderitas paquete  x100 colores surtidos</t>
  </si>
  <si>
    <t>Notas Autoadhesivas Mínimo de 3 x 5 cms Colores surtidos, paquete X 100 hojas</t>
  </si>
  <si>
    <t>Notas autoadhesivas medianas de 7.5 cms x 7.5 cms Colores surtidos, paquete x 100 Unds</t>
  </si>
  <si>
    <t>Papel</t>
  </si>
  <si>
    <t>Block de papel blanco cuadriculado Carta (8.5" x 11") / 216 mm x 279 mm, 75 – 90 g/m² (resistente para escritura con lápiz, lapicero o micropunta), 50 a 80 hojas por block (según presentación), Unidad</t>
  </si>
  <si>
    <t>Papel bond 75g carta con la NTC 4436:1998 y la NTC 5397. Resmas de 500 hojas, Caja x 10 resmas</t>
  </si>
  <si>
    <t>Papel silueta negros, amarillos, azul, rojo y verde.</t>
  </si>
  <si>
    <t>Papel Kraft, 60 grs, 70 cm x 100 cm,</t>
  </si>
  <si>
    <t>Papel tamaño carta (21.6 cm x 27.9 cm) o A4 (21 cm x 29.7 cm), según disponibilidad, 300 g/m², Mínimo 10 a 20 hojas por block</t>
  </si>
  <si>
    <t>Papel Bond</t>
  </si>
  <si>
    <t>Papel bond para plotter pliegos de 1000 mm x 700mm, de gramaje de 75 grs</t>
  </si>
  <si>
    <t>Papel Contact</t>
  </si>
  <si>
    <t>Rollo Contact 45 cm x 5 metros (medida estándar, transparente brillante</t>
  </si>
  <si>
    <t>Rollo Contact x 20 metros transparente</t>
  </si>
  <si>
    <t>Papel Fotográfico</t>
  </si>
  <si>
    <t>Tamaño del papel A4, Tipo de papel Fotográfico Cantidad de hojas 20 Gramaje 180 g Formato de venta Resma x20 Hojas Unidades por pack 20.</t>
  </si>
  <si>
    <t>Papel Kraft Pliego 60gr X 25 Unidades</t>
  </si>
  <si>
    <t>Rollo Papel Kraft 60cm X 5 Kilos -130 Mts - 60 Gr</t>
  </si>
  <si>
    <t>Papel Para Origami</t>
  </si>
  <si>
    <t xml:space="preserve">Tamaño 15 x 15 cm (6" x 6") – también puede usarse en otros 
Tamaño  10 x 10 cm 
Tamaño 20 x 20 cm según el nivel del grupo y tipo de figura a realizar.
Papel liviano (entre 60 y 80 g/m²), flexible, resistente al plegado, que mantenga los dobleces sin romperse.
Suave al tacto, superficie lisa, sin recubrimientos brillantes. Opcional: una cara de color y otra blanca para mayor orientación en figuras complejas.
Colores	Surtido de colores sólidos (mínimo 10 diferentes), también puede incluir estampados con motivos naturales o ecológicos.
Tipo Block </t>
  </si>
  <si>
    <t>Papel Periódico</t>
  </si>
  <si>
    <t>Papel Seda</t>
  </si>
  <si>
    <t xml:space="preserve">Papel seda Pliegos de 50 x 70 cm o tamaños de 20 x 30 cm, Surtido de colores vivos (mínimo 10 tonos diferentes), también disponible en tonos tierra , Paquetes de 50 o 100 hojas (surtido o por color). </t>
  </si>
  <si>
    <t>Papelógrafo</t>
  </si>
  <si>
    <t>Papelografo para Papel grande y resistente, ideal para exposiciones y trabajos grupales.
Tamaño estándar: 70 cm x 100 cm.</t>
  </si>
  <si>
    <t xml:space="preserve">Pegante </t>
  </si>
  <si>
    <t>Pegante en barra sin componentes tóxicos Forma redonda, cierre hermético Mínimo 40 g</t>
  </si>
  <si>
    <t>Pegante líquido 225g unidad</t>
  </si>
  <si>
    <t>Perforadora</t>
  </si>
  <si>
    <t>Perforadora 2 Huecos, 150 Hojas: Con regla indicadora, discos protectores de plásticos, diámetro de perforación 6-7mm, base en ABS, palanca ergonómica, depósito para papel perforado, pinner y cortadores</t>
  </si>
  <si>
    <t>Perforadora:
• Capacidad máxima: 70 hojas de 80 g
• Guías de papel ajustables
• Diámetro de la perforación: 6 mm</t>
  </si>
  <si>
    <t>Pinceles en madera punta redonda #2 x Caja12 Unidades</t>
  </si>
  <si>
    <t xml:space="preserve">Pinceles </t>
  </si>
  <si>
    <t>Pinceles #2 x Docena Caja (13)</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</si>
  <si>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mínimo 6 a 12 Unidades, en estuche de tela, cartón o tubo plástico reutilizable.</t>
  </si>
  <si>
    <t>Pistola Silicona</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</si>
  <si>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</si>
  <si>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Plastilina En Barra  Surtida 55gr Caja X 12 Unidades plastilina en barra de 55gramos x 12 Unidades
12 barras de plastilina peso 55 gramos por cada barra colores surtidos  incluye blanco, negro y los colores primarios</t>
  </si>
  <si>
    <t>Reglas</t>
  </si>
  <si>
    <t xml:space="preserve">Regla Metalica </t>
  </si>
  <si>
    <t>Regla Plastica de 50 cm</t>
  </si>
  <si>
    <t xml:space="preserve">Resaltadores </t>
  </si>
  <si>
    <t>Resaltador desechable Amarillo, verde, naranja, rosado o celeste Filtrona en felpa acrílica o resina termoplástica Punta biselada, Caja x 10 Unds.</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</si>
  <si>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</si>
  <si>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Saca Ganchos </t>
  </si>
  <si>
    <t>Saca ganchos para grapa Acero cromado combinado con plástico ABS</t>
  </si>
  <si>
    <t>Silicona</t>
  </si>
  <si>
    <t>Silicona Barra Transparente Gruesa Diametro: 11.2Mm Largo: 30Cm Cantidad: 25 Barras (1Kilo)</t>
  </si>
  <si>
    <t>Silicona liquida 250 mililitros Silicona liquida fría.</t>
  </si>
  <si>
    <t>Sobres</t>
  </si>
  <si>
    <t>Sobre de felpa para CD de 12 cm, con doble bolsillo, Caja x 100 Unds</t>
  </si>
  <si>
    <t xml:space="preserve">Sobres </t>
  </si>
  <si>
    <t>Sobre de manila carta de 75 g, medidas aproximadas 22,5 x 29 cms. Tipo solapa universal, paquete x 100 Unds</t>
  </si>
  <si>
    <t>Tablas Planillera</t>
  </si>
  <si>
    <t>Tabla Planillera de plástico Oficio Tamaño: 35 cm alto x 23 cm largo - tamaño oficio Clip: 8 cm alto x 20 cm largo Tabla de plástico con bordes redondos.</t>
  </si>
  <si>
    <t>Tablero Magnético</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</si>
  <si>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</si>
  <si>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Tableros</t>
  </si>
  <si>
    <t>Tablero Corcho 140X 100CM</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</si>
  <si>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</si>
  <si>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</si>
  <si>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 en corcho, tamaño 60 x 80 cm, marco en madera, superficie grano fino productos que protege el medio ambiente, de fácil colgado en la pared.</t>
  </si>
  <si>
    <t>Tajalápiz Metal, con cuchilla de acero inoxidable 1 orificio para minas de 2mm</t>
  </si>
  <si>
    <t>Temperas</t>
  </si>
  <si>
    <t xml:space="preserve">Tempera (vinilo), en frasco de 80 c.c c/u, empaque x 6 Unds, colores primarios Blanco, negros, amarillos, azul, rojo y verde. </t>
  </si>
  <si>
    <t>Tijera de acero inoxidable mango en plástico y fibra de vidrio Entre 17 - 21 cms de largo</t>
  </si>
  <si>
    <t>Tijeras Zigzag</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</si>
  <si>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</si>
  <si>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Tinta Para Sello</t>
  </si>
  <si>
    <t>Tinta para Sellos, 28 cc, color negro, Alta definición, tinta acuosa libre de aceites. Envase plástico de alta resistencia. Frasco dispensador flexible. (28cc). Secado rápido de 25 Segundos</t>
  </si>
  <si>
    <t>Vinilos</t>
  </si>
  <si>
    <t>Vinilo Grande Caja X 10 Unidades Colores Surtidos
- Elemento: Vinilos x 10 Unidades
- Cantidad: 150 gr . C/u
- Colores Disponibles: amarillo, naranja, rosa, verde, verde limón, rojo, blanco, negro, azul oscuro, cafe, morado</t>
  </si>
  <si>
    <t>Carpetas Para Archivo</t>
  </si>
  <si>
    <t>Carpeta yute de 600 gramos, Kraft, Refuerzo en tela coleta, Tapa exterior plastificada, Con aleta vertical, Acabados perfectos, dos tapa</t>
  </si>
  <si>
    <t>Caja Referencia X200, con rotulo externo para su identificación. cartón corrugado de pared sencilla con recubrimiento interno especificaciones técnicas Resistencia a la compresión vertical.
El cartón corrugado debe tener una resistencia a la compresión vertical (RCV) de 790 ó 930 kgf/m, determinada según (NTC973:1997 o NTC 4183:1997 o NTC 5272:2004)</t>
  </si>
  <si>
    <t>ÍTEM</t>
  </si>
  <si>
    <t xml:space="preserve">ELEMENTO Y/O PRODUCTO </t>
  </si>
  <si>
    <t>AEROSOL PROFESIONAL</t>
  </si>
  <si>
    <t>Elementos Aerosoles profesionales: Colores Sólidos (Según diseño de mural). Pintura mate. baja presión. alta cubrición y secado rápido.
400 ml. Baja presión. Válvula hembra polivalente; Propelente: Butano / Propano / Mezcla; Tipo Ligante Alquídico modificado; Brillo 60º: 15-25% mate; Espesor de capa seca 15 micras/capa; Resistencia del pintado al calor: 100ºC</t>
  </si>
  <si>
    <t>BROCHA</t>
  </si>
  <si>
    <t>RODILLO</t>
  </si>
  <si>
    <t>Rodillos antigoteo para fachadas 9 ´´ o 12" mango plástico</t>
  </si>
  <si>
    <t>CANECA DE VINILO</t>
  </si>
  <si>
    <t>PLASTICO TRANSPARENTE CAL. 6 POLIETILENO</t>
  </si>
  <si>
    <t>Plastico Transparente Cal. 6 polietileno. X 4MT Xmetro</t>
  </si>
  <si>
    <t>DESTORNILLADOR</t>
  </si>
  <si>
    <t>Destornillador Estrella 200 mm #2</t>
  </si>
  <si>
    <t>MACHETE</t>
  </si>
  <si>
    <t>Herramienta de mano machete 18"</t>
  </si>
  <si>
    <t>DECAMETRO</t>
  </si>
  <si>
    <t>Decametro x 50 mt</t>
  </si>
  <si>
    <t>SERRUCHO</t>
  </si>
  <si>
    <t>Serrucho Luctador 20 Pulgadas</t>
  </si>
  <si>
    <t>ALICATE</t>
  </si>
  <si>
    <t>Alicate universal para trabajos pesados cromado Dieléctrico. longitud 200 mm</t>
  </si>
  <si>
    <t>MANGUERA</t>
  </si>
  <si>
    <t>Manguera 1/2"X 100 m Jardín - Riego con todos sus acoples</t>
  </si>
  <si>
    <t>POSTES DE MADERA</t>
  </si>
  <si>
    <t xml:space="preserve">Postes 8X8 x 200 cm en madera plastica </t>
  </si>
  <si>
    <t>ALAMBRE DE PUAS</t>
  </si>
  <si>
    <t>Alambre de Puas calibre 16.5x 500 metros</t>
  </si>
  <si>
    <t>POLISOMBRA</t>
  </si>
  <si>
    <t>Tela Cerramiento - Polisombra Verde - Rollo 2 Mt X 100mt</t>
  </si>
  <si>
    <t>RASTRILLOS METALICOS</t>
  </si>
  <si>
    <t>Herramientas de mango largo. Herramienta manual. con mango largo en madera. Rastrillo curvo 16 dientes 1.20 metros con mango de madera</t>
  </si>
  <si>
    <t>AZADON</t>
  </si>
  <si>
    <t>Azadon ancho 192mm alto 288mm Longitud de cabo 950mm</t>
  </si>
  <si>
    <t>PALA DE JARDINERIA</t>
  </si>
  <si>
    <t>Pala de jardineria 6x15 ncho de la cabeza: 6" (15.2cm) Calibre de la cabeza: 16 Empaque: Atado Longitud de la cabeza: 15" (38.1cm)
Longitud del mango: 20" (50.8cm) Longitud total: 27" (68.5cm) Peso: 922 g Características: Acabado en pintura híbrida en polvo transparente</t>
  </si>
  <si>
    <t>BARRA</t>
  </si>
  <si>
    <t>Herramientas de mango largo 18 pulgadas Barra acerada. termina con un ángulo afilado</t>
  </si>
  <si>
    <t>GUADAÑA</t>
  </si>
  <si>
    <t>Guadaña cilindrada de 39 cc potencia. motor de 2 T refrigerado por aire. Potencia: 1.9-2.45 Kw. Peso: 7.9 kg</t>
  </si>
  <si>
    <t>PALADRAGA CON CABO</t>
  </si>
  <si>
    <t>Paladraga sencilla alto 130cm ancho 11cm con cabo</t>
  </si>
  <si>
    <t>CINTA DE SEÑALIZACIÓN PELIGRO</t>
  </si>
  <si>
    <t>Rollo de 500 metros. Plástico. 9.5cmx9.5cm.</t>
  </si>
  <si>
    <t>BANDEJA PARA PINTURA</t>
  </si>
  <si>
    <t>Bandeja para pintura 9"</t>
  </si>
  <si>
    <t>PUNTO ECOLOGICO</t>
  </si>
  <si>
    <t>Soporte para 3 recipientes – Largo 35 cmts. – Ancho 124 cmts.
– Alto 100 cmts Medidas de las canecas:
– Largo: 27 cms
– Ancho: 40 cms
– Alto: 54 cms
Capacidad: 35 Litros</t>
  </si>
  <si>
    <t>TABLA</t>
  </si>
  <si>
    <t>Triplex 6.5mm 1.22x2.44 Metros</t>
  </si>
  <si>
    <t>TALADRO</t>
  </si>
  <si>
    <t>Taladro inhalambrico . Volatje 24w. Con percutor.</t>
  </si>
  <si>
    <t>JUEGO DE BROCAS PARA MADERA</t>
  </si>
  <si>
    <t>Juego o Set Brocas para madera</t>
  </si>
  <si>
    <t>JUEGO DE BROCAS PARA CONCRETO</t>
  </si>
  <si>
    <t>Juego o Set Brocas para usarse en concreto. ladrillo y piedra.</t>
  </si>
  <si>
    <t>ESMERIL</t>
  </si>
  <si>
    <t>Esmeril inhalambrico de alta potencia.
- Potencia: 710 W
- Velocidad de giro en vacío: 12.000 rpm
- Diámetro de disco: 115 mm
- Rosca del husillo portamuela: M14
- Peso: 1.7 kg
- Interruptor: Interruptor bloqueable</t>
  </si>
  <si>
    <t>CINCEL</t>
  </si>
  <si>
    <t>Cincel Largo 12 Pulgadas Cuña 1/2 Pulgadas</t>
  </si>
  <si>
    <t>ALAMBRE ACERO</t>
  </si>
  <si>
    <t>Alambre Acero Electro Galvanizado Calibre 12 Por 25 Kilos</t>
  </si>
  <si>
    <t>ANTICORROSIVO BLANCO</t>
  </si>
  <si>
    <t>Anticorrosivo Blanco 1/4 gal</t>
  </si>
  <si>
    <t>Brocha 2"</t>
  </si>
  <si>
    <t>Brocha 3""</t>
  </si>
  <si>
    <t>Brocha 4"</t>
  </si>
  <si>
    <t>CEMENTO</t>
  </si>
  <si>
    <t>Cemento Gris 50Kl - (De Uso General Para Construcción)</t>
  </si>
  <si>
    <t>CINTA DE ENMASCARAR</t>
  </si>
  <si>
    <t>Cinta De Enmascarar 2Pulg X 40Mt. Presentación: Rollo De 2" X 40Mt</t>
  </si>
  <si>
    <t>Cinta De Enmascarar 4Pulg X 40Mt. Presentación: Rollo De 4" X 40Mt.</t>
  </si>
  <si>
    <t>CLAVO</t>
  </si>
  <si>
    <t>Clavo Acero 3" x 500 gr</t>
  </si>
  <si>
    <t>Clavos Y Puntillas De Hierro O Acero; Puntilla En Acero Lisa De 2" Con Cabeza Caja X Libra</t>
  </si>
  <si>
    <t>ESPATULA</t>
  </si>
  <si>
    <t>Espátula 2"</t>
  </si>
  <si>
    <t>Espátula 4"</t>
  </si>
  <si>
    <t>GRAPA</t>
  </si>
  <si>
    <t>Grapa Para Cerca 1"/4 . Fabricada En Acero Bajo Carbono Y Galvanizada</t>
  </si>
  <si>
    <t>IMPERMEABILIZANTE</t>
  </si>
  <si>
    <t>Impermeabilizante Acrilico Color Gris X Galon SIKAFILL POWER GRIS 2KG</t>
  </si>
  <si>
    <t>MARTILLO</t>
  </si>
  <si>
    <t>Martillo 16 Oz Mango Madera</t>
  </si>
  <si>
    <t>PUNTILLA</t>
  </si>
  <si>
    <t>Puntilla 3 Pulgada Construida En Acero. Con Cabeza Grafilada 3 Pulgada. Caja Libra</t>
  </si>
  <si>
    <t>PALA REDONDA</t>
  </si>
  <si>
    <t>Pala Redonda N°2 Con Cabo: Herramientas De Mango Largo. Punta Redonda.</t>
  </si>
  <si>
    <t>CARRETILLA</t>
  </si>
  <si>
    <t>Carretilla Grande P/Plastico R/Neumatica</t>
  </si>
  <si>
    <t>PICA</t>
  </si>
  <si>
    <t>Pica Para Construccion</t>
  </si>
  <si>
    <t>MALLA</t>
  </si>
  <si>
    <t>Mallas Finas De Alambre De Hierro O Acero; Cinta De Malla X 45 Metros</t>
  </si>
  <si>
    <t>THINNER</t>
  </si>
  <si>
    <t>Thinner En Presentación Plástico Por Galón</t>
  </si>
  <si>
    <t>CLAVOS</t>
  </si>
  <si>
    <t>Clavos Y Puntillas De Hierro O Acero; Puntilla De 1" ½ X 500 Gms</t>
  </si>
  <si>
    <t>ALAMBRE</t>
  </si>
  <si>
    <t>Alambre Calibre 18 Galvanizado En Acero X 1 Kilo</t>
  </si>
  <si>
    <t>PINTURA BASE</t>
  </si>
  <si>
    <t>Pintura Base Aceite ( Metal) Esmalte Para Exteriores Colores Varios -</t>
  </si>
  <si>
    <t>Galòn</t>
  </si>
  <si>
    <t>PINTURA EPÓXICA</t>
  </si>
  <si>
    <t>Pintura Epóxica Dos Componentes.- Galon</t>
  </si>
  <si>
    <t>BALDE NEGRO</t>
  </si>
  <si>
    <t>Balde Negro De Construcción</t>
  </si>
  <si>
    <t>Rodillo De Esponja Poliester De 230 Mm X 60 Mm De Alto. Todo Tipo De Pintura Resistente A Solventes</t>
  </si>
  <si>
    <t>TAPON</t>
  </si>
  <si>
    <t>Tapon 3" - Union Platino Pvc Clase 200 Presion</t>
  </si>
  <si>
    <t>CINTA DE SEÑALIZACION</t>
  </si>
  <si>
    <t>Cinta De Señalizacion Peligro No Pase X 100M</t>
  </si>
  <si>
    <t>Azadón</t>
  </si>
  <si>
    <t>BALDE</t>
  </si>
  <si>
    <t>Balde plástico de 8 litros</t>
  </si>
  <si>
    <t>BISAGRA</t>
  </si>
  <si>
    <t>Bisagra 95 Grados Recta 35mm 2und</t>
  </si>
  <si>
    <t>BOLSA</t>
  </si>
  <si>
    <t>Bolsas biodegradables para heces de mascotas paquete por 200 unidades</t>
  </si>
  <si>
    <t>BOQUILLA</t>
  </si>
  <si>
    <t>Boquilla Level One</t>
  </si>
  <si>
    <t>CANASTILLA</t>
  </si>
  <si>
    <t>Canastilla plástica</t>
  </si>
  <si>
    <t>CANDADO</t>
  </si>
  <si>
    <t>Candado encauchetado + cadena fixer 1metro</t>
  </si>
  <si>
    <t>CASAS PARA PERRO</t>
  </si>
  <si>
    <t>Casas para perros grandes: ancho 80 cm. fondo 70cm. alto 100 cm. material: madera y teja plastica</t>
  </si>
  <si>
    <t>CONOS PVC</t>
  </si>
  <si>
    <t>Conos de seguridad pequeño</t>
  </si>
  <si>
    <t>ESCOBAS</t>
  </si>
  <si>
    <t>Escobas para aseo</t>
  </si>
  <si>
    <t>Espátula de plástico profesional inoxidable de 4”</t>
  </si>
  <si>
    <t>EXTENSION ELECTRICA</t>
  </si>
  <si>
    <t>Extensión encauchetada 20 m</t>
  </si>
  <si>
    <t>GUANTES CARNAZA</t>
  </si>
  <si>
    <t>Par Guantes de seguridad en carnaza refuerzo Vaqueta. Protección Manos</t>
  </si>
  <si>
    <t>Machete de 1 kg. y dimensiones de 29 cm x 28 cm x 38 cm</t>
  </si>
  <si>
    <t>manguera para riego 15 metros 2 aclopes</t>
  </si>
  <si>
    <t>Martillo cabeza cónica cabo de madera 20" a 27"</t>
  </si>
  <si>
    <t>PALA</t>
  </si>
  <si>
    <t>Pala redonda con cabo</t>
  </si>
  <si>
    <t>PAPELERA</t>
  </si>
  <si>
    <t>Papelera plastica de 55 litros</t>
  </si>
  <si>
    <t>PEGANTE</t>
  </si>
  <si>
    <t>Pegante de madera 300 gr.</t>
  </si>
  <si>
    <t>SEGUETA</t>
  </si>
  <si>
    <t>segueta con marco</t>
  </si>
  <si>
    <t>NYLON</t>
  </si>
  <si>
    <t>Rollo Nylon Transparente 0.3 Mm X 100 Mts</t>
  </si>
  <si>
    <t>TIERRA</t>
  </si>
  <si>
    <t>Tierra orgánica x 4 kilos</t>
  </si>
  <si>
    <t>TOTAL</t>
  </si>
  <si>
    <t>VALOR UNITARIO OFERTADO
IVA INCLUIDO)</t>
  </si>
  <si>
    <t>BOLSA JUEGOS TRADICIONALES</t>
  </si>
  <si>
    <t>VALOR UNITARIO TECHO (IVA INCLUIDO)</t>
  </si>
  <si>
    <t xml:space="preserve">Canchas de mini  tejo </t>
  </si>
  <si>
    <t>Compra juego de minitejo Pareja de canchas tipo maleta para mini tejo con plastilina, con base metálica de 50 cm de frente x 55 cm de fondo y 70 cm de alto incluyendo 6 tejos metálicos en acero y paquete de mechas.</t>
  </si>
  <si>
    <t>UNIDAD</t>
  </si>
  <si>
    <t xml:space="preserve">Bolirrana </t>
  </si>
  <si>
    <t xml:space="preserve">Juego tradicional que incluye una mesa de madera con figuras de ranas de metal y fichas para lanzar. Dimensiones estándar  </t>
  </si>
  <si>
    <t>CUCUNUBA</t>
  </si>
  <si>
    <t>Cucunuba, con 4 balines o canicas de cristal de máximo 1” de diámetro. Con tablero marcador de puntuación.</t>
  </si>
  <si>
    <t>TROMPO</t>
  </si>
  <si>
    <t>Trompo en madera con medidas de ancho 10 cm y alto 8 cm punta de acero</t>
  </si>
  <si>
    <t>Cancha de Banquitas
Por 2 Unidades</t>
  </si>
  <si>
    <t>Juego de arcos de banquitas metálicas x 2 und Elaboradas en tubo redondo de 7/8 calibre 18 Terminación en pintura electrostática Malla en polipropileno Medidas: arco 85 cms, ancho 42 cms y alto 77 cms</t>
  </si>
  <si>
    <t>Par</t>
  </si>
  <si>
    <t>JUEGO DE MESA AJEDREZ</t>
  </si>
  <si>
    <t>Material del tablero: Madera, plástico o material compuesto- Dimensiones del tablero: 40 x 40 cm, casillas de 5 x 5 cm- Material de las piezas: Madera, plástico o resina- Altura de las piezas: Rey ~9 cm, Reina ~8 cm, Torre, alfil y caballo ~7 cm, Peones ~6 cm- Características: Tablero con colores contrastantes, piezas estables</t>
  </si>
  <si>
    <t>Juegos de mesa Parques</t>
  </si>
  <si>
    <t>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t>
  </si>
  <si>
    <t xml:space="preserve">El ítem No. 6 – Plan de medios del Componente I (Prevención de violencia Mujer) corresponde a un valor no ofertable e inmodificable. El valor techo ha sido establecido por la entidad sobre el presupuesto del componente. Este valor incluye los impuestos, tasas y retribuciones que correspondan, así como  porcentaje por concepto de administración por parte del operador y demas que puedan generarse producto de la ejecucion del contrato. El valor techo correspondiente a un valor de $28.483.450 pesos netos. </t>
  </si>
  <si>
    <t>El ítem No. 5 – Plan de medios del Componente II (Prevención de violencia Intrafamiliar y sexual )orresponde a un valor no ofertable e inmodificable. El valor techo ha sido establecido por la entidad sobre el presupuesto del componente. Este valor incluye los impuestos, tasas y retribuciones que correspondan, así como  porcentaje por concepto de administración por parte del operador y demas que puedan generarse producto de la ejecucion del contrato. El valor techo corresponde a un valor de $17.907.723 pesos netos.</t>
  </si>
  <si>
    <t>El item No. 107 del Componente I (Prevención de violencias Mujer) corresponde a un valor no ofertable e inmodificable. El valor techo correponde a ( $23.450.00). Dicho valor sera entregado con los elementos establecidos en la pestaña denomida "Bolsa Ferreteria" y "Bolsa Papeleria"-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t>
  </si>
  <si>
    <t>El item No. 117 del Componente I (Prevención de violencias Mujer) corresponde a un valor no ofertable e inmodificable. El valor techo correponde ( $20.100.000), Dicho valor sera entregado con los elementos establecidos en la pestaña denomida "Bolsa Papeleria"-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t>
  </si>
  <si>
    <t>El item No. 97 del Componente II (Prevención de violencias Intrafamiliar y sexual) corresponde a un valor no ofertable e inmodificable. El valor techo correponde ( $4.020.000), Dicho valor sera entregado con los elementos establecidos en la pestaña denomida "Bolsa Juegos tradicionales"-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t>
  </si>
  <si>
    <t xml:space="preserve">NOTA 3: </t>
  </si>
  <si>
    <t xml:space="preserve">NOTA 8 </t>
  </si>
  <si>
    <t>NOTA 10:</t>
  </si>
  <si>
    <t>NOTA 16:</t>
  </si>
  <si>
    <t>NOTA 17:</t>
  </si>
  <si>
    <t>NOTA 18:</t>
  </si>
  <si>
    <t>NOTA 19:</t>
  </si>
  <si>
    <t xml:space="preserve">El item No. 84 del Componente I (Prevención de violencias Mujer) corresponde a un valor no ofertable e inmodificable. El valor techo correponde ( $21.440.00), Dicho valor sera entregado con los elementos establecidos en la pestaña denomida "Bolsa Cultura"-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 </t>
  </si>
  <si>
    <t>NOTA 20:</t>
  </si>
  <si>
    <t>El porcentaje de administración (8%) se pagará sobre los bienes o servicios no ofertables e inmodificables que incurran en la administración del recurso, es decir ítems no consumibles que estén contemplados dentro del cuadro de ítems proyectados del FORMATO OFERTA ECONOMICA antes de impuestos, gravámenes y/o tasas de estos bienes o servicios, este porcentaje será calculado sobre los ítems 14, 16, 23, 78, 79, 80, 81, 82, 122 antes de impuestos, es decir el valor base para la determinación del porcentaje corresponde a $9.574.626,87 unitariamente y $201.538.805,97 total.</t>
  </si>
  <si>
    <r>
      <t xml:space="preserve">Tarjeta Sodexo o Bigpass Edenred o Pluxee por valor neto de $600.000 seiscientos mil pesos, para ser redimidos en establecimientos de comercio. 
</t>
    </r>
    <r>
      <rPr>
        <b/>
        <sz val="10"/>
        <color theme="1"/>
        <rFont val="Garamond"/>
        <family val="1"/>
      </rPr>
      <t xml:space="preserve">Ítem no ofertable.
</t>
    </r>
  </si>
  <si>
    <t>Dirigirse al anexo ténico</t>
  </si>
  <si>
    <t>Dirigirse al anexo técnico</t>
  </si>
  <si>
    <r>
      <t xml:space="preserve">Bolsa de insumos y/o elementos didácticos que se requieran para la realización de las lúdicas, recreativas y vivenciales, para el desarrollo de la Escuela formación de madres y padres de familia. El valor total de la bolsa es de $13.400.000. los cuales se encuentran contemplados en las pestañas denominadas "BOLSA CULTURAL" y "BOLSA PAPELERIA". VER ANEXO TECNICO
Item no ofertable
</t>
    </r>
    <r>
      <rPr>
        <b/>
        <sz val="10"/>
        <color theme="1"/>
        <rFont val="Garamond"/>
        <family val="1"/>
      </rPr>
      <t xml:space="preserve">Item no ofertable. </t>
    </r>
  </si>
  <si>
    <t xml:space="preserve">Bolsa de insumos y/o elementos didácticos que se requieran para la realización de las lúdicas, recreativas y vivenciales, para el desarrollo de la convivencia con jóvenes, de acuerdo con el plan metodológico.  El valor total de la bolsa es de $13.400.000. los cuales se encuentran contemplados en las pestañas denominadas "BOLSA CULTURAL" y "BOLSA PAPELERIA". VER ANEXO TECNICO
Item no ofertable
Item no ofertable. </t>
  </si>
  <si>
    <r>
      <t xml:space="preserve">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 netos.
</t>
    </r>
    <r>
      <rPr>
        <b/>
        <sz val="10"/>
        <color theme="1"/>
        <rFont val="Garamond"/>
        <family val="1"/>
      </rPr>
      <t>Item no ofertable</t>
    </r>
  </si>
  <si>
    <r>
      <t xml:space="preserve">Bolsa de insumos y/o elementos didácticos que se requieran para la realización de las lúdicas, recreativas y vivenciales, para el desarrollo la actividad, de acuerdo con el plan metodológico.
 El valor total de la bolsa es de $5.360.000. los cuales se encuentran contemplados en las pestañas denominadas "BOLSA CULTURAL" y "BOLSA PAPELERIA". VER ANEXO TECNICO
</t>
    </r>
    <r>
      <rPr>
        <b/>
        <sz val="10"/>
        <color theme="1"/>
        <rFont val="Garamond"/>
        <family val="1"/>
      </rPr>
      <t>Item no ofertable</t>
    </r>
  </si>
  <si>
    <t>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t>
  </si>
  <si>
    <t>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t>
  </si>
  <si>
    <t>El porcentaje de administración (8%) se pagará sobre los bienes o servicios no ofertables e inmodificables que incurran en la administración del recurso, es decir ítems no consumibles que estén contemplados dentro del cuadro de ítems proyectados del FORMATO OFERTA ECONOMICA antes de impuestos, gravámenes y/o tasas de estos bienes o servicios, este porcentaje será calculado sobre los ítems 13, 25, 26, 76, 77, 82, 83, 84, 85, 106,121,132,149 y 154 antes de impuestos, es decir el valor base para la determinación del porcentaje corresponde a $15.949.253,73 unitariamente y $150.110.447,76 total.</t>
  </si>
  <si>
    <t>El diligenciamiento de la propuesta económica debe hacerse con valores enteros, sin decimales ni valores ocultos. En caso de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</si>
  <si>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En caso de que el oferente presente valores diferentes para un mismo elemento la propuesta será rechazada.</t>
  </si>
  <si>
    <t>Para presentar la propuesta de forma correcta, se deberá diligenciar en la hoja "BOLSA CULTURA" columna F, la casilla denominada "VALOR UNITARIO OFERTADO INCLUIDO IVA " , se debe tener en cuenta los valores techo por cada uno de los items, establecidos en el Estudio de Mercado, los cuales no podrán ser superados ni modificados, so pena de rechazo de la propuesta, los valores ofertados, deben incluir impuestos, IVA INCLUIDO, tasas y contribuciones a que haya lugar, así como todos los costos directos e indirectos relacionados con la suscripción, ejecución y liquidación del contrato.</t>
  </si>
  <si>
    <t xml:space="preserve">El proponente deberá diligenciar los datos completos de la empresa este se diligenciarán en la parte inferior del "ANEXO PROPUESTA BOLSA CULTURA". </t>
  </si>
  <si>
    <t>La presente BOLSA se ejecutará a monto agotable teniendo en cuenta las necesidades de la entidad y según solicitud durante la ejecución del contrato, por tanto, esta propuesta económica se solicita a precio unitario.</t>
  </si>
  <si>
    <t>Para presentar la propuesta de forma correcta, se deberá diligenciar en la hoja "BOLSA FERRETERIA" columna F, la casilla denominada "VALOR UNITARIO OFERTADO INCLUIDO IVA " , se debe tener en cuenta los valores techo por cada uno de los items, establecidos en el Estudio de Mercado, los cuales no podrán ser superados ni modificados, so pena de rechazo de la propuesta, los valores ofertados, deben incluir impuestos, IVA INCLUIDO, tasas y contribuciones a que haya lugar, así como todos los costos directos e indirectos relacionados con la suscripción, ejecución y liquidación del contrato.</t>
  </si>
  <si>
    <t xml:space="preserve">El proponente deberá diligenciar los datos completos de la empresa este se diligenciarán en la parte inferior del "ANEXO PROPUESTA BOLSA FERRETERIA". </t>
  </si>
  <si>
    <t xml:space="preserve">El proponente deberá diligenciar los datos completos de la empresa este se diligenciarán en la parte inferior del "ANEXO PROPUESTA BOLSA PAPELERIA". </t>
  </si>
  <si>
    <t>Para presentar la propuesta de forma correcta, se deberá diligenciar en la hoja "BOLSA PAPELERIA" columna F, la casilla denominada "VALOR UNITARIO OFERTADO INCLUIDO IVA " , se debe tener en cuenta los valores techo por cada uno de los items, establecidos en el Estudio de Mercado, los cuales no podrán ser superados ni modificados, so pena de rechazo de la propuesta, los valores ofertados, deben incluir impuestos, IVA INCLUIDO, tasas y contribuciones a que haya lugar, así como todos los costos directos e indirectos relacionados con la suscripción, ejecución y liquidación del contrato.</t>
  </si>
  <si>
    <t>Para presentar la propuesta de forma correcta, se deberá diligenciar en la hoja "BOLSA JUEGOS TRADICIONALES" columna F, la casilla denominada "VALOR UNITARIO OFERTADO INCLUIDO IVA " , se debe tener en cuenta los valores techo por cada uno de los items, establecidos en el Estudio de Mercado, los cuales no podrán ser superados ni modificados, so pena de rechazo de la propuesta, los valores ofertados, deben incluir impuestos, IVA INCLUIDO, tasas y contribuciones a que haya lugar, así como todos los costos directos e indirectos relacionados con la suscripción, ejecución y liquidación del contrato.</t>
  </si>
  <si>
    <t xml:space="preserve">El proponente deberá diligenciar los datos completos de la empresa este se diligenciarán en la parte inferior del "ANEXO PROPUESTA BOLSA JUEGOS TRADICIONALES". </t>
  </si>
  <si>
    <t>Los items No. 106,132, 149 y 154 del  Componente II (Prevención de violencias Intrafamiliar y sexual) corresponden a incentivo presentaciones artisticas. Estos valores se encuentran en color azul y corresponden a valores no ofertables e inmodificables. Estos valores incluyen los impuestos, tasas y retribuciones que correspondan, y cualquier costo o gasto que se genere producto de la prestacion del servicio.</t>
  </si>
  <si>
    <t>Los ítems No. 14,16,23,78,79,80,81,82,122 del Componente I (Prevención de violencias Mujer)  y los ítems No. 13,25,26,76,77,82,83,84,85 y 121 del Componente II (Prevención de violencias Intrafamiliar y sexual) corresponden a Bonos. Estos valores se encuentran en color azul y corresponden a valores no ofertables e inmodificables.Estos valores incluyen los impuestos, tasas y retribuciones que correspondan, y cualquiera que pueda llegar a generarse de acuerdo a la normatividad fiscal vigente.</t>
  </si>
  <si>
    <t>Material didáctico y/o pedagógico: compuesto de: rompecabezas de un tamaño de 14 cm por 14 cm, juego de mesa de cartón: 4 tableros de cartón (19,5x19,5), 1 paquete de fichas de parques, 32 fichas de ajedrez, 24 fichas de damas, tamaño de la caja: 19 cm x 18,5 cm juegos, mapas de rutas de atención con láminas de pegar: tamaño carta en papel adhesivo, violentrometo tamaño carta plastificado estas herramientas tendrán el enfoque de prevención de violencias.</t>
  </si>
  <si>
    <t xml:space="preserve">Material didáctico y/o pedagógico: compuesto por: 3 ruedas de las emociones plastificadas, 20 tarjetas con roles plastificadas, 1 baraja de naipes con frases para desarmar al macho plastificadas, 20 tarjetas de semaforo de la violencia plastificadas y 80 memofichas en carton de responsabilidad y cambio. </t>
  </si>
  <si>
    <t xml:space="preserve">Macetas pequeñas y blanca de 5cms, cada una con una planta suculenta decorativa Las macetas tienen una reseña de las mujeres que han trabajado en Marco de Derecho Humano Internacional de la Mujer, encima de cada planta hay una pequeña tarjeta con el nombre del seminario fecha, lugar y hora. </t>
  </si>
  <si>
    <t>Kits: Tula, guantes en material sintetico gym gimnasio, vendas, botilito plastico, manual de defensa personal, camiseta cuello redondo, manga corta. Tela 100% tela montesimone, tecnología: sintética ligera, transpirable absorbente a la humedad, ventilación óptima, alarma, protector bucal, linterna táctica.</t>
  </si>
  <si>
    <t>Kits: Tula, guantes en material sintetico gym gimnasio, vendas, botilito plastico, manual de defensa personal, camiseta cuello redondo de manga corta, con tela 100% tela montesimone, tecnología: sintética ligera, transpirable absorbente a la humedad, ventilación óptima, alarma, protector bucal, linterna táctica.</t>
  </si>
  <si>
    <t>Batucada elementos que son: 
3 surdos: 20"x45cm de aluminio, 6 Maza Surdo Madera: 33cm. Bola 4,7cm(ancho) x 5cm(alto). Peso: 0,12Kg, 1 Repenique: 12"x30cm. Aluminio, 4 Baqueta Repenique: Largo total: 33cm, 4 Bandolera Bombo: Descripción Bandoleras/Correas bombo arnés fabricadas en Nylon. Ancho 50 mm. Largo mínimo 109cm. Largo máximo 130cm, 3 Tamborim: 6 divisiones fijas niqueladas. 0,33kg. Izzo Percussion, 3 Baqueta Tamborim: argo total: 38cm. Peso: 0,05Kg. Diámetro stick: 5mm.Baquetas con tres sticks para tamborim.3 sticks de plástico simulación a la silicona, 2 Ganza: este instrumento se compone de una solaganza, que mide 250mm x 60mm.</t>
  </si>
  <si>
    <t>Compra de cabina de Sonido de  300 W A 500 W. 
Cabina activa tipo parlante de 300-500 W, alimentada por AC 115V/60Hz. Compatible con Bluetooth, tarjeta SD, USB, radio FM y salida auxiliar. Incluye micrófono alámbrico y opción para micrófono inalámbrico. Se puede instalar en base o trípode. Ideal para eventos pequeños y conferencias.</t>
  </si>
  <si>
    <t>Compra de cabina de sonido de 300 a 500 W</t>
  </si>
  <si>
    <t>Compra de Cabina de sonido de 300 a 500 W</t>
  </si>
  <si>
    <t xml:space="preserve"> Alquiler de Un (1) Circuito cerrado de televisión y transmisión. 
• Cuatro (4) cámaras para streaming, fullHD/4k, grabación de video en formato .mov y/o AVCHD, codificador interno para transmisión vía streaming a cualquier destino por RTMP, interfaz USB para conexión de datos, mínimo 3 baterías de larga duración y su respectiva fuente ac
• Cuatro (4) trípodes profesionales con cabeza fluida, resistente al peso de las cámaras solicitadas, con contra peso y base rodable. 
• Computador con los programas correspondientes de producción de televisión y streaming, tarjeta gráfica y memoria mínima de una tera.   
• Monitor de video con visualización de 8 fuentes independientes mas PVW y PGM cada uno. 
• Servidor de video con software para codificación hasta 3 destinos vía RTMP, 2 canales de entrada y salida SDI, posibilidad de enviar y recibir señales de video vía NDI, 2 monitores de 21" vía HDMI y/o display port. 
• Mezclador con 8 entradas HDMI para Streaming 1080p. Tiene panel integrado y funciones de streaming avanzadas. Además de RTMP, se puede utilizar como cámara web por USB. Permite grabar individualmente cada entrada en MP4, junto con la salida de programa, a través de un USB-C. Genera un archivo de proyecto de DaVinci Resolve para su edición.
• Servidor de video con software para codificación hasta 3 destinos vía RTMP, 2 canales de entrada y salida SDI, posibilidad de enviar y recibir señales de video vía NDI, 2 monitores de 21" vía HDMI y/o display port
• Estructura portátil con pantalla verde para chroma key
• Todo el cableado y conectores inalámbricos que permita hacer la conexión de los equipos.
•  Dos (2) pantallas de monitoreo  de 42", con sus respectivos cables  desde master a tarima y bases.
• Incluye transporte, instalación y operarios necesarios. 
• Servicio: pruebas de transmisión y conectividad el día anterior al evento por dos (2) horas. Pruebas dos (2) horas antes el día del evento. Jornada del evento entre cuatro (4) y seis (6) horas. Servicio de ocho (8) horas</t>
  </si>
  <si>
    <t>Alquiler de un Circuito Streaming</t>
  </si>
  <si>
    <t xml:space="preserve">Mandala impreso medio pliego full color en cartulina dure x180gr, 2 unidades de cada ilustración. </t>
  </si>
  <si>
    <t>Lámina de tamaños carta y plastificadas en Cartulina dure x180gr,  “CONEXIÓN significa toda mi ATENCIÓN”, las cuales deben contener frases de preguntas e infografía.</t>
  </si>
  <si>
    <t>Juego tipo lotería con tablero, 54 tarjetas y un par de dados, elaboradas en madera con bordes redondeados, impresion digital a full color con tinta uv curable  (ecologicas y durables), tableros de  12 cms x 24 cms.  empacado en caja plastica de 13 cm x 25 cm x alto 4 cm; con  tapa corrediza para el desarrollo de la sesión 8. cal-mé-mo-nos (ver anexo 6.12 estrategia metodológica cuidándome – cuidándonos).</t>
  </si>
  <si>
    <t xml:space="preserve">Fichas bibliografíacas, plastificadas de tamaño estandar 8.89 cm x 12.7 surtidas de productos como: desodorante, perfume, camisa, zapatos entre otros, que se puedan utilizar para desarrollar comerciales con enfoque de género. </t>
  </si>
  <si>
    <t xml:space="preserve">Modelos anatómicos educativos:
Modelo anatomico basico que representa el aparato genital masculino Elaborado en plástico flexible o resina plástica pintada, materiales livianos, resistentes al uso y de fácil limpieza.
Su diseño a escala aproximada 1:1 (25 × 15 × 10 cm) permite una comprensión visual clara de la anatomía, ideal para talleres, capacitaciones y actividades pedagógicas de salud sexual y reproductiva.
Modelo demostrativo del aparato genital femenino, que incluye vulva, labios mayores y menores, clítoris y canal vaginal. Fabricado en plástico anatómico rígido o resina plástica coloreada, con acabado liso y lavable, resistente al manejo frecuente.
Cuenta con dimensiones aproximadas de 20 × 15 × 10 cm, proporcionando un recurso didáctico accesible y funcional para procesos educativos en temas de salud sexual, higiene y prevención </t>
  </si>
  <si>
    <t xml:space="preserve">Once (11) tarjetas ilustrativas entregadas en Fichas bibliografíacas, plastificadas de tamaño estandar 8.89 cm x 12.7 cm, con los diseños y el paso a paso del uso del condón masculino. </t>
  </si>
  <si>
    <t>Diez (10) tarjetas ilustrativas entregadas en Fichas bibliografíacas, plastificadas de tamaño estandar 8.89 cm x 12.7 cm, con los diseños y el paso a paso del uso del condón femenino.</t>
  </si>
  <si>
    <t>Figura o imagen ilustrativa de un termómetro, tamaño medio pliego en Cartulina dure x180gr,</t>
  </si>
  <si>
    <t>Esfero en plástico reciclado, 14.5 cm, Tinta negra, Diseño a full color.
Marcador permanentes con tinta resistente al agua, de rápido secado y no se decolora.
Resaltador con tinta resistente al agua, de rápido secado
lápices hechos en madera y grafito HB No. 2, con borrador en parte superior
Vinilo Grande Caja X 10 Unidades de  150 gr . C/u. Colores Surtidos  amarillo, naranja, rosa, verde, verde limón, rojo, blanco, negro, azul oscuro, cafe, morado
Block de Hojas Papel bond 75g carta con la NTC 4436:1998 y la NTC 5397.</t>
  </si>
  <si>
    <t>Alquiler de Pantalla inflable de proyección de teatro para exteriores con medidas aproximadas de 6 metros de ancho por 5 metros de alto y área de proyección visible de 4 metros por 3 metros. Debe incluir sonido profesional con potencia mínima de 400 W RMS, dos parlantes activos y micrófono inalambrico o alambrico. Incluye montaje, desmontaje y transporte</t>
  </si>
  <si>
    <t>Compra de: Mesas, marcos de serigrafía (bastidores) – con malla tensada (de nylon o poliéster), emulsión fotosensible , raseros o regletas –, luz uv o insoladora –, tinta para serigrafía – especializada para el tipo de superficie (tela, papel, etc.), secadora o pistola de calor –, pulverizador o manguera de agua a presión.</t>
  </si>
  <si>
    <t>Alquiler de Sonido profesional de 6000 a 8000 watts (desde 251 hasta 500 personas) incluye 2 satelites de sistemas line array tipo columna,  3 cabinas 1000 watts clase-D (650 W + 350 W, biamplificación) Bocina de 12" con bobina de voz de 2,5" Driver de 1" pulgadas con bobina de voz 1,75" 135 dB SPL máximo de pico, 2 cabinas Configuracion de 2 vias, Amplificador de integrado LF de 3 Canales potencia peak 1200 W + 300 W ,  1 consola digital mínimo de 16 canales, snake de 16 canales x 12 envíos de 15 metros, con set básico de micrófonos conforme a los requerimientos del espacio y condiciones particulares del evento, así como, las cajas directas, cableado necesario, ingeniero de sonido y todos los elementos requeridos para su operación.</t>
  </si>
  <si>
    <t>El valor total del proponente no podrá sobrepasar el " Valor de los precios techos unitarios del Estudio de Mercado de la entidad", en caso de soprepasar dicho valor, la propuesta será rechazada</t>
  </si>
  <si>
    <t xml:space="preserve">
El proponente deberá diligenciar completamente los datos de la empresa en el formato Anexo Propuesta Económica, el cual debe presentarse como “ANEXO OFERTA ECONÓMICA” y estar debidamente firmado por el representante legal; en caso contrario, la propuesta será rechazada.</t>
  </si>
  <si>
    <t>Los items No. 22, 48, 88, 94  y 138 del Componente II (Prevención de violencias Intrafamiliar y sexual) corresponden a un valor no ofertable e inmodificable. El valor techo  para el item No. 22 correponde a ( $12.060.000), para el item No. 48 correponde a ( $14.070.000),para el item No. 88 correponde a ( $13.400.000), para el item No. 94 correponde a ( $13.400.000) y para el item No. 138 correponde a ( $5.360.000). Dichos valores seran entregados con los elementos establecidos en la pestaña denomida "Bolsa cultura" y "Bolsa Papeleria"-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t>
  </si>
  <si>
    <t>El item No. 150 del Componente I (Prevención de violencias Mujer) corresponde a un  porcentaje de administración (8%), el cual el proponente debe ofertar sobre los bienes o servicios no ofertables e inmodificables que implique administración del recurso, es decir ítems no consumibles que estén contemplados dentro del cuadro de ítems proyectados del FORMATO OFERTA ECONOMICA antes de impuestos, gravámenes y/o tasas, este porcentaje será calculado sobre los ítems 14, 16, 23, 78, 79, 80, 81, 82, 122 antes de impuestos, es decir el valor base para la determinación del porcentaje corresponde a $9.574.626,87unitariamente y $201.538.805,97 total. En el documento estudio de mercado se encuentran definidos los valores techo unitarios y totales correspondientes a este porcentaje, los cuales no podrán ser superados ni en el valor unitario ni en el valor total. - ESTE % DEBE SER PRESENTADO EN PESOS, TANTO EN EL VALOR UNITARIO COMO EN EL TOTAL.</t>
  </si>
  <si>
    <t>El item No. 163 del Componente II (Prevención de violencias Intrafamiliar y sexual) correpsonde a un porcentaje de administración (8%) el cual el proponente debera ofertar obre los bienes o servicios no ofertables e inmodificables que incurran en la administración del recurso, es decir ítems no consumibles que estén contemplados dentro del cuadro de ítems proyectados del FORMATO OFERTA ECONOMICA antes de impuestos, gravámenes y/o tasas,, este porcentaje será calculado sobre los ítems 13, 25, 26, 76, 77, 82, 83, 84, 85, 106,121,132,149 y 154  antes de impuestos,  es decir el valor base para la determinación del porcentaje corresponde a $15.949.253,73 unitariamente y $150.110.447,76 total. En el documento estudio de mercado se encuentran definidos los valores techo unitarios y totales correspondientes a este porcentaje, los cuales no podrán ser superados ni en el valor unitario ni en el valor total.  - ESTE % DEBE SER OFERTADO EN PESOS, TANTO EN EL VALOR UNITARIO COMO EN EL TOTAL</t>
  </si>
  <si>
    <t>Ficha de medidor de violencias</t>
  </si>
  <si>
    <t>Nombre o Razón Social del Proponente: Unión Temporal CB Mujeres</t>
  </si>
  <si>
    <t xml:space="preserve">Nombre del representante legal: Laureano Alirio Pinzón Quintero </t>
  </si>
  <si>
    <t xml:space="preserve">C.C: 80.256.871 de Bogotá D.C. </t>
  </si>
  <si>
    <t xml:space="preserve">Dirección: Carrera 40D # 1-24 </t>
  </si>
  <si>
    <t xml:space="preserve">Teléfonos: 3154486372 </t>
  </si>
  <si>
    <t>e-mail: corporaciondigerati@gmail.com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</si>
</sst>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6" formatCode="&quot;$&quot;\ #,##0;[Red]\-&quot;$&quot;\ #,##0"/>
    <numFmt numFmtId="44" formatCode="_-&quot;$&quot;\ * #,##0.00_-;\-&quot;$&quot;\ * #,##0.00_-;_-&quot;$&quot;\ * &quot;-&quot;??_-;_-@_-"/>
    <numFmt numFmtId="43" formatCode="_-* #,##0.00_-;\-* #,##0.00_-;_-* &quot;-&quot;??_-;_-@_-"/>
    <numFmt numFmtId="164" formatCode="_-&quot;$&quot;\ * #,##0_-;\-&quot;$&quot;\ * #,##0_-;_-&quot;$&quot;\ * &quot;-&quot;??_-;_-@_-"/>
    <numFmt numFmtId="165" formatCode="&quot;$&quot;\ #,##0"/>
    <numFmt numFmtId="167" formatCode="_(&quot;$ &quot;* #,##0_);_(&quot;$ &quot;* \(#,##0\);_(&quot;$ &quot;* \-_);_(@_)"/>
    <numFmt numFmtId="169" formatCode="0.000000000000"/>
    <numFmt numFmtId="170" formatCode="_-* #,##0_-;\-* #,##0_-;_-* &quot;-&quot;??_-;_-@_-"/>
  </numFmts>
  <fonts count="32" x14ac:knownFonts="1">
    <font>
      <sz val="11"/>
      <color theme="1"/>
      <name val="Aptos Narrow"/>
      <family val="2"/>
      <scheme val="minor"/>
    </font>
    <font>
      <sz val="11"/>
      <color theme="1"/>
      <name val="Aptos Narrow"/>
      <family val="2"/>
      <scheme val="minor"/>
    </font>
    <font>
      <sz val="10"/>
      <color theme="1"/>
      <name val="Garamond"/>
      <family val="1"/>
    </font>
    <font>
      <b/>
      <sz val="10"/>
      <color theme="1"/>
      <name val="Garamond"/>
      <family val="1"/>
    </font>
    <font>
      <b/>
      <sz val="10"/>
      <name val="Garamond"/>
      <family val="1"/>
    </font>
    <font>
      <b/>
      <sz val="10"/>
      <color rgb="FF000000"/>
      <name val="Garamond"/>
      <family val="1"/>
    </font>
    <font>
      <sz val="10"/>
      <name val="Garamond"/>
      <family val="1"/>
    </font>
    <font>
      <sz val="11"/>
      <color theme="1"/>
      <name val="Garamond"/>
      <family val="1"/>
    </font>
    <font>
      <b/>
      <sz val="11"/>
      <color theme="1"/>
      <name val="Garamond"/>
      <family val="1"/>
    </font>
    <font>
      <sz val="10"/>
      <color rgb="FF000000"/>
      <name val="Garamond"/>
      <family val="1"/>
    </font>
    <font>
      <sz val="12"/>
      <color rgb="FF000000"/>
      <name val="Garamond"/>
      <family val="1"/>
    </font>
    <font>
      <sz val="12"/>
      <name val="Garamond"/>
      <family val="1"/>
    </font>
    <font>
      <b/>
      <sz val="11"/>
      <name val="Garamond"/>
      <family val="1"/>
    </font>
    <font>
      <sz val="10"/>
      <color theme="0"/>
      <name val="Garamond"/>
      <family val="1"/>
    </font>
    <font>
      <b/>
      <sz val="10"/>
      <color theme="0"/>
      <name val="Garamond"/>
      <family val="1"/>
    </font>
    <font>
      <b/>
      <sz val="11"/>
      <color rgb="FF000000"/>
      <name val="Garamond"/>
      <family val="1"/>
    </font>
    <font>
      <b/>
      <sz val="12"/>
      <color rgb="FF000000"/>
      <name val="Garamond"/>
      <family val="1"/>
    </font>
    <font>
      <b/>
      <sz val="12"/>
      <name val="Garamond"/>
      <family val="1"/>
    </font>
    <font>
      <b/>
      <sz val="12"/>
      <color theme="1"/>
      <name val="Garamond"/>
      <family val="1"/>
    </font>
    <font>
      <b/>
      <sz val="11"/>
      <color theme="1"/>
      <name val="Century Gothic"/>
      <family val="2"/>
    </font>
    <font>
      <sz val="11"/>
      <color rgb="FF000000"/>
      <name val="Garamond"/>
      <family val="1"/>
    </font>
    <font>
      <sz val="11"/>
      <name val="Garamond"/>
      <family val="1"/>
    </font>
    <font>
      <sz val="11"/>
      <color rgb="FF001D35"/>
      <name val="Garamond"/>
      <family val="1"/>
    </font>
    <font>
      <sz val="12"/>
      <color theme="1"/>
      <name val="Garamond"/>
      <family val="1"/>
    </font>
    <font>
      <sz val="11"/>
      <color theme="1"/>
      <name val="Century Gothic"/>
      <family val="2"/>
    </font>
    <font>
      <sz val="11"/>
      <name val="Century Gothic"/>
      <family val="2"/>
    </font>
    <font>
      <sz val="9"/>
      <color theme="1"/>
      <name val="Century Gothic"/>
      <family val="2"/>
    </font>
    <font>
      <b/>
      <sz val="12"/>
      <name val="Century Gothic"/>
      <family val="2"/>
    </font>
    <font>
      <sz val="12"/>
      <color theme="0"/>
      <name val="Garamond"/>
      <family val="1"/>
    </font>
    <font>
      <b/>
      <sz val="11"/>
      <color theme="1"/>
      <name val="Aptos Narrow"/>
      <family val="2"/>
      <scheme val="minor"/>
    </font>
    <font>
      <sz val="15"/>
      <name val="Garamond"/>
      <family val="1"/>
    </font>
    <font>
      <b/>
      <sz val="15"/>
      <name val="Garamond"/>
      <family val="1"/>
    </font>
  </fonts>
  <fills count="18">
    <fill>
      <patternFill patternType="none"/>
    </fill>
    <fill>
      <patternFill patternType="gray125"/>
    </fill>
    <fill>
      <patternFill patternType="solid">
        <fgColor rgb="FFD8D8D8"/>
        <bgColor rgb="FFD8D8D8"/>
      </patternFill>
    </fill>
    <fill>
      <patternFill patternType="solid">
        <fgColor theme="2" tint="-0.14999847407452621"/>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AE9F6"/>
        <bgColor indexed="64"/>
      </patternFill>
    </fill>
    <fill>
      <patternFill patternType="solid">
        <fgColor rgb="FFC0E6F5"/>
        <bgColor indexed="64"/>
      </patternFill>
    </fill>
    <fill>
      <patternFill patternType="solid">
        <fgColor theme="2" tint="-0.14999847407452621"/>
        <bgColor rgb="FFFFFFFF"/>
      </patternFill>
    </fill>
    <fill>
      <patternFill patternType="solid">
        <fgColor rgb="FFFFC000"/>
        <bgColor indexed="64"/>
      </patternFill>
    </fill>
    <fill>
      <patternFill patternType="solid">
        <fgColor theme="6" tint="0.59999389629810485"/>
        <bgColor rgb="FFFCE5CD"/>
      </patternFill>
    </fill>
    <fill>
      <patternFill patternType="solid">
        <fgColor theme="6" tint="0.59999389629810485"/>
        <bgColor indexed="64"/>
      </patternFill>
    </fill>
    <fill>
      <patternFill patternType="solid">
        <fgColor rgb="FFFFCCFF"/>
        <bgColor indexed="64"/>
      </patternFill>
    </fill>
    <fill>
      <patternFill patternType="solid">
        <fgColor theme="2"/>
        <bgColor indexed="64"/>
      </patternFill>
    </fill>
    <fill>
      <patternFill patternType="solid">
        <fgColor theme="2" tint="-9.9978637043366805E-2"/>
        <bgColor indexed="64"/>
      </patternFill>
    </fill>
    <fill>
      <patternFill patternType="solid">
        <fgColor theme="2" tint="-9.9978637043366805E-2"/>
        <bgColor rgb="FF000000"/>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rgb="FFCCCCCC"/>
      </left>
      <right style="thin">
        <color rgb="FF000000"/>
      </right>
      <top style="thin">
        <color rgb="FFCCCCCC"/>
      </top>
      <bottom style="thin">
        <color rgb="FF000000"/>
      </bottom>
      <diagonal/>
    </border>
    <border>
      <left style="thin">
        <color rgb="FFCCCCCC"/>
      </left>
      <right/>
      <top style="thin">
        <color rgb="FFCCCCCC"/>
      </top>
      <bottom style="thin">
        <color rgb="FF000000"/>
      </bottom>
      <diagonal/>
    </border>
    <border>
      <left style="thin">
        <color rgb="FFCCCCCC"/>
      </left>
      <right style="thin">
        <color rgb="FF000000"/>
      </right>
      <top style="thin">
        <color rgb="FFCCCCCC"/>
      </top>
      <bottom/>
      <diagonal/>
    </border>
    <border>
      <left style="thin">
        <color rgb="FFCCCCCC"/>
      </left>
      <right/>
      <top style="thin">
        <color rgb="FFCCCCCC"/>
      </top>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285">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2" fillId="0" borderId="0" xfId="0" applyFont="1"/>
    <xf numFmtId="0" fontId="3"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2" fillId="5" borderId="0" xfId="0" applyFont="1" applyFill="1"/>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xf numFmtId="0" fontId="5" fillId="7" borderId="1" xfId="0" applyFont="1" applyFill="1" applyBorder="1" applyAlignment="1">
      <alignment vertical="center"/>
    </xf>
    <xf numFmtId="0" fontId="5" fillId="7" borderId="1" xfId="0" applyFont="1" applyFill="1" applyBorder="1" applyAlignment="1">
      <alignment vertical="center" wrapText="1"/>
    </xf>
    <xf numFmtId="0" fontId="5" fillId="7"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4" borderId="1" xfId="0" applyFont="1" applyFill="1" applyBorder="1" applyAlignment="1">
      <alignment vertical="center"/>
    </xf>
    <xf numFmtId="0" fontId="3" fillId="4" borderId="1" xfId="0" applyFont="1" applyFill="1" applyBorder="1" applyAlignment="1">
      <alignment horizontal="center" vertical="center" wrapText="1"/>
    </xf>
    <xf numFmtId="164" fontId="4" fillId="4" borderId="1" xfId="2" applyNumberFormat="1" applyFont="1" applyFill="1" applyBorder="1" applyAlignment="1">
      <alignment vertical="center" wrapText="1"/>
    </xf>
    <xf numFmtId="0" fontId="5" fillId="8"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2" fillId="8" borderId="1" xfId="0" applyFont="1" applyFill="1" applyBorder="1" applyAlignment="1">
      <alignment horizontal="left" vertical="center" wrapText="1"/>
    </xf>
    <xf numFmtId="0" fontId="2" fillId="8" borderId="1" xfId="0" applyFont="1" applyFill="1" applyBorder="1" applyAlignment="1">
      <alignment horizontal="center" vertical="center" wrapText="1"/>
    </xf>
    <xf numFmtId="5" fontId="2" fillId="0" borderId="1" xfId="0" applyNumberFormat="1" applyFont="1" applyBorder="1" applyAlignment="1">
      <alignment vertical="center" wrapText="1"/>
    </xf>
    <xf numFmtId="5" fontId="2" fillId="0" borderId="1" xfId="0" applyNumberFormat="1" applyFont="1" applyBorder="1" applyAlignment="1">
      <alignment horizontal="center" vertical="center" wrapText="1"/>
    </xf>
    <xf numFmtId="5" fontId="3" fillId="0" borderId="1" xfId="0" applyNumberFormat="1" applyFont="1" applyBorder="1" applyAlignment="1">
      <alignment horizontal="center" vertical="center" wrapText="1"/>
    </xf>
    <xf numFmtId="167" fontId="4" fillId="0" borderId="1" xfId="0" applyNumberFormat="1" applyFont="1" applyBorder="1" applyAlignment="1">
      <alignment horizontal="center" vertical="center"/>
    </xf>
    <xf numFmtId="0" fontId="6" fillId="0" borderId="1" xfId="0" applyFont="1" applyBorder="1" applyAlignment="1">
      <alignment horizontal="left" vertical="center" wrapText="1"/>
    </xf>
    <xf numFmtId="0" fontId="4" fillId="0" borderId="1" xfId="0" applyFont="1" applyBorder="1" applyAlignment="1">
      <alignment horizontal="center" vertical="center" wrapText="1"/>
    </xf>
    <xf numFmtId="167" fontId="3" fillId="0" borderId="1" xfId="0" applyNumberFormat="1" applyFont="1" applyBorder="1" applyAlignment="1">
      <alignment horizontal="center" vertical="center"/>
    </xf>
    <xf numFmtId="0" fontId="3" fillId="0" borderId="1" xfId="0" applyFont="1" applyBorder="1" applyAlignment="1">
      <alignment horizontal="center" vertical="center" wrapText="1" readingOrder="1"/>
    </xf>
    <xf numFmtId="0" fontId="10" fillId="0" borderId="1" xfId="0" applyFont="1" applyBorder="1" applyAlignment="1">
      <alignment horizontal="left" vertical="center" wrapText="1"/>
    </xf>
    <xf numFmtId="165" fontId="5" fillId="0" borderId="1" xfId="2" applyNumberFormat="1" applyFont="1" applyFill="1" applyBorder="1" applyAlignment="1">
      <alignment horizontal="center" vertical="center" wrapText="1"/>
    </xf>
    <xf numFmtId="165" fontId="9" fillId="0" borderId="1" xfId="2" applyNumberFormat="1" applyFont="1" applyFill="1" applyBorder="1" applyAlignment="1">
      <alignment vertical="center" wrapText="1"/>
    </xf>
    <xf numFmtId="0" fontId="4" fillId="0" borderId="1" xfId="0" applyFont="1" applyBorder="1" applyAlignment="1">
      <alignment horizontal="center" vertical="center"/>
    </xf>
    <xf numFmtId="0" fontId="11" fillId="0" borderId="1" xfId="0" applyFont="1" applyBorder="1" applyAlignment="1">
      <alignment horizontal="left" vertical="center" wrapText="1"/>
    </xf>
    <xf numFmtId="0" fontId="5" fillId="6" borderId="1" xfId="0" applyFont="1" applyFill="1" applyBorder="1" applyAlignment="1">
      <alignment vertical="center"/>
    </xf>
    <xf numFmtId="0" fontId="5" fillId="6" borderId="1" xfId="0" applyFont="1" applyFill="1" applyBorder="1" applyAlignment="1">
      <alignment horizontal="center" vertical="center"/>
    </xf>
    <xf numFmtId="0" fontId="3" fillId="0" borderId="0" xfId="0" applyFont="1" applyAlignment="1">
      <alignment vertical="center"/>
    </xf>
    <xf numFmtId="0" fontId="3" fillId="10" borderId="1" xfId="0" applyFont="1" applyFill="1" applyBorder="1" applyAlignment="1">
      <alignment horizontal="center" vertical="center" wrapText="1"/>
    </xf>
    <xf numFmtId="0" fontId="3" fillId="3" borderId="1" xfId="0" applyFont="1" applyFill="1" applyBorder="1"/>
    <xf numFmtId="164" fontId="4" fillId="3" borderId="1" xfId="2" applyNumberFormat="1" applyFont="1" applyFill="1" applyBorder="1" applyAlignment="1">
      <alignment vertical="center" wrapText="1"/>
    </xf>
    <xf numFmtId="0" fontId="6" fillId="0" borderId="1" xfId="0" applyFont="1" applyBorder="1" applyAlignment="1">
      <alignment vertical="center" wrapText="1"/>
    </xf>
    <xf numFmtId="0" fontId="5" fillId="5" borderId="1" xfId="0" applyFont="1" applyFill="1" applyBorder="1" applyAlignment="1">
      <alignment horizontal="center" vertical="center" wrapText="1"/>
    </xf>
    <xf numFmtId="165" fontId="2" fillId="0" borderId="1" xfId="5" applyNumberFormat="1" applyFont="1" applyBorder="1" applyAlignment="1">
      <alignment horizontal="left" vertical="center" wrapText="1"/>
    </xf>
    <xf numFmtId="0" fontId="3" fillId="5" borderId="1" xfId="0" applyFont="1" applyFill="1" applyBorder="1" applyAlignment="1">
      <alignment horizontal="center" vertical="center" wrapText="1"/>
    </xf>
    <xf numFmtId="0" fontId="2" fillId="5"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167" fontId="4" fillId="0" borderId="1" xfId="0" applyNumberFormat="1" applyFont="1" applyBorder="1" applyAlignment="1">
      <alignment horizontal="center" vertical="center" wrapText="1"/>
    </xf>
    <xf numFmtId="164" fontId="5" fillId="6" borderId="1" xfId="0" applyNumberFormat="1" applyFont="1" applyFill="1" applyBorder="1" applyAlignment="1">
      <alignment vertical="center"/>
    </xf>
    <xf numFmtId="0" fontId="5" fillId="0" borderId="0" xfId="0" applyFont="1" applyAlignment="1">
      <alignment vertical="center"/>
    </xf>
    <xf numFmtId="0" fontId="5" fillId="0" borderId="0" xfId="0" applyFont="1" applyAlignment="1">
      <alignment horizontal="center" vertical="center" wrapText="1"/>
    </xf>
    <xf numFmtId="0" fontId="2" fillId="0" borderId="0" xfId="0" applyFont="1" applyAlignment="1">
      <alignment horizontal="center"/>
    </xf>
    <xf numFmtId="0" fontId="8" fillId="0" borderId="1" xfId="0" applyFont="1" applyBorder="1" applyAlignment="1">
      <alignment vertical="center" wrapText="1"/>
    </xf>
    <xf numFmtId="164" fontId="2" fillId="0" borderId="0" xfId="2" applyNumberFormat="1" applyFont="1" applyAlignment="1">
      <alignment horizontal="right" vertical="center"/>
    </xf>
    <xf numFmtId="164" fontId="4" fillId="3" borderId="1" xfId="2" applyNumberFormat="1" applyFont="1" applyFill="1" applyBorder="1" applyAlignment="1">
      <alignment horizontal="center" vertical="center" wrapText="1"/>
    </xf>
    <xf numFmtId="164" fontId="6" fillId="13" borderId="1" xfId="0" applyNumberFormat="1" applyFont="1" applyFill="1" applyBorder="1" applyAlignment="1">
      <alignment horizontal="right" vertical="center"/>
    </xf>
    <xf numFmtId="0" fontId="13" fillId="5" borderId="0" xfId="0" applyFont="1" applyFill="1"/>
    <xf numFmtId="164" fontId="2" fillId="6" borderId="1" xfId="3" applyNumberFormat="1" applyFont="1" applyFill="1" applyBorder="1" applyAlignment="1">
      <alignment horizontal="right" vertical="center"/>
    </xf>
    <xf numFmtId="164" fontId="6" fillId="6" borderId="1" xfId="1" applyNumberFormat="1" applyFont="1" applyFill="1" applyBorder="1" applyAlignment="1">
      <alignment horizontal="right" vertical="center" wrapText="1"/>
    </xf>
    <xf numFmtId="0" fontId="3" fillId="13" borderId="1" xfId="0" applyFont="1" applyFill="1" applyBorder="1" applyAlignment="1">
      <alignment vertical="center"/>
    </xf>
    <xf numFmtId="0" fontId="3" fillId="13" borderId="1" xfId="0" applyFont="1" applyFill="1" applyBorder="1" applyAlignment="1">
      <alignment horizontal="center" vertical="center" wrapText="1"/>
    </xf>
    <xf numFmtId="164" fontId="4" fillId="13" borderId="1" xfId="2" applyNumberFormat="1" applyFont="1" applyFill="1" applyBorder="1" applyAlignment="1">
      <alignment vertical="center" wrapText="1"/>
    </xf>
    <xf numFmtId="164" fontId="2" fillId="7" borderId="1" xfId="0" applyNumberFormat="1" applyFont="1" applyFill="1" applyBorder="1" applyAlignment="1">
      <alignment horizontal="right"/>
    </xf>
    <xf numFmtId="0" fontId="5" fillId="14" borderId="1" xfId="0" applyFont="1" applyFill="1" applyBorder="1" applyAlignment="1">
      <alignment horizontal="center" vertical="center"/>
    </xf>
    <xf numFmtId="0" fontId="3" fillId="14"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2" fillId="14" borderId="1" xfId="0" applyFont="1" applyFill="1" applyBorder="1" applyAlignment="1">
      <alignment horizontal="left" vertical="center" wrapText="1"/>
    </xf>
    <xf numFmtId="167" fontId="4" fillId="14" borderId="1" xfId="0" applyNumberFormat="1" applyFont="1" applyFill="1" applyBorder="1" applyAlignment="1">
      <alignment horizontal="center" vertical="center"/>
    </xf>
    <xf numFmtId="0" fontId="2" fillId="14" borderId="1" xfId="0" applyFont="1" applyFill="1" applyBorder="1" applyAlignment="1">
      <alignment horizontal="center" vertical="center" wrapText="1"/>
    </xf>
    <xf numFmtId="164" fontId="6" fillId="14" borderId="1" xfId="2" applyNumberFormat="1" applyFont="1" applyFill="1" applyBorder="1" applyAlignment="1">
      <alignment horizontal="right" vertical="center" wrapText="1"/>
    </xf>
    <xf numFmtId="164" fontId="2" fillId="8" borderId="1" xfId="2" applyNumberFormat="1" applyFont="1" applyFill="1" applyBorder="1" applyAlignment="1">
      <alignment vertical="center"/>
    </xf>
    <xf numFmtId="164" fontId="6" fillId="8" borderId="1" xfId="2" applyNumberFormat="1" applyFont="1" applyFill="1" applyBorder="1" applyAlignment="1">
      <alignment horizontal="right" vertical="center" wrapText="1"/>
    </xf>
    <xf numFmtId="0" fontId="5" fillId="15" borderId="1" xfId="0" applyFont="1" applyFill="1" applyBorder="1" applyAlignment="1">
      <alignment horizontal="center" vertical="center"/>
    </xf>
    <xf numFmtId="0" fontId="3" fillId="15" borderId="1" xfId="0" applyFont="1" applyFill="1" applyBorder="1" applyAlignment="1">
      <alignment horizontal="center" vertical="center" wrapText="1"/>
    </xf>
    <xf numFmtId="0" fontId="2" fillId="15" borderId="1" xfId="0" applyFont="1" applyFill="1" applyBorder="1" applyAlignment="1">
      <alignment horizontal="left" vertical="center" wrapText="1"/>
    </xf>
    <xf numFmtId="0" fontId="2" fillId="15" borderId="1" xfId="0" applyFont="1" applyFill="1" applyBorder="1" applyAlignment="1">
      <alignment horizontal="center" vertical="center" wrapText="1"/>
    </xf>
    <xf numFmtId="0" fontId="2" fillId="15" borderId="0" xfId="0" applyFont="1" applyFill="1"/>
    <xf numFmtId="5" fontId="3" fillId="15" borderId="1" xfId="0" applyNumberFormat="1" applyFont="1" applyFill="1" applyBorder="1" applyAlignment="1">
      <alignment horizontal="center" vertical="center" wrapText="1"/>
    </xf>
    <xf numFmtId="0" fontId="5" fillId="8" borderId="1" xfId="0" applyFont="1" applyFill="1" applyBorder="1" applyAlignment="1">
      <alignment horizontal="center" vertical="center" wrapText="1"/>
    </xf>
    <xf numFmtId="0" fontId="2" fillId="8" borderId="0" xfId="0" applyFont="1" applyFill="1"/>
    <xf numFmtId="0" fontId="5" fillId="14" borderId="1" xfId="0" applyFont="1" applyFill="1" applyBorder="1" applyAlignment="1">
      <alignment horizontal="center" vertical="center" wrapText="1"/>
    </xf>
    <xf numFmtId="164" fontId="6" fillId="14" borderId="1" xfId="1" applyNumberFormat="1" applyFont="1" applyFill="1" applyBorder="1" applyAlignment="1">
      <alignment horizontal="right" vertical="center" wrapText="1"/>
    </xf>
    <xf numFmtId="0" fontId="3" fillId="0" borderId="1" xfId="0" applyFont="1" applyBorder="1" applyAlignment="1">
      <alignment vertical="center"/>
    </xf>
    <xf numFmtId="0" fontId="5" fillId="5" borderId="1" xfId="0" applyFont="1" applyFill="1" applyBorder="1" applyAlignment="1">
      <alignment vertical="center" wrapText="1"/>
    </xf>
    <xf numFmtId="0" fontId="5" fillId="0" borderId="1" xfId="0" applyFont="1" applyBorder="1" applyAlignment="1">
      <alignment vertical="center" wrapText="1"/>
    </xf>
    <xf numFmtId="0" fontId="5" fillId="14" borderId="1" xfId="0" applyFont="1" applyFill="1" applyBorder="1" applyAlignment="1">
      <alignment vertical="center" wrapText="1"/>
    </xf>
    <xf numFmtId="3" fontId="2" fillId="14" borderId="1" xfId="0" applyNumberFormat="1" applyFont="1" applyFill="1" applyBorder="1" applyAlignment="1">
      <alignment horizontal="center" vertical="center" wrapText="1"/>
    </xf>
    <xf numFmtId="0" fontId="5" fillId="8" borderId="1" xfId="0" applyFont="1" applyFill="1" applyBorder="1" applyAlignment="1">
      <alignment vertical="center" wrapText="1"/>
    </xf>
    <xf numFmtId="164" fontId="4" fillId="6" borderId="1" xfId="2" applyNumberFormat="1" applyFont="1" applyFill="1" applyBorder="1" applyAlignment="1">
      <alignment vertical="center" wrapText="1"/>
    </xf>
    <xf numFmtId="9" fontId="3" fillId="0" borderId="1" xfId="0" applyNumberFormat="1" applyFont="1" applyBorder="1" applyAlignment="1">
      <alignment horizontal="center" vertical="center" wrapText="1"/>
    </xf>
    <xf numFmtId="164" fontId="3" fillId="6" borderId="1" xfId="0" applyNumberFormat="1" applyFont="1" applyFill="1" applyBorder="1" applyAlignment="1">
      <alignment vertical="center"/>
    </xf>
    <xf numFmtId="164" fontId="2" fillId="14" borderId="1" xfId="2" applyNumberFormat="1" applyFont="1" applyFill="1" applyBorder="1" applyAlignment="1">
      <alignment horizontal="right" vertical="center"/>
    </xf>
    <xf numFmtId="0" fontId="3" fillId="14" borderId="1" xfId="0" applyFont="1" applyFill="1" applyBorder="1" applyAlignment="1">
      <alignment horizontal="center" vertical="center"/>
    </xf>
    <xf numFmtId="0" fontId="5" fillId="9" borderId="1" xfId="0" applyFont="1" applyFill="1" applyBorder="1" applyAlignment="1">
      <alignment horizontal="center" vertical="center"/>
    </xf>
    <xf numFmtId="164" fontId="2" fillId="8" borderId="1" xfId="2" applyNumberFormat="1" applyFont="1" applyFill="1" applyBorder="1" applyAlignment="1">
      <alignment horizontal="right" vertical="center"/>
    </xf>
    <xf numFmtId="164" fontId="6" fillId="8" borderId="1" xfId="1" applyNumberFormat="1" applyFont="1" applyFill="1" applyBorder="1" applyAlignment="1">
      <alignment horizontal="right" vertical="center" wrapText="1"/>
    </xf>
    <xf numFmtId="164" fontId="5" fillId="11" borderId="1" xfId="0" applyNumberFormat="1" applyFont="1" applyFill="1" applyBorder="1" applyAlignment="1">
      <alignment horizontal="right" vertical="center" wrapText="1"/>
    </xf>
    <xf numFmtId="164" fontId="5" fillId="0" borderId="0" xfId="0" applyNumberFormat="1" applyFont="1" applyAlignment="1">
      <alignment horizontal="right" vertical="center" wrapText="1"/>
    </xf>
    <xf numFmtId="1" fontId="4" fillId="14" borderId="1" xfId="0" applyNumberFormat="1" applyFont="1" applyFill="1" applyBorder="1" applyAlignment="1">
      <alignment horizontal="center" vertical="center"/>
    </xf>
    <xf numFmtId="0" fontId="3" fillId="12" borderId="1" xfId="0" applyFont="1" applyFill="1" applyBorder="1" applyAlignment="1">
      <alignment vertical="center"/>
    </xf>
    <xf numFmtId="0" fontId="3" fillId="12" borderId="1" xfId="0" applyFont="1" applyFill="1" applyBorder="1" applyAlignment="1">
      <alignment vertical="center" wrapText="1"/>
    </xf>
    <xf numFmtId="0" fontId="3" fillId="12" borderId="1" xfId="0" applyFont="1" applyFill="1" applyBorder="1" applyAlignment="1">
      <alignment horizontal="center" vertical="center" wrapText="1"/>
    </xf>
    <xf numFmtId="164" fontId="2" fillId="14" borderId="1" xfId="0" applyNumberFormat="1" applyFont="1" applyFill="1" applyBorder="1" applyAlignment="1">
      <alignment vertical="center"/>
    </xf>
    <xf numFmtId="0" fontId="5" fillId="0" borderId="1" xfId="0" applyFont="1" applyBorder="1" applyAlignment="1">
      <alignment horizontal="justify" vertical="center"/>
    </xf>
    <xf numFmtId="0" fontId="8" fillId="0" borderId="1" xfId="5" applyFont="1" applyBorder="1" applyAlignment="1">
      <alignment horizontal="center" vertical="center" wrapText="1"/>
    </xf>
    <xf numFmtId="0" fontId="3" fillId="10" borderId="1" xfId="0" applyFont="1" applyFill="1" applyBorder="1" applyAlignment="1">
      <alignment vertical="center"/>
    </xf>
    <xf numFmtId="0" fontId="3" fillId="11" borderId="1" xfId="0" applyFont="1" applyFill="1" applyBorder="1" applyAlignment="1">
      <alignment vertical="center"/>
    </xf>
    <xf numFmtId="0" fontId="6" fillId="11" borderId="1" xfId="0" applyFont="1" applyFill="1" applyBorder="1"/>
    <xf numFmtId="0" fontId="6" fillId="11" borderId="1" xfId="0" applyFont="1" applyFill="1" applyBorder="1" applyAlignment="1">
      <alignment horizontal="center"/>
    </xf>
    <xf numFmtId="0" fontId="6" fillId="11" borderId="1" xfId="0" applyFont="1" applyFill="1" applyBorder="1" applyAlignment="1">
      <alignment vertical="center"/>
    </xf>
    <xf numFmtId="0" fontId="6" fillId="11" borderId="1" xfId="0" applyFont="1" applyFill="1" applyBorder="1" applyAlignment="1">
      <alignment horizontal="center" vertical="center"/>
    </xf>
    <xf numFmtId="0" fontId="13" fillId="5" borderId="0" xfId="0" applyFont="1" applyFill="1" applyAlignment="1">
      <alignment horizontal="center" vertical="center" wrapText="1"/>
    </xf>
    <xf numFmtId="0" fontId="14" fillId="5" borderId="0" xfId="0" applyFont="1" applyFill="1"/>
    <xf numFmtId="0" fontId="3" fillId="5" borderId="0" xfId="0" applyFont="1" applyFill="1"/>
    <xf numFmtId="3" fontId="13" fillId="5" borderId="0" xfId="0" applyNumberFormat="1" applyFont="1" applyFill="1"/>
    <xf numFmtId="0" fontId="14" fillId="5" borderId="0" xfId="0" applyFont="1" applyFill="1" applyAlignment="1">
      <alignment vertical="center"/>
    </xf>
    <xf numFmtId="0" fontId="3" fillId="5" borderId="0" xfId="0" applyFont="1" applyFill="1" applyAlignment="1">
      <alignment vertical="center"/>
    </xf>
    <xf numFmtId="0" fontId="14" fillId="5" borderId="1" xfId="0" applyFont="1" applyFill="1" applyBorder="1"/>
    <xf numFmtId="0" fontId="3" fillId="5" borderId="1" xfId="0" applyFont="1" applyFill="1" applyBorder="1"/>
    <xf numFmtId="0" fontId="5" fillId="5" borderId="0" xfId="0" applyFont="1" applyFill="1" applyAlignment="1">
      <alignment vertical="center"/>
    </xf>
    <xf numFmtId="0" fontId="7" fillId="0" borderId="0" xfId="6" applyFont="1" applyAlignment="1">
      <alignment vertical="center"/>
    </xf>
    <xf numFmtId="0" fontId="7" fillId="0" borderId="0" xfId="6" applyFont="1"/>
    <xf numFmtId="0" fontId="15" fillId="15" borderId="5" xfId="6" applyFont="1" applyFill="1" applyBorder="1" applyAlignment="1">
      <alignment horizontal="center" vertical="center" wrapText="1"/>
    </xf>
    <xf numFmtId="0" fontId="15" fillId="15" borderId="3" xfId="6" applyFont="1" applyFill="1" applyBorder="1" applyAlignment="1">
      <alignment horizontal="center" vertical="center" wrapText="1"/>
    </xf>
    <xf numFmtId="0" fontId="15" fillId="15" borderId="1" xfId="6" applyFont="1" applyFill="1" applyBorder="1" applyAlignment="1">
      <alignment vertical="center" wrapText="1"/>
    </xf>
    <xf numFmtId="0" fontId="7" fillId="5" borderId="0" xfId="6" applyFont="1" applyFill="1"/>
    <xf numFmtId="0" fontId="7" fillId="5" borderId="1" xfId="6" applyFont="1" applyFill="1" applyBorder="1" applyAlignment="1">
      <alignment horizontal="center" vertical="center"/>
    </xf>
    <xf numFmtId="0" fontId="7" fillId="5" borderId="2" xfId="6" applyFont="1" applyFill="1" applyBorder="1" applyAlignment="1">
      <alignment horizontal="center" vertical="center" wrapText="1"/>
    </xf>
    <xf numFmtId="0" fontId="7" fillId="5" borderId="1" xfId="6" applyFont="1" applyFill="1" applyBorder="1" applyAlignment="1">
      <alignment horizontal="left" vertical="center" wrapText="1"/>
    </xf>
    <xf numFmtId="0" fontId="20" fillId="5" borderId="1" xfId="6" applyFont="1" applyFill="1" applyBorder="1" applyAlignment="1">
      <alignment horizontal="center" vertical="center" wrapText="1"/>
    </xf>
    <xf numFmtId="0" fontId="7" fillId="5" borderId="1" xfId="6" applyFont="1" applyFill="1" applyBorder="1" applyAlignment="1">
      <alignment horizontal="center" vertical="center" wrapText="1"/>
    </xf>
    <xf numFmtId="6" fontId="7" fillId="5" borderId="0" xfId="6" applyNumberFormat="1" applyFont="1" applyFill="1"/>
    <xf numFmtId="0" fontId="20" fillId="5" borderId="1" xfId="6" applyFont="1" applyFill="1" applyBorder="1" applyAlignment="1">
      <alignment horizontal="left" vertical="center" wrapText="1"/>
    </xf>
    <xf numFmtId="0" fontId="21" fillId="5" borderId="2" xfId="6" applyFont="1" applyFill="1" applyBorder="1" applyAlignment="1">
      <alignment horizontal="center" vertical="center" wrapText="1"/>
    </xf>
    <xf numFmtId="0" fontId="21" fillId="5" borderId="1" xfId="6" applyFont="1" applyFill="1" applyBorder="1" applyAlignment="1">
      <alignment horizontal="left" vertical="center" wrapText="1"/>
    </xf>
    <xf numFmtId="0" fontId="21" fillId="5" borderId="1" xfId="6" applyFont="1" applyFill="1" applyBorder="1" applyAlignment="1">
      <alignment horizontal="center" vertical="center" wrapText="1"/>
    </xf>
    <xf numFmtId="0" fontId="21" fillId="5" borderId="0" xfId="6" applyFont="1" applyFill="1"/>
    <xf numFmtId="0" fontId="20" fillId="5" borderId="2" xfId="6" applyFont="1" applyFill="1" applyBorder="1" applyAlignment="1">
      <alignment horizontal="center" vertical="center" wrapText="1"/>
    </xf>
    <xf numFmtId="0" fontId="7" fillId="0" borderId="2" xfId="6" applyFont="1" applyBorder="1" applyAlignment="1">
      <alignment horizontal="center" vertical="center" wrapText="1"/>
    </xf>
    <xf numFmtId="0" fontId="7" fillId="0" borderId="1" xfId="6" applyFont="1" applyBorder="1" applyAlignment="1">
      <alignment horizontal="left" vertical="center" wrapText="1"/>
    </xf>
    <xf numFmtId="0" fontId="20" fillId="0" borderId="1" xfId="6" applyFont="1" applyBorder="1" applyAlignment="1">
      <alignment horizontal="center" vertical="center" wrapText="1"/>
    </xf>
    <xf numFmtId="0" fontId="8" fillId="0" borderId="1" xfId="6" applyFont="1" applyBorder="1" applyAlignment="1">
      <alignment horizontal="left" vertical="center" wrapText="1"/>
    </xf>
    <xf numFmtId="0" fontId="22" fillId="0" borderId="0" xfId="6" applyFont="1" applyAlignment="1">
      <alignment horizontal="left" vertical="center" wrapText="1"/>
    </xf>
    <xf numFmtId="0" fontId="7" fillId="0" borderId="1" xfId="6" applyFont="1" applyBorder="1" applyAlignment="1">
      <alignment horizontal="center" vertical="center" wrapText="1"/>
    </xf>
    <xf numFmtId="0" fontId="7" fillId="0" borderId="1" xfId="6" applyFont="1" applyBorder="1" applyAlignment="1">
      <alignment horizontal="center" vertical="center"/>
    </xf>
    <xf numFmtId="0" fontId="22" fillId="0" borderId="1" xfId="6" applyFont="1" applyBorder="1" applyAlignment="1">
      <alignment horizontal="left" vertical="center" wrapText="1"/>
    </xf>
    <xf numFmtId="0" fontId="7" fillId="0" borderId="2" xfId="6" applyFont="1" applyBorder="1" applyAlignment="1">
      <alignment horizontal="left" vertical="center" wrapText="1"/>
    </xf>
    <xf numFmtId="0" fontId="7" fillId="0" borderId="4" xfId="6" applyFont="1" applyBorder="1" applyAlignment="1">
      <alignment horizontal="left" vertical="center" wrapText="1"/>
    </xf>
    <xf numFmtId="0" fontId="7" fillId="5" borderId="4" xfId="6" applyFont="1" applyFill="1" applyBorder="1" applyAlignment="1">
      <alignment horizontal="center" vertical="center"/>
    </xf>
    <xf numFmtId="0" fontId="23" fillId="0" borderId="1" xfId="12" applyFont="1" applyBorder="1" applyAlignment="1">
      <alignment horizontal="left" vertical="top" wrapText="1"/>
    </xf>
    <xf numFmtId="0" fontId="23" fillId="0" borderId="1" xfId="12" applyFont="1" applyBorder="1" applyAlignment="1">
      <alignment horizontal="left" vertical="center" wrapText="1"/>
    </xf>
    <xf numFmtId="0" fontId="10" fillId="0" borderId="1" xfId="12" applyFont="1" applyBorder="1" applyAlignment="1">
      <alignment horizontal="center" vertical="center" wrapText="1"/>
    </xf>
    <xf numFmtId="0" fontId="24" fillId="0" borderId="8" xfId="6" applyFont="1" applyBorder="1" applyAlignment="1">
      <alignment vertical="center" wrapText="1"/>
    </xf>
    <xf numFmtId="0" fontId="24" fillId="0" borderId="8" xfId="6" applyFont="1" applyBorder="1" applyAlignment="1">
      <alignment horizontal="center" vertical="center" wrapText="1"/>
    </xf>
    <xf numFmtId="0" fontId="24" fillId="0" borderId="8" xfId="6" applyFont="1" applyBorder="1" applyAlignment="1">
      <alignment horizontal="left" vertical="center" wrapText="1"/>
    </xf>
    <xf numFmtId="0" fontId="25" fillId="0" borderId="8" xfId="6" applyFont="1" applyBorder="1" applyAlignment="1">
      <alignment horizontal="center" vertical="center" wrapText="1"/>
    </xf>
    <xf numFmtId="0" fontId="24" fillId="0" borderId="9" xfId="6" applyFont="1" applyBorder="1" applyAlignment="1">
      <alignment vertical="center" wrapText="1"/>
    </xf>
    <xf numFmtId="0" fontId="24" fillId="0" borderId="9" xfId="6" applyFont="1" applyBorder="1" applyAlignment="1">
      <alignment horizontal="center" vertical="center" wrapText="1"/>
    </xf>
    <xf numFmtId="3" fontId="7" fillId="0" borderId="0" xfId="6" applyNumberFormat="1" applyFont="1"/>
    <xf numFmtId="0" fontId="7" fillId="0" borderId="0" xfId="6" applyFont="1" applyAlignment="1">
      <alignment horizontal="center" vertical="center"/>
    </xf>
    <xf numFmtId="0" fontId="7" fillId="0" borderId="0" xfId="6" applyFont="1" applyAlignment="1">
      <alignment horizontal="left" vertical="center"/>
    </xf>
    <xf numFmtId="0" fontId="8" fillId="0" borderId="0" xfId="0" applyFont="1" applyAlignment="1">
      <alignment vertical="center"/>
    </xf>
    <xf numFmtId="0" fontId="7" fillId="0" borderId="0" xfId="0" applyFont="1" applyAlignment="1">
      <alignment wrapText="1"/>
    </xf>
    <xf numFmtId="0" fontId="7" fillId="0" borderId="0" xfId="0" applyFont="1" applyAlignment="1">
      <alignment horizontal="center" wrapText="1"/>
    </xf>
    <xf numFmtId="0" fontId="7" fillId="0" borderId="0" xfId="0" applyFont="1" applyAlignment="1">
      <alignment vertical="center" wrapText="1"/>
    </xf>
    <xf numFmtId="0" fontId="19" fillId="0" borderId="12" xfId="5" applyFont="1" applyBorder="1" applyAlignment="1">
      <alignment horizontal="center" vertical="center"/>
    </xf>
    <xf numFmtId="0" fontId="15" fillId="15" borderId="1" xfId="6" applyFont="1" applyFill="1" applyBorder="1" applyAlignment="1">
      <alignment horizontal="center" vertical="center" wrapText="1"/>
    </xf>
    <xf numFmtId="44" fontId="8" fillId="6" borderId="1" xfId="10" applyFont="1" applyFill="1" applyBorder="1" applyAlignment="1">
      <alignment horizontal="center" vertical="center" wrapText="1"/>
    </xf>
    <xf numFmtId="6" fontId="21" fillId="6" borderId="7" xfId="6" applyNumberFormat="1" applyFont="1" applyFill="1" applyBorder="1" applyAlignment="1">
      <alignment horizontal="center" vertical="center"/>
    </xf>
    <xf numFmtId="6" fontId="21" fillId="6" borderId="1" xfId="6" applyNumberFormat="1" applyFont="1" applyFill="1" applyBorder="1" applyAlignment="1">
      <alignment horizontal="center" vertical="center"/>
    </xf>
    <xf numFmtId="6" fontId="21" fillId="6" borderId="5" xfId="6" applyNumberFormat="1" applyFont="1" applyFill="1" applyBorder="1" applyAlignment="1">
      <alignment horizontal="center" vertical="center"/>
    </xf>
    <xf numFmtId="0" fontId="7" fillId="0" borderId="0" xfId="12" applyFont="1" applyAlignment="1">
      <alignment vertical="center"/>
    </xf>
    <xf numFmtId="0" fontId="15" fillId="4" borderId="1" xfId="12" applyFont="1" applyFill="1" applyBorder="1" applyAlignment="1">
      <alignment horizontal="center" vertical="center" wrapText="1"/>
    </xf>
    <xf numFmtId="170" fontId="8" fillId="16" borderId="1" xfId="8" applyNumberFormat="1" applyFont="1" applyFill="1" applyBorder="1" applyAlignment="1">
      <alignment horizontal="center" vertical="center" wrapText="1"/>
    </xf>
    <xf numFmtId="0" fontId="21" fillId="0" borderId="1" xfId="12" applyFont="1" applyBorder="1" applyAlignment="1">
      <alignment horizontal="center" vertical="center"/>
    </xf>
    <xf numFmtId="0" fontId="21" fillId="0" borderId="1" xfId="12" applyFont="1" applyBorder="1" applyAlignment="1">
      <alignment vertical="center" wrapText="1"/>
    </xf>
    <xf numFmtId="0" fontId="21" fillId="0" borderId="1" xfId="12" applyFont="1" applyBorder="1" applyAlignment="1">
      <alignment horizontal="justify" vertical="center" wrapText="1"/>
    </xf>
    <xf numFmtId="0" fontId="21" fillId="0" borderId="1" xfId="12" applyFont="1" applyBorder="1" applyAlignment="1">
      <alignment horizontal="center" vertical="center" wrapText="1"/>
    </xf>
    <xf numFmtId="0" fontId="21" fillId="5" borderId="0" xfId="12" applyFont="1" applyFill="1" applyAlignment="1">
      <alignment vertical="center"/>
    </xf>
    <xf numFmtId="0" fontId="21" fillId="0" borderId="0" xfId="12" applyFont="1" applyAlignment="1">
      <alignment vertical="center"/>
    </xf>
    <xf numFmtId="170" fontId="12" fillId="11" borderId="7" xfId="8" applyNumberFormat="1" applyFont="1" applyFill="1" applyBorder="1" applyAlignment="1">
      <alignment vertical="center" wrapText="1"/>
    </xf>
    <xf numFmtId="0" fontId="8" fillId="0" borderId="0" xfId="12" applyFont="1" applyAlignment="1">
      <alignment vertical="center"/>
    </xf>
    <xf numFmtId="170" fontId="7" fillId="0" borderId="0" xfId="8" applyNumberFormat="1" applyFont="1" applyFill="1" applyAlignment="1">
      <alignment vertical="center"/>
    </xf>
    <xf numFmtId="170" fontId="21" fillId="6" borderId="1" xfId="8" applyNumberFormat="1" applyFont="1" applyFill="1" applyBorder="1" applyAlignment="1">
      <alignment vertical="center" wrapText="1"/>
    </xf>
    <xf numFmtId="0" fontId="11" fillId="0" borderId="0" xfId="0" applyFont="1" applyAlignment="1">
      <alignment horizontal="center" vertical="center"/>
    </xf>
    <xf numFmtId="5" fontId="17" fillId="4" borderId="1" xfId="0" applyNumberFormat="1" applyFont="1" applyFill="1" applyBorder="1" applyAlignment="1">
      <alignment horizontal="center" vertical="center" wrapText="1"/>
    </xf>
    <xf numFmtId="0" fontId="11" fillId="0" borderId="1" xfId="0" applyFont="1" applyBorder="1" applyAlignment="1">
      <alignment horizontal="center" vertical="center"/>
    </xf>
    <xf numFmtId="0" fontId="23" fillId="0" borderId="15" xfId="0" applyFont="1" applyBorder="1" applyAlignment="1">
      <alignment vertical="center" wrapText="1" readingOrder="1"/>
    </xf>
    <xf numFmtId="0" fontId="23" fillId="0" borderId="16" xfId="0" applyFont="1" applyBorder="1" applyAlignment="1">
      <alignment vertical="center" wrapText="1" readingOrder="1"/>
    </xf>
    <xf numFmtId="0" fontId="23" fillId="0" borderId="1" xfId="0" applyFont="1" applyBorder="1" applyAlignment="1">
      <alignment horizontal="center" vertical="center" wrapText="1" readingOrder="1"/>
    </xf>
    <xf numFmtId="0" fontId="11" fillId="0" borderId="0" xfId="0" applyFont="1" applyAlignment="1">
      <alignment horizontal="center" vertical="center" wrapText="1"/>
    </xf>
    <xf numFmtId="0" fontId="11" fillId="0" borderId="0" xfId="0" applyFont="1" applyAlignment="1">
      <alignment vertical="center"/>
    </xf>
    <xf numFmtId="5" fontId="11" fillId="0" borderId="0" xfId="0" applyNumberFormat="1" applyFont="1" applyAlignment="1">
      <alignment vertical="center"/>
    </xf>
    <xf numFmtId="5" fontId="11" fillId="0" borderId="0" xfId="0" applyNumberFormat="1" applyFont="1" applyAlignment="1">
      <alignment horizontal="center" vertical="center"/>
    </xf>
    <xf numFmtId="0" fontId="17" fillId="4" borderId="1" xfId="0" applyFont="1" applyFill="1" applyBorder="1" applyAlignment="1">
      <alignment horizontal="center" vertical="center" wrapText="1"/>
    </xf>
    <xf numFmtId="0" fontId="17" fillId="4" borderId="1" xfId="0" applyFont="1" applyFill="1" applyBorder="1" applyAlignment="1">
      <alignment vertical="center" wrapText="1"/>
    </xf>
    <xf numFmtId="0" fontId="17" fillId="4" borderId="6" xfId="0" applyFont="1" applyFill="1" applyBorder="1" applyAlignment="1">
      <alignment vertical="center" wrapText="1"/>
    </xf>
    <xf numFmtId="5" fontId="11" fillId="6" borderId="1" xfId="0" applyNumberFormat="1" applyFont="1" applyFill="1" applyBorder="1" applyAlignment="1">
      <alignment vertical="center"/>
    </xf>
    <xf numFmtId="0" fontId="11" fillId="0" borderId="5" xfId="0" applyFont="1" applyBorder="1" applyAlignment="1">
      <alignment horizontal="center" vertical="center"/>
    </xf>
    <xf numFmtId="0" fontId="23" fillId="0" borderId="17" xfId="0" applyFont="1" applyBorder="1" applyAlignment="1">
      <alignment vertical="center" wrapText="1" readingOrder="1"/>
    </xf>
    <xf numFmtId="0" fontId="23" fillId="0" borderId="18" xfId="0" applyFont="1" applyBorder="1" applyAlignment="1">
      <alignment vertical="center" wrapText="1" readingOrder="1"/>
    </xf>
    <xf numFmtId="0" fontId="23" fillId="0" borderId="5" xfId="0" applyFont="1" applyBorder="1" applyAlignment="1">
      <alignment horizontal="center" vertical="center" wrapText="1" readingOrder="1"/>
    </xf>
    <xf numFmtId="5" fontId="11" fillId="6" borderId="5" xfId="0" applyNumberFormat="1" applyFont="1" applyFill="1" applyBorder="1" applyAlignment="1">
      <alignment vertical="center"/>
    </xf>
    <xf numFmtId="0" fontId="11" fillId="11" borderId="1" xfId="0" applyFont="1" applyFill="1" applyBorder="1" applyAlignment="1">
      <alignment horizontal="center" vertical="center" wrapText="1"/>
    </xf>
    <xf numFmtId="0" fontId="11" fillId="11" borderId="1" xfId="0" applyFont="1" applyFill="1" applyBorder="1" applyAlignment="1">
      <alignment horizontal="center" vertical="center"/>
    </xf>
    <xf numFmtId="0" fontId="11" fillId="11" borderId="1" xfId="0" applyFont="1" applyFill="1" applyBorder="1" applyAlignment="1">
      <alignment vertical="center"/>
    </xf>
    <xf numFmtId="0" fontId="16" fillId="4" borderId="1" xfId="0" applyFont="1" applyFill="1" applyBorder="1" applyAlignment="1">
      <alignment horizontal="center" vertical="center" wrapText="1"/>
    </xf>
    <xf numFmtId="164" fontId="27" fillId="17" borderId="1" xfId="10" applyNumberFormat="1" applyFont="1" applyFill="1" applyBorder="1" applyAlignment="1">
      <alignment horizontal="center" vertical="center" wrapText="1"/>
    </xf>
    <xf numFmtId="165" fontId="23" fillId="0" borderId="1" xfId="12" applyNumberFormat="1" applyFont="1" applyBorder="1" applyAlignment="1">
      <alignment horizontal="left" vertical="center" wrapText="1"/>
    </xf>
    <xf numFmtId="165" fontId="23" fillId="0" borderId="1" xfId="12" applyNumberFormat="1" applyFont="1" applyBorder="1" applyAlignment="1">
      <alignment horizontal="center" vertical="center" wrapText="1"/>
    </xf>
    <xf numFmtId="1" fontId="23" fillId="0" borderId="1" xfId="12" applyNumberFormat="1" applyFont="1" applyBorder="1" applyAlignment="1">
      <alignment horizontal="center" vertical="center" wrapText="1"/>
    </xf>
    <xf numFmtId="1" fontId="10" fillId="0" borderId="1" xfId="0" applyNumberFormat="1" applyFont="1" applyBorder="1" applyAlignment="1">
      <alignment horizontal="center" vertical="center"/>
    </xf>
    <xf numFmtId="0" fontId="28" fillId="0" borderId="0" xfId="0" applyFont="1" applyAlignment="1">
      <alignment vertical="center"/>
    </xf>
    <xf numFmtId="0" fontId="23" fillId="0" borderId="0" xfId="0" applyFont="1" applyAlignment="1">
      <alignment vertical="center"/>
    </xf>
    <xf numFmtId="0" fontId="23" fillId="0" borderId="1" xfId="0" applyFont="1" applyBorder="1" applyAlignment="1">
      <alignment vertical="center"/>
    </xf>
    <xf numFmtId="165" fontId="11" fillId="0" borderId="1" xfId="10" applyNumberFormat="1" applyFont="1" applyFill="1" applyBorder="1" applyAlignment="1">
      <alignment horizontal="left" vertical="center" wrapText="1"/>
    </xf>
    <xf numFmtId="165" fontId="10" fillId="0" borderId="1" xfId="0" applyNumberFormat="1" applyFont="1" applyBorder="1" applyAlignment="1">
      <alignment horizontal="left" vertical="center" wrapText="1"/>
    </xf>
    <xf numFmtId="165" fontId="10" fillId="0" borderId="1" xfId="0" applyNumberFormat="1" applyFont="1" applyBorder="1" applyAlignment="1">
      <alignment horizontal="left" vertical="center"/>
    </xf>
    <xf numFmtId="0" fontId="17" fillId="16" borderId="1" xfId="0" applyFont="1" applyFill="1" applyBorder="1" applyAlignment="1">
      <alignment horizontal="center" vertical="center"/>
    </xf>
    <xf numFmtId="165" fontId="23" fillId="6" borderId="1" xfId="0" applyNumberFormat="1" applyFont="1" applyFill="1" applyBorder="1" applyAlignment="1">
      <alignment horizontal="right" vertical="center"/>
    </xf>
    <xf numFmtId="0" fontId="0" fillId="11" borderId="1" xfId="0" applyFill="1" applyBorder="1"/>
    <xf numFmtId="1" fontId="23" fillId="11" borderId="1" xfId="12" applyNumberFormat="1" applyFont="1" applyFill="1" applyBorder="1" applyAlignment="1">
      <alignment horizontal="center" vertical="center" wrapText="1"/>
    </xf>
    <xf numFmtId="1" fontId="16" fillId="4" borderId="1" xfId="0" applyNumberFormat="1" applyFont="1" applyFill="1" applyBorder="1" applyAlignment="1">
      <alignment horizontal="center" vertical="center" wrapText="1"/>
    </xf>
    <xf numFmtId="0" fontId="0" fillId="11" borderId="1" xfId="0" applyFill="1" applyBorder="1" applyAlignment="1">
      <alignment horizontal="center" vertical="center"/>
    </xf>
    <xf numFmtId="0" fontId="0" fillId="0" borderId="0" xfId="0" applyAlignment="1">
      <alignment horizontal="center" vertical="center"/>
    </xf>
    <xf numFmtId="0" fontId="26" fillId="0" borderId="0" xfId="0" applyFont="1" applyAlignment="1">
      <alignment vertical="center" wrapText="1"/>
    </xf>
    <xf numFmtId="0" fontId="8" fillId="0" borderId="6" xfId="0" applyFont="1" applyBorder="1" applyAlignment="1">
      <alignment vertical="center" wrapText="1"/>
    </xf>
    <xf numFmtId="0" fontId="7" fillId="14" borderId="14" xfId="0" applyFont="1" applyFill="1" applyBorder="1" applyAlignment="1">
      <alignment horizontal="left" vertical="center" wrapText="1"/>
    </xf>
    <xf numFmtId="0" fontId="2" fillId="0" borderId="7" xfId="0" applyFont="1" applyBorder="1" applyAlignment="1">
      <alignment horizontal="left" vertical="center" wrapText="1"/>
    </xf>
    <xf numFmtId="0" fontId="2" fillId="8" borderId="5" xfId="0" applyFont="1" applyFill="1" applyBorder="1" applyAlignment="1">
      <alignment horizontal="left" vertical="center" wrapText="1"/>
    </xf>
    <xf numFmtId="0" fontId="6" fillId="0" borderId="7" xfId="0" applyFont="1" applyBorder="1" applyAlignment="1">
      <alignment horizontal="left" vertical="center" wrapText="1"/>
    </xf>
    <xf numFmtId="0" fontId="2" fillId="0" borderId="5" xfId="0" applyFont="1" applyBorder="1" applyAlignment="1">
      <alignment horizontal="left" vertical="center" wrapText="1"/>
    </xf>
    <xf numFmtId="0" fontId="3" fillId="4" borderId="7" xfId="0" applyFont="1" applyFill="1" applyBorder="1" applyAlignment="1">
      <alignment vertical="center"/>
    </xf>
    <xf numFmtId="0" fontId="7" fillId="0" borderId="7" xfId="5" applyFont="1" applyBorder="1" applyAlignment="1">
      <alignment horizontal="left" vertical="center" wrapText="1"/>
    </xf>
    <xf numFmtId="5" fontId="2" fillId="0" borderId="5" xfId="0" applyNumberFormat="1" applyFont="1" applyBorder="1" applyAlignment="1">
      <alignment vertical="center" wrapText="1"/>
    </xf>
    <xf numFmtId="0" fontId="3" fillId="4" borderId="5" xfId="0" applyFont="1" applyFill="1" applyBorder="1" applyAlignment="1">
      <alignment vertical="center"/>
    </xf>
    <xf numFmtId="0" fontId="3" fillId="10" borderId="2" xfId="0" applyFont="1" applyFill="1" applyBorder="1" applyAlignment="1">
      <alignment vertical="center"/>
    </xf>
    <xf numFmtId="165" fontId="6" fillId="0" borderId="5" xfId="2" applyNumberFormat="1" applyFont="1" applyFill="1" applyBorder="1" applyAlignment="1">
      <alignment vertical="center" wrapText="1"/>
    </xf>
    <xf numFmtId="0" fontId="6" fillId="0" borderId="5" xfId="0" applyFont="1" applyBorder="1" applyAlignment="1">
      <alignment horizontal="left" vertical="center" wrapText="1"/>
    </xf>
    <xf numFmtId="0" fontId="9" fillId="0" borderId="7" xfId="0" applyFont="1" applyBorder="1" applyAlignment="1">
      <alignment wrapText="1"/>
    </xf>
    <xf numFmtId="0" fontId="7" fillId="0" borderId="0" xfId="0" applyFont="1"/>
    <xf numFmtId="0" fontId="19" fillId="0" borderId="0" xfId="5" applyFont="1" applyAlignment="1">
      <alignment horizontal="center" vertical="center"/>
    </xf>
    <xf numFmtId="6" fontId="8" fillId="11" borderId="1" xfId="6" applyNumberFormat="1" applyFont="1" applyFill="1" applyBorder="1"/>
    <xf numFmtId="5" fontId="17" fillId="11" borderId="1" xfId="0" applyNumberFormat="1" applyFont="1" applyFill="1" applyBorder="1" applyAlignment="1">
      <alignment vertical="center"/>
    </xf>
    <xf numFmtId="165" fontId="29" fillId="11" borderId="1" xfId="0" applyNumberFormat="1" applyFont="1" applyFill="1" applyBorder="1"/>
    <xf numFmtId="0" fontId="7" fillId="0" borderId="6" xfId="0" applyFont="1" applyBorder="1" applyAlignment="1">
      <alignment horizontal="left" vertical="center" wrapText="1"/>
    </xf>
    <xf numFmtId="0" fontId="7" fillId="5" borderId="13" xfId="0" applyFont="1" applyFill="1" applyBorder="1" applyAlignment="1">
      <alignment horizontal="center" vertical="center" wrapText="1"/>
    </xf>
    <xf numFmtId="0" fontId="7" fillId="0" borderId="13" xfId="0" applyFont="1" applyBorder="1" applyAlignment="1">
      <alignment horizontal="left" vertical="center" wrapText="1"/>
    </xf>
    <xf numFmtId="0" fontId="7" fillId="0" borderId="2" xfId="0" applyFont="1" applyBorder="1" applyAlignment="1">
      <alignment horizontal="left" vertical="center" wrapText="1"/>
    </xf>
    <xf numFmtId="0" fontId="7" fillId="5" borderId="1"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4" xfId="0" applyFont="1" applyBorder="1" applyAlignment="1">
      <alignment horizontal="left" vertical="center" wrapText="1"/>
    </xf>
    <xf numFmtId="0" fontId="7" fillId="0" borderId="13" xfId="0" applyFont="1" applyBorder="1" applyAlignment="1">
      <alignment horizontal="center" vertical="center" wrapText="1"/>
    </xf>
    <xf numFmtId="164" fontId="4" fillId="3" borderId="1" xfId="2" applyNumberFormat="1" applyFont="1" applyFill="1" applyBorder="1" applyAlignment="1">
      <alignment horizontal="center" vertical="center"/>
    </xf>
    <xf numFmtId="0" fontId="3" fillId="2" borderId="1" xfId="0" applyFont="1" applyFill="1" applyBorder="1" applyAlignment="1">
      <alignment horizontal="center" vertical="center" wrapText="1"/>
    </xf>
    <xf numFmtId="164" fontId="3" fillId="2" borderId="1" xfId="2" applyNumberFormat="1" applyFont="1" applyFill="1" applyBorder="1" applyAlignment="1">
      <alignment horizontal="center" vertical="center" wrapText="1"/>
    </xf>
    <xf numFmtId="0" fontId="3" fillId="0" borderId="1" xfId="0" applyFont="1" applyBorder="1" applyAlignment="1">
      <alignment horizontal="center" vertical="center"/>
    </xf>
    <xf numFmtId="164" fontId="3" fillId="0" borderId="1" xfId="2" applyNumberFormat="1" applyFont="1" applyBorder="1" applyAlignment="1">
      <alignment horizontal="center" vertical="center"/>
    </xf>
    <xf numFmtId="0" fontId="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6" fillId="0" borderId="12" xfId="0" applyFont="1" applyBorder="1" applyAlignment="1">
      <alignment vertical="center" wrapText="1"/>
    </xf>
    <xf numFmtId="0" fontId="7" fillId="11" borderId="10" xfId="6" applyFont="1" applyFill="1" applyBorder="1" applyAlignment="1">
      <alignment horizontal="center"/>
    </xf>
    <xf numFmtId="0" fontId="7" fillId="11" borderId="11" xfId="6" applyFont="1" applyFill="1" applyBorder="1" applyAlignment="1">
      <alignment horizontal="center"/>
    </xf>
    <xf numFmtId="0" fontId="15" fillId="0" borderId="1" xfId="0" applyFont="1" applyBorder="1" applyAlignment="1">
      <alignment horizontal="center" vertical="center" wrapText="1"/>
    </xf>
    <xf numFmtId="0" fontId="26" fillId="0" borderId="12" xfId="5" applyFont="1" applyBorder="1" applyAlignment="1">
      <alignment vertical="center"/>
    </xf>
    <xf numFmtId="0" fontId="8" fillId="4" borderId="1" xfId="0" applyFont="1" applyFill="1" applyBorder="1" applyAlignment="1">
      <alignment horizontal="center" wrapText="1"/>
    </xf>
    <xf numFmtId="0" fontId="8" fillId="11" borderId="6" xfId="12" applyFont="1" applyFill="1" applyBorder="1" applyAlignment="1">
      <alignment horizontal="center" vertical="center"/>
    </xf>
    <xf numFmtId="0" fontId="8" fillId="11" borderId="13" xfId="12" applyFont="1" applyFill="1" applyBorder="1" applyAlignment="1">
      <alignment horizontal="center" vertical="center"/>
    </xf>
    <xf numFmtId="0" fontId="8" fillId="11" borderId="2" xfId="12" applyFont="1" applyFill="1" applyBorder="1" applyAlignment="1">
      <alignment horizontal="center" vertical="center"/>
    </xf>
    <xf numFmtId="0" fontId="18" fillId="4" borderId="1" xfId="0" applyFont="1" applyFill="1" applyBorder="1" applyAlignment="1">
      <alignment horizontal="center" vertical="center" wrapText="1"/>
    </xf>
    <xf numFmtId="0" fontId="30" fillId="5" borderId="0" xfId="0" applyFont="1" applyFill="1" applyAlignment="1">
      <alignment horizontal="center" vertical="center"/>
    </xf>
    <xf numFmtId="164" fontId="31" fillId="5" borderId="0" xfId="0" applyNumberFormat="1" applyFont="1" applyFill="1" applyAlignment="1">
      <alignment horizontal="center" vertical="center"/>
    </xf>
    <xf numFmtId="0" fontId="31" fillId="5" borderId="0" xfId="0" applyFont="1" applyFill="1" applyAlignment="1">
      <alignment horizontal="center" vertical="center"/>
    </xf>
    <xf numFmtId="3" fontId="30" fillId="5" borderId="0" xfId="0" applyNumberFormat="1" applyFont="1" applyFill="1" applyAlignment="1">
      <alignment horizontal="center" vertical="center"/>
    </xf>
    <xf numFmtId="44" fontId="30" fillId="5" borderId="0" xfId="2" applyFont="1" applyFill="1" applyAlignment="1">
      <alignment horizontal="center" vertical="center"/>
    </xf>
    <xf numFmtId="165" fontId="30" fillId="5" borderId="0" xfId="0" applyNumberFormat="1" applyFont="1" applyFill="1" applyAlignment="1">
      <alignment horizontal="center" vertical="center"/>
    </xf>
    <xf numFmtId="3" fontId="31" fillId="5" borderId="0" xfId="0" applyNumberFormat="1" applyFont="1" applyFill="1" applyAlignment="1">
      <alignment horizontal="center" vertical="center"/>
    </xf>
    <xf numFmtId="169" fontId="31" fillId="5" borderId="0" xfId="3" applyNumberFormat="1" applyFont="1" applyFill="1" applyAlignment="1">
      <alignment horizontal="center" vertical="center"/>
    </xf>
    <xf numFmtId="0" fontId="31" fillId="5" borderId="2" xfId="0" applyFont="1" applyFill="1" applyBorder="1" applyAlignment="1">
      <alignment horizontal="center" vertical="center"/>
    </xf>
    <xf numFmtId="164" fontId="30" fillId="5" borderId="0" xfId="0" applyNumberFormat="1" applyFont="1" applyFill="1" applyAlignment="1">
      <alignment horizontal="center" vertical="center"/>
    </xf>
    <xf numFmtId="165" fontId="31" fillId="5" borderId="0" xfId="0" applyNumberFormat="1" applyFont="1" applyFill="1" applyAlignment="1">
      <alignment horizontal="center" vertical="center"/>
    </xf>
  </cellXfs>
  <cellStyles count="13">
    <cellStyle name="Millares" xfId="1" builtinId="3"/>
    <cellStyle name="Millares 4" xfId="8" xr:uid="{038496B3-C3EF-4EA0-9447-966608151C61}"/>
    <cellStyle name="Moneda" xfId="2" builtinId="4"/>
    <cellStyle name="Moneda 16" xfId="4" xr:uid="{03BADC6D-FB98-4EE3-888B-FBB5B89A59D0}"/>
    <cellStyle name="Moneda 3 7" xfId="10" xr:uid="{E85FAC12-852D-48A9-A459-6C966BBE792E}"/>
    <cellStyle name="Moneda 76" xfId="7" xr:uid="{66096FAB-7817-47A5-86FD-B55208A89566}"/>
    <cellStyle name="Moneda 8 5" xfId="11" xr:uid="{2C708E4A-92C8-42D1-ABDD-64A27861EB41}"/>
    <cellStyle name="Normal" xfId="0" builtinId="0"/>
    <cellStyle name="Normal 2" xfId="5" xr:uid="{8E08DC61-4B68-475C-9BD9-958B6FADE6C4}"/>
    <cellStyle name="Normal 2 7" xfId="12" xr:uid="{2348F4D5-B451-4CF9-86F1-D0286F483749}"/>
    <cellStyle name="Normal 7" xfId="6" xr:uid="{3C14A570-69E2-4764-B710-FE9AEB60404F}"/>
    <cellStyle name="Porcentaje" xfId="3" builtinId="5"/>
    <cellStyle name="Porcentaje 4" xfId="9" xr:uid="{AE4FA1F4-B34F-4A76-BCCE-93148AA376EA}"/>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238125</xdr:colOff>
      <xdr:row>381</xdr:row>
      <xdr:rowOff>132638</xdr:rowOff>
    </xdr:from>
    <xdr:to>
      <xdr:col>1</xdr:col>
      <xdr:colOff>666750</xdr:colOff>
      <xdr:row>383</xdr:row>
      <xdr:rowOff>170180</xdr:rowOff>
    </xdr:to>
    <xdr:pic>
      <xdr:nvPicPr>
        <xdr:cNvPr id="2" name="Imagen 1">
          <a:extLst>
            <a:ext uri="{FF2B5EF4-FFF2-40B4-BE49-F238E27FC236}">
              <a16:creationId xmlns:a16="http://schemas.microsoft.com/office/drawing/2014/main" id="{FAD2C82C-0359-92A7-B6BB-E0148FA8FA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3270" t="39108" r="53204" b="44839"/>
        <a:stretch>
          <a:fillRect/>
        </a:stretch>
      </xdr:blipFill>
      <xdr:spPr bwMode="auto">
        <a:xfrm>
          <a:off x="238125" y="18477788"/>
          <a:ext cx="1390650" cy="532842"/>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238125</xdr:colOff>
      <xdr:row>150</xdr:row>
      <xdr:rowOff>132638</xdr:rowOff>
    </xdr:from>
    <xdr:to>
      <xdr:col>1</xdr:col>
      <xdr:colOff>925830</xdr:colOff>
      <xdr:row>153</xdr:row>
      <xdr:rowOff>122555</xdr:rowOff>
    </xdr:to>
    <xdr:pic>
      <xdr:nvPicPr>
        <xdr:cNvPr id="2" name="Imagen 1">
          <a:extLst>
            <a:ext uri="{FF2B5EF4-FFF2-40B4-BE49-F238E27FC236}">
              <a16:creationId xmlns:a16="http://schemas.microsoft.com/office/drawing/2014/main" id="{17A13420-2287-4EFF-B7AF-2472118522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3270" t="39108" r="53204" b="44839"/>
        <a:stretch>
          <a:fillRect/>
        </a:stretch>
      </xdr:blipFill>
      <xdr:spPr bwMode="auto">
        <a:xfrm>
          <a:off x="238125" y="18451118"/>
          <a:ext cx="1388745" cy="538557"/>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238125</xdr:colOff>
      <xdr:row>99</xdr:row>
      <xdr:rowOff>132638</xdr:rowOff>
    </xdr:from>
    <xdr:to>
      <xdr:col>1</xdr:col>
      <xdr:colOff>1047750</xdr:colOff>
      <xdr:row>102</xdr:row>
      <xdr:rowOff>76835</xdr:rowOff>
    </xdr:to>
    <xdr:pic>
      <xdr:nvPicPr>
        <xdr:cNvPr id="2" name="Imagen 1">
          <a:extLst>
            <a:ext uri="{FF2B5EF4-FFF2-40B4-BE49-F238E27FC236}">
              <a16:creationId xmlns:a16="http://schemas.microsoft.com/office/drawing/2014/main" id="{AA3EB6C9-D08C-4F36-AE1E-5AC950A527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3270" t="39108" r="53204" b="44839"/>
        <a:stretch>
          <a:fillRect/>
        </a:stretch>
      </xdr:blipFill>
      <xdr:spPr bwMode="auto">
        <a:xfrm>
          <a:off x="238125" y="18451118"/>
          <a:ext cx="1388745" cy="538557"/>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238125</xdr:colOff>
      <xdr:row>122</xdr:row>
      <xdr:rowOff>132638</xdr:rowOff>
    </xdr:from>
    <xdr:to>
      <xdr:col>1</xdr:col>
      <xdr:colOff>1024890</xdr:colOff>
      <xdr:row>125</xdr:row>
      <xdr:rowOff>122555</xdr:rowOff>
    </xdr:to>
    <xdr:pic>
      <xdr:nvPicPr>
        <xdr:cNvPr id="2" name="Imagen 1">
          <a:extLst>
            <a:ext uri="{FF2B5EF4-FFF2-40B4-BE49-F238E27FC236}">
              <a16:creationId xmlns:a16="http://schemas.microsoft.com/office/drawing/2014/main" id="{8B80D0C3-771A-4BE1-8249-D16B1EE944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3270" t="39108" r="53204" b="44839"/>
        <a:stretch>
          <a:fillRect/>
        </a:stretch>
      </xdr:blipFill>
      <xdr:spPr bwMode="auto">
        <a:xfrm>
          <a:off x="238125" y="18451118"/>
          <a:ext cx="1388745" cy="538557"/>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238125</xdr:colOff>
      <xdr:row>24</xdr:row>
      <xdr:rowOff>132638</xdr:rowOff>
    </xdr:from>
    <xdr:to>
      <xdr:col>1</xdr:col>
      <xdr:colOff>300990</xdr:colOff>
      <xdr:row>27</xdr:row>
      <xdr:rowOff>122555</xdr:rowOff>
    </xdr:to>
    <xdr:pic>
      <xdr:nvPicPr>
        <xdr:cNvPr id="2" name="Imagen 1">
          <a:extLst>
            <a:ext uri="{FF2B5EF4-FFF2-40B4-BE49-F238E27FC236}">
              <a16:creationId xmlns:a16="http://schemas.microsoft.com/office/drawing/2014/main" id="{68AAE3AD-1F9A-4E68-AFE5-AE781C225F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3270" t="39108" r="53204" b="44839"/>
        <a:stretch>
          <a:fillRect/>
        </a:stretch>
      </xdr:blipFill>
      <xdr:spPr bwMode="auto">
        <a:xfrm>
          <a:off x="238125" y="18451118"/>
          <a:ext cx="1388745" cy="538557"/>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9C630-987C-4C62-876F-2BC48BF9FD00}">
  <sheetPr filterMode="1"/>
  <dimension ref="A1:BL1256"/>
  <sheetViews>
    <sheetView tabSelected="1" zoomScale="80" zoomScaleNormal="80" workbookViewId="0">
      <pane ySplit="6" topLeftCell="A7" activePane="bottomLeft" state="frozen"/>
      <selection activeCell="F1" sqref="F1"/>
      <selection pane="bottomLeft"/>
    </sheetView>
  </sheetViews>
  <sheetFormatPr baseColWidth="10" defaultColWidth="14.44140625" defaultRowHeight="19.8" x14ac:dyDescent="0.25"/>
  <cols>
    <col min="1" max="1" width="14" style="1" customWidth="1"/>
    <col min="2" max="2" width="22.21875" style="4" customWidth="1"/>
    <col min="3" max="3" width="30" style="55" hidden="1" customWidth="1"/>
    <col min="4" max="4" width="16.44140625" style="55" customWidth="1"/>
    <col min="5" max="5" width="52.77734375" style="4" customWidth="1"/>
    <col min="6" max="6" width="16" style="3" customWidth="1"/>
    <col min="7" max="8" width="11.77734375" style="1" customWidth="1"/>
    <col min="9" max="9" width="45.5546875" style="57" customWidth="1"/>
    <col min="10" max="10" width="18.5546875" style="274" customWidth="1"/>
    <col min="11" max="11" width="30.21875" style="274" bestFit="1" customWidth="1"/>
    <col min="12" max="12" width="14.44140625" style="60"/>
    <col min="13" max="64" width="14.44140625" style="7"/>
    <col min="65" max="16384" width="14.44140625" style="4"/>
  </cols>
  <sheetData>
    <row r="1" spans="1:64" x14ac:dyDescent="0.25">
      <c r="B1" s="2"/>
      <c r="C1" s="1"/>
      <c r="D1" s="1"/>
      <c r="E1" s="2"/>
    </row>
    <row r="2" spans="1:64" x14ac:dyDescent="0.25">
      <c r="A2" s="258" t="s">
        <v>0</v>
      </c>
      <c r="B2" s="258"/>
      <c r="C2" s="258"/>
      <c r="D2" s="258"/>
      <c r="E2" s="258"/>
      <c r="F2" s="258"/>
      <c r="G2" s="258"/>
      <c r="H2" s="258"/>
      <c r="I2" s="259"/>
    </row>
    <row r="3" spans="1:64" x14ac:dyDescent="0.25">
      <c r="A3" s="260" t="s">
        <v>470</v>
      </c>
      <c r="B3" s="260"/>
      <c r="C3" s="260"/>
      <c r="D3" s="260"/>
      <c r="E3" s="260"/>
      <c r="F3" s="260"/>
      <c r="G3" s="260"/>
      <c r="H3" s="260"/>
      <c r="I3" s="261"/>
    </row>
    <row r="4" spans="1:64" x14ac:dyDescent="0.25">
      <c r="A4" s="262" t="s">
        <v>1</v>
      </c>
      <c r="B4" s="262"/>
      <c r="C4" s="262"/>
      <c r="D4" s="262"/>
      <c r="E4" s="262"/>
      <c r="F4" s="262"/>
      <c r="G4" s="262"/>
      <c r="H4" s="262"/>
      <c r="I4" s="257" t="s">
        <v>407</v>
      </c>
    </row>
    <row r="5" spans="1:64" x14ac:dyDescent="0.25">
      <c r="A5" s="262"/>
      <c r="B5" s="262"/>
      <c r="C5" s="262"/>
      <c r="D5" s="262"/>
      <c r="E5" s="262"/>
      <c r="F5" s="262"/>
      <c r="G5" s="262"/>
      <c r="H5" s="262"/>
      <c r="I5" s="257"/>
    </row>
    <row r="6" spans="1:64" ht="26.4" x14ac:dyDescent="0.25">
      <c r="A6" s="6" t="s">
        <v>2</v>
      </c>
      <c r="B6" s="6" t="s">
        <v>3</v>
      </c>
      <c r="C6" s="6" t="s">
        <v>408</v>
      </c>
      <c r="D6" s="6" t="s">
        <v>4</v>
      </c>
      <c r="E6" s="6" t="s">
        <v>5</v>
      </c>
      <c r="F6" s="6" t="s">
        <v>6</v>
      </c>
      <c r="G6" s="6" t="s">
        <v>7</v>
      </c>
      <c r="H6" s="6" t="s">
        <v>8</v>
      </c>
      <c r="I6" s="58" t="s">
        <v>409</v>
      </c>
      <c r="L6" s="115"/>
    </row>
    <row r="7" spans="1:64" s="7" customFormat="1" x14ac:dyDescent="0.25">
      <c r="A7" s="103" t="s">
        <v>9</v>
      </c>
      <c r="B7" s="103"/>
      <c r="C7" s="103"/>
      <c r="D7" s="103"/>
      <c r="E7" s="103"/>
      <c r="F7" s="104"/>
      <c r="G7" s="105"/>
      <c r="H7" s="105"/>
      <c r="I7" s="59"/>
      <c r="J7" s="274"/>
      <c r="K7" s="274"/>
      <c r="L7" s="60"/>
    </row>
    <row r="8" spans="1:64" ht="52.8" x14ac:dyDescent="0.25">
      <c r="A8" s="5">
        <v>1</v>
      </c>
      <c r="B8" s="8" t="s">
        <v>10</v>
      </c>
      <c r="C8" s="8" t="s">
        <v>410</v>
      </c>
      <c r="D8" s="8" t="s">
        <v>404</v>
      </c>
      <c r="E8" s="9" t="s">
        <v>1098</v>
      </c>
      <c r="F8" s="8" t="s">
        <v>11</v>
      </c>
      <c r="G8" s="10">
        <v>1</v>
      </c>
      <c r="H8" s="10">
        <v>1</v>
      </c>
      <c r="I8" s="61">
        <v>7952234.8085106388</v>
      </c>
      <c r="K8" s="283"/>
    </row>
    <row r="9" spans="1:64" ht="39.6" x14ac:dyDescent="0.25">
      <c r="A9" s="5">
        <v>2</v>
      </c>
      <c r="B9" s="8" t="s">
        <v>10</v>
      </c>
      <c r="C9" s="8" t="s">
        <v>410</v>
      </c>
      <c r="D9" s="8" t="s">
        <v>12</v>
      </c>
      <c r="E9" s="9" t="s">
        <v>1098</v>
      </c>
      <c r="F9" s="8" t="s">
        <v>11</v>
      </c>
      <c r="G9" s="10">
        <v>1</v>
      </c>
      <c r="H9" s="10">
        <v>1</v>
      </c>
      <c r="I9" s="61">
        <v>7688000</v>
      </c>
      <c r="K9" s="283"/>
    </row>
    <row r="10" spans="1:64" ht="39.6" x14ac:dyDescent="0.25">
      <c r="A10" s="5">
        <v>3</v>
      </c>
      <c r="B10" s="8" t="s">
        <v>10</v>
      </c>
      <c r="C10" s="8" t="s">
        <v>410</v>
      </c>
      <c r="D10" s="8" t="s">
        <v>13</v>
      </c>
      <c r="E10" s="9" t="s">
        <v>1098</v>
      </c>
      <c r="F10" s="8" t="s">
        <v>14</v>
      </c>
      <c r="G10" s="10">
        <v>1</v>
      </c>
      <c r="H10" s="10">
        <v>1</v>
      </c>
      <c r="I10" s="61">
        <v>3300000.5</v>
      </c>
      <c r="K10" s="283"/>
    </row>
    <row r="11" spans="1:64" ht="39.6" x14ac:dyDescent="0.25">
      <c r="A11" s="5">
        <v>4</v>
      </c>
      <c r="B11" s="8" t="s">
        <v>10</v>
      </c>
      <c r="C11" s="8" t="s">
        <v>410</v>
      </c>
      <c r="D11" s="8" t="s">
        <v>15</v>
      </c>
      <c r="E11" s="11" t="s">
        <v>16</v>
      </c>
      <c r="F11" s="8" t="s">
        <v>17</v>
      </c>
      <c r="G11" s="10">
        <v>1</v>
      </c>
      <c r="H11" s="10">
        <v>1</v>
      </c>
      <c r="I11" s="62">
        <v>553</v>
      </c>
      <c r="K11" s="283"/>
    </row>
    <row r="12" spans="1:64" ht="39.6" x14ac:dyDescent="0.25">
      <c r="A12" s="5">
        <v>5</v>
      </c>
      <c r="B12" s="8" t="s">
        <v>10</v>
      </c>
      <c r="C12" s="8" t="s">
        <v>410</v>
      </c>
      <c r="D12" s="8" t="s">
        <v>18</v>
      </c>
      <c r="E12" s="11" t="s">
        <v>19</v>
      </c>
      <c r="F12" s="8" t="s">
        <v>17</v>
      </c>
      <c r="G12" s="10">
        <v>1</v>
      </c>
      <c r="H12" s="10">
        <v>1</v>
      </c>
      <c r="I12" s="62">
        <v>509</v>
      </c>
      <c r="K12" s="283"/>
    </row>
    <row r="13" spans="1:64" s="12" customFormat="1" x14ac:dyDescent="0.25">
      <c r="A13" s="63" t="s">
        <v>20</v>
      </c>
      <c r="B13" s="63"/>
      <c r="C13" s="63"/>
      <c r="D13" s="63"/>
      <c r="E13" s="63"/>
      <c r="F13" s="64"/>
      <c r="G13" s="64"/>
      <c r="H13" s="64"/>
      <c r="I13" s="65">
        <f>SUBTOTAL(9,I8:I12)</f>
        <v>18941297.308510639</v>
      </c>
      <c r="J13" s="275"/>
      <c r="K13" s="283"/>
      <c r="L13" s="116"/>
      <c r="M13" s="117"/>
      <c r="N13" s="117"/>
      <c r="O13" s="117"/>
      <c r="P13" s="117"/>
      <c r="Q13" s="117"/>
      <c r="R13" s="117"/>
      <c r="S13" s="117"/>
      <c r="T13" s="117"/>
      <c r="U13" s="117"/>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c r="AS13" s="117"/>
      <c r="AT13" s="117"/>
      <c r="AU13" s="117"/>
      <c r="AV13" s="117"/>
      <c r="AW13" s="117"/>
      <c r="AX13" s="117"/>
      <c r="AY13" s="117"/>
      <c r="AZ13" s="117"/>
      <c r="BA13" s="117"/>
      <c r="BB13" s="117"/>
      <c r="BC13" s="117"/>
      <c r="BD13" s="117"/>
      <c r="BE13" s="117"/>
      <c r="BF13" s="117"/>
      <c r="BG13" s="117"/>
      <c r="BH13" s="117"/>
      <c r="BI13" s="117"/>
      <c r="BJ13" s="117"/>
      <c r="BK13" s="117"/>
      <c r="BL13" s="117"/>
    </row>
    <row r="14" spans="1:64" x14ac:dyDescent="0.25">
      <c r="A14" s="13" t="s">
        <v>21</v>
      </c>
      <c r="B14" s="13"/>
      <c r="C14" s="13"/>
      <c r="D14" s="13"/>
      <c r="E14" s="13"/>
      <c r="F14" s="14"/>
      <c r="G14" s="15"/>
      <c r="H14" s="15"/>
      <c r="I14" s="66"/>
      <c r="K14" s="283"/>
    </row>
    <row r="15" spans="1:64" ht="39.6" x14ac:dyDescent="0.25">
      <c r="A15" s="16">
        <v>1</v>
      </c>
      <c r="B15" s="8" t="s">
        <v>22</v>
      </c>
      <c r="C15" s="48" t="s">
        <v>411</v>
      </c>
      <c r="D15" s="8" t="s">
        <v>405</v>
      </c>
      <c r="E15" s="9" t="s">
        <v>1099</v>
      </c>
      <c r="F15" s="8" t="s">
        <v>11</v>
      </c>
      <c r="G15" s="10">
        <v>1</v>
      </c>
      <c r="H15" s="10">
        <v>1</v>
      </c>
      <c r="I15" s="61">
        <v>7688001</v>
      </c>
      <c r="K15" s="283"/>
    </row>
    <row r="16" spans="1:64" ht="52.8" x14ac:dyDescent="0.25">
      <c r="A16" s="16">
        <v>2</v>
      </c>
      <c r="B16" s="8" t="s">
        <v>22</v>
      </c>
      <c r="C16" s="48" t="s">
        <v>411</v>
      </c>
      <c r="D16" s="8" t="s">
        <v>23</v>
      </c>
      <c r="E16" s="9" t="s">
        <v>1099</v>
      </c>
      <c r="F16" s="8" t="s">
        <v>14</v>
      </c>
      <c r="G16" s="10">
        <v>1</v>
      </c>
      <c r="H16" s="10">
        <v>1</v>
      </c>
      <c r="I16" s="61">
        <v>7688001</v>
      </c>
      <c r="K16" s="283"/>
    </row>
    <row r="17" spans="1:64" ht="26.4" x14ac:dyDescent="0.25">
      <c r="A17" s="16">
        <v>3</v>
      </c>
      <c r="B17" s="8" t="s">
        <v>22</v>
      </c>
      <c r="C17" s="46" t="s">
        <v>412</v>
      </c>
      <c r="D17" s="17" t="s">
        <v>24</v>
      </c>
      <c r="E17" s="9" t="s">
        <v>1099</v>
      </c>
      <c r="F17" s="16" t="s">
        <v>14</v>
      </c>
      <c r="G17" s="10">
        <v>1</v>
      </c>
      <c r="H17" s="10">
        <v>1</v>
      </c>
      <c r="I17" s="61">
        <v>7688000</v>
      </c>
      <c r="K17" s="283"/>
    </row>
    <row r="18" spans="1:64" ht="92.4" x14ac:dyDescent="0.25">
      <c r="A18" s="16">
        <v>4</v>
      </c>
      <c r="B18" s="8" t="s">
        <v>22</v>
      </c>
      <c r="C18" s="48" t="s">
        <v>411</v>
      </c>
      <c r="D18" s="8" t="s">
        <v>25</v>
      </c>
      <c r="E18" s="9" t="s">
        <v>1099</v>
      </c>
      <c r="F18" s="8" t="s">
        <v>14</v>
      </c>
      <c r="G18" s="10">
        <v>1</v>
      </c>
      <c r="H18" s="10">
        <v>1</v>
      </c>
      <c r="I18" s="61">
        <v>3300000.5</v>
      </c>
      <c r="K18" s="283"/>
    </row>
    <row r="19" spans="1:64" ht="92.4" x14ac:dyDescent="0.25">
      <c r="A19" s="16">
        <v>5</v>
      </c>
      <c r="B19" s="8" t="s">
        <v>22</v>
      </c>
      <c r="C19" s="48" t="s">
        <v>411</v>
      </c>
      <c r="D19" s="8" t="s">
        <v>26</v>
      </c>
      <c r="E19" s="9" t="s">
        <v>1099</v>
      </c>
      <c r="F19" s="8" t="s">
        <v>14</v>
      </c>
      <c r="G19" s="10">
        <v>1</v>
      </c>
      <c r="H19" s="10">
        <v>1</v>
      </c>
      <c r="I19" s="61">
        <v>1812869.5652173914</v>
      </c>
      <c r="K19" s="283"/>
    </row>
    <row r="20" spans="1:64" s="12" customFormat="1" x14ac:dyDescent="0.25">
      <c r="A20" s="18" t="s">
        <v>27</v>
      </c>
      <c r="B20" s="18"/>
      <c r="C20" s="18"/>
      <c r="D20" s="18"/>
      <c r="E20" s="18"/>
      <c r="F20" s="19"/>
      <c r="G20" s="19"/>
      <c r="H20" s="19"/>
      <c r="I20" s="20">
        <f>SUBTOTAL(9,I15:I19)</f>
        <v>28176872.065217391</v>
      </c>
      <c r="J20" s="276"/>
      <c r="K20" s="283"/>
      <c r="L20" s="116"/>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row>
    <row r="21" spans="1:64" ht="86.4" x14ac:dyDescent="0.25">
      <c r="A21" s="67">
        <v>6</v>
      </c>
      <c r="B21" s="68" t="s">
        <v>22</v>
      </c>
      <c r="C21" s="68" t="s">
        <v>413</v>
      </c>
      <c r="D21" s="68" t="s">
        <v>28</v>
      </c>
      <c r="E21" s="231" t="s">
        <v>29</v>
      </c>
      <c r="F21" s="68" t="s">
        <v>30</v>
      </c>
      <c r="G21" s="72">
        <v>1</v>
      </c>
      <c r="H21" s="72"/>
      <c r="I21" s="106">
        <v>28483450.199999802</v>
      </c>
      <c r="J21" s="277"/>
      <c r="K21" s="283"/>
      <c r="L21" s="118"/>
    </row>
    <row r="22" spans="1:64" s="12" customFormat="1" x14ac:dyDescent="0.25">
      <c r="A22" s="18" t="s">
        <v>31</v>
      </c>
      <c r="B22" s="18"/>
      <c r="C22" s="18"/>
      <c r="D22" s="18"/>
      <c r="E22" s="18"/>
      <c r="F22" s="19"/>
      <c r="G22" s="19"/>
      <c r="H22" s="19"/>
      <c r="I22" s="20">
        <f>SUBTOTAL(9,I21)</f>
        <v>28483450.199999802</v>
      </c>
      <c r="J22" s="276"/>
      <c r="K22" s="283"/>
      <c r="L22" s="116"/>
      <c r="M22" s="117"/>
      <c r="N22" s="117"/>
      <c r="O22" s="117"/>
      <c r="P22" s="117"/>
      <c r="Q22" s="117"/>
      <c r="R22" s="117"/>
      <c r="S22" s="117"/>
      <c r="T22" s="117"/>
      <c r="U22" s="117"/>
      <c r="V22" s="117"/>
      <c r="W22" s="117"/>
      <c r="X22" s="117"/>
      <c r="Y22" s="117"/>
      <c r="Z22" s="117"/>
      <c r="AA22" s="117"/>
      <c r="AB22" s="117"/>
      <c r="AC22" s="117"/>
      <c r="AD22" s="117"/>
      <c r="AE22" s="117"/>
      <c r="AF22" s="117"/>
      <c r="AG22" s="117"/>
      <c r="AH22" s="117"/>
      <c r="AI22" s="117"/>
      <c r="AJ22" s="117"/>
      <c r="AK22" s="117"/>
      <c r="AL22" s="117"/>
      <c r="AM22" s="117"/>
      <c r="AN22" s="117"/>
      <c r="AO22" s="117"/>
      <c r="AP22" s="117"/>
      <c r="AQ22" s="117"/>
      <c r="AR22" s="117"/>
      <c r="AS22" s="117"/>
      <c r="AT22" s="117"/>
      <c r="AU22" s="117"/>
      <c r="AV22" s="117"/>
      <c r="AW22" s="117"/>
      <c r="AX22" s="117"/>
      <c r="AY22" s="117"/>
      <c r="AZ22" s="117"/>
      <c r="BA22" s="117"/>
      <c r="BB22" s="117"/>
      <c r="BC22" s="117"/>
      <c r="BD22" s="117"/>
      <c r="BE22" s="117"/>
      <c r="BF22" s="117"/>
      <c r="BG22" s="117"/>
      <c r="BH22" s="117"/>
      <c r="BI22" s="117"/>
      <c r="BJ22" s="117"/>
      <c r="BK22" s="117"/>
      <c r="BL22" s="117"/>
    </row>
    <row r="23" spans="1:64" ht="198" x14ac:dyDescent="0.25">
      <c r="A23" s="16">
        <v>7</v>
      </c>
      <c r="B23" s="8" t="s">
        <v>22</v>
      </c>
      <c r="C23" s="8" t="s">
        <v>414</v>
      </c>
      <c r="D23" s="8" t="s">
        <v>32</v>
      </c>
      <c r="E23" s="232" t="s">
        <v>33</v>
      </c>
      <c r="F23" s="16" t="s">
        <v>34</v>
      </c>
      <c r="G23" s="10">
        <v>1</v>
      </c>
      <c r="H23" s="10">
        <v>1</v>
      </c>
      <c r="I23" s="62">
        <v>450000</v>
      </c>
      <c r="J23" s="277"/>
      <c r="K23" s="283"/>
    </row>
    <row r="24" spans="1:64" ht="92.4" x14ac:dyDescent="0.25">
      <c r="A24" s="16">
        <v>8</v>
      </c>
      <c r="B24" s="8" t="s">
        <v>22</v>
      </c>
      <c r="C24" s="8" t="s">
        <v>414</v>
      </c>
      <c r="D24" s="8" t="s">
        <v>35</v>
      </c>
      <c r="E24" s="9" t="s">
        <v>36</v>
      </c>
      <c r="F24" s="16" t="s">
        <v>17</v>
      </c>
      <c r="G24" s="10">
        <v>1</v>
      </c>
      <c r="H24" s="10">
        <v>1</v>
      </c>
      <c r="I24" s="62">
        <v>16965</v>
      </c>
      <c r="K24" s="283"/>
    </row>
    <row r="25" spans="1:64" ht="66" x14ac:dyDescent="0.25">
      <c r="A25" s="16">
        <v>9</v>
      </c>
      <c r="B25" s="8" t="s">
        <v>22</v>
      </c>
      <c r="C25" s="8" t="s">
        <v>414</v>
      </c>
      <c r="D25" s="8" t="s">
        <v>37</v>
      </c>
      <c r="E25" s="9" t="s">
        <v>38</v>
      </c>
      <c r="F25" s="16" t="s">
        <v>17</v>
      </c>
      <c r="G25" s="10">
        <v>1</v>
      </c>
      <c r="H25" s="10">
        <v>1</v>
      </c>
      <c r="I25" s="62">
        <v>15712</v>
      </c>
      <c r="K25" s="283"/>
    </row>
    <row r="26" spans="1:64" ht="52.8" x14ac:dyDescent="0.25">
      <c r="A26" s="16">
        <v>10</v>
      </c>
      <c r="B26" s="8" t="s">
        <v>22</v>
      </c>
      <c r="C26" s="8" t="s">
        <v>414</v>
      </c>
      <c r="D26" s="8" t="s">
        <v>39</v>
      </c>
      <c r="E26" s="9" t="s">
        <v>40</v>
      </c>
      <c r="F26" s="16" t="s">
        <v>17</v>
      </c>
      <c r="G26" s="10">
        <v>1</v>
      </c>
      <c r="H26" s="10">
        <v>1</v>
      </c>
      <c r="I26" s="62">
        <v>42500</v>
      </c>
      <c r="K26" s="283"/>
    </row>
    <row r="27" spans="1:64" ht="66" x14ac:dyDescent="0.25">
      <c r="A27" s="16">
        <v>11</v>
      </c>
      <c r="B27" s="8" t="s">
        <v>22</v>
      </c>
      <c r="C27" s="8" t="s">
        <v>414</v>
      </c>
      <c r="D27" s="8" t="s">
        <v>41</v>
      </c>
      <c r="E27" s="9" t="s">
        <v>42</v>
      </c>
      <c r="F27" s="16" t="s">
        <v>17</v>
      </c>
      <c r="G27" s="10">
        <v>1</v>
      </c>
      <c r="H27" s="10">
        <v>1</v>
      </c>
      <c r="I27" s="62">
        <v>45000</v>
      </c>
      <c r="K27" s="283"/>
    </row>
    <row r="28" spans="1:64" ht="52.8" x14ac:dyDescent="0.25">
      <c r="A28" s="16">
        <v>12</v>
      </c>
      <c r="B28" s="8" t="s">
        <v>22</v>
      </c>
      <c r="C28" s="8" t="s">
        <v>414</v>
      </c>
      <c r="D28" s="8" t="s">
        <v>43</v>
      </c>
      <c r="E28" s="9" t="s">
        <v>44</v>
      </c>
      <c r="F28" s="16" t="s">
        <v>17</v>
      </c>
      <c r="G28" s="10">
        <v>1</v>
      </c>
      <c r="H28" s="10">
        <v>1</v>
      </c>
      <c r="I28" s="62">
        <v>85000</v>
      </c>
      <c r="K28" s="283"/>
    </row>
    <row r="29" spans="1:64" ht="184.8" x14ac:dyDescent="0.25">
      <c r="A29" s="67">
        <v>13</v>
      </c>
      <c r="B29" s="68" t="s">
        <v>22</v>
      </c>
      <c r="C29" s="68" t="s">
        <v>414</v>
      </c>
      <c r="D29" s="69" t="s">
        <v>45</v>
      </c>
      <c r="E29" s="70" t="s">
        <v>415</v>
      </c>
      <c r="F29" s="71" t="s">
        <v>30</v>
      </c>
      <c r="G29" s="72">
        <v>1</v>
      </c>
      <c r="H29" s="72">
        <v>1</v>
      </c>
      <c r="I29" s="73">
        <v>18760000</v>
      </c>
      <c r="K29" s="283"/>
    </row>
    <row r="30" spans="1:64" ht="184.8" x14ac:dyDescent="0.25">
      <c r="A30" s="21">
        <v>14</v>
      </c>
      <c r="B30" s="22" t="s">
        <v>22</v>
      </c>
      <c r="C30" s="22" t="s">
        <v>414</v>
      </c>
      <c r="D30" s="22" t="s">
        <v>46</v>
      </c>
      <c r="E30" s="24" t="s">
        <v>416</v>
      </c>
      <c r="F30" s="21" t="s">
        <v>17</v>
      </c>
      <c r="G30" s="21">
        <v>1</v>
      </c>
      <c r="H30" s="21">
        <v>1</v>
      </c>
      <c r="I30" s="75">
        <v>378000</v>
      </c>
      <c r="K30" s="283"/>
    </row>
    <row r="31" spans="1:64" ht="92.4" x14ac:dyDescent="0.25">
      <c r="A31" s="16">
        <v>15</v>
      </c>
      <c r="B31" s="8" t="s">
        <v>22</v>
      </c>
      <c r="C31" s="8" t="s">
        <v>414</v>
      </c>
      <c r="D31" s="8" t="s">
        <v>47</v>
      </c>
      <c r="E31" s="9" t="s">
        <v>1120</v>
      </c>
      <c r="F31" s="16" t="s">
        <v>17</v>
      </c>
      <c r="G31" s="10">
        <v>1</v>
      </c>
      <c r="H31" s="10">
        <v>1</v>
      </c>
      <c r="I31" s="62">
        <v>325000</v>
      </c>
      <c r="K31" s="283"/>
    </row>
    <row r="32" spans="1:64" ht="66" x14ac:dyDescent="0.25">
      <c r="A32" s="21">
        <v>16</v>
      </c>
      <c r="B32" s="22" t="s">
        <v>22</v>
      </c>
      <c r="C32" s="22" t="s">
        <v>414</v>
      </c>
      <c r="D32" s="22" t="s">
        <v>48</v>
      </c>
      <c r="E32" s="233" t="s">
        <v>1097</v>
      </c>
      <c r="F32" s="21" t="s">
        <v>17</v>
      </c>
      <c r="G32" s="21">
        <v>1</v>
      </c>
      <c r="H32" s="21">
        <v>1</v>
      </c>
      <c r="I32" s="75">
        <v>756000</v>
      </c>
      <c r="K32" s="283"/>
    </row>
    <row r="33" spans="1:64" s="12" customFormat="1" x14ac:dyDescent="0.25">
      <c r="A33" s="18" t="s">
        <v>49</v>
      </c>
      <c r="B33" s="18"/>
      <c r="C33" s="18"/>
      <c r="D33" s="18"/>
      <c r="E33" s="18"/>
      <c r="F33" s="19"/>
      <c r="G33" s="19"/>
      <c r="H33" s="19"/>
      <c r="I33" s="20">
        <f>SUBTOTAL(9,I23:I32)</f>
        <v>20874177</v>
      </c>
      <c r="J33" s="276"/>
      <c r="K33" s="283"/>
      <c r="L33" s="116"/>
      <c r="M33" s="117"/>
      <c r="N33" s="117"/>
      <c r="O33" s="117"/>
      <c r="P33" s="117"/>
      <c r="Q33" s="117"/>
      <c r="R33" s="117"/>
      <c r="S33" s="117"/>
      <c r="T33" s="117"/>
      <c r="U33" s="117"/>
      <c r="V33" s="117"/>
      <c r="W33" s="117"/>
      <c r="X33" s="117"/>
      <c r="Y33" s="117"/>
      <c r="Z33" s="117"/>
      <c r="AA33" s="117"/>
      <c r="AB33" s="117"/>
      <c r="AC33" s="117"/>
      <c r="AD33" s="117"/>
      <c r="AE33" s="117"/>
      <c r="AF33" s="117"/>
      <c r="AG33" s="117"/>
      <c r="AH33" s="117"/>
      <c r="AI33" s="117"/>
      <c r="AJ33" s="117"/>
      <c r="AK33" s="117"/>
      <c r="AL33" s="117"/>
      <c r="AM33" s="117"/>
      <c r="AN33" s="117"/>
      <c r="AO33" s="117"/>
      <c r="AP33" s="117"/>
      <c r="AQ33" s="117"/>
      <c r="AR33" s="117"/>
      <c r="AS33" s="117"/>
      <c r="AT33" s="117"/>
      <c r="AU33" s="117"/>
      <c r="AV33" s="117"/>
      <c r="AW33" s="117"/>
      <c r="AX33" s="117"/>
      <c r="AY33" s="117"/>
      <c r="AZ33" s="117"/>
      <c r="BA33" s="117"/>
      <c r="BB33" s="117"/>
      <c r="BC33" s="117"/>
      <c r="BD33" s="117"/>
      <c r="BE33" s="117"/>
      <c r="BF33" s="117"/>
      <c r="BG33" s="117"/>
      <c r="BH33" s="117"/>
      <c r="BI33" s="117"/>
      <c r="BJ33" s="117"/>
      <c r="BK33" s="117"/>
      <c r="BL33" s="117"/>
    </row>
    <row r="34" spans="1:64" ht="132" x14ac:dyDescent="0.25">
      <c r="A34" s="16">
        <v>17</v>
      </c>
      <c r="B34" s="8" t="s">
        <v>22</v>
      </c>
      <c r="C34" s="8" t="s">
        <v>417</v>
      </c>
      <c r="D34" s="8" t="s">
        <v>32</v>
      </c>
      <c r="E34" s="232" t="s">
        <v>50</v>
      </c>
      <c r="F34" s="16" t="s">
        <v>17</v>
      </c>
      <c r="G34" s="10">
        <v>1</v>
      </c>
      <c r="H34" s="10">
        <v>1</v>
      </c>
      <c r="I34" s="62">
        <v>440000</v>
      </c>
      <c r="K34" s="283"/>
    </row>
    <row r="35" spans="1:64" ht="66" x14ac:dyDescent="0.25">
      <c r="A35" s="16">
        <v>18</v>
      </c>
      <c r="B35" s="8" t="s">
        <v>22</v>
      </c>
      <c r="C35" s="8" t="s">
        <v>417</v>
      </c>
      <c r="D35" s="8" t="s">
        <v>51</v>
      </c>
      <c r="E35" s="9" t="s">
        <v>1121</v>
      </c>
      <c r="F35" s="16" t="s">
        <v>52</v>
      </c>
      <c r="G35" s="10">
        <v>1</v>
      </c>
      <c r="H35" s="10">
        <v>1</v>
      </c>
      <c r="I35" s="62">
        <v>110000</v>
      </c>
      <c r="K35" s="283"/>
    </row>
    <row r="36" spans="1:64" ht="92.4" x14ac:dyDescent="0.25">
      <c r="A36" s="16">
        <v>19</v>
      </c>
      <c r="B36" s="8" t="s">
        <v>22</v>
      </c>
      <c r="C36" s="8" t="s">
        <v>417</v>
      </c>
      <c r="D36" s="8" t="s">
        <v>35</v>
      </c>
      <c r="E36" s="9" t="s">
        <v>36</v>
      </c>
      <c r="F36" s="16" t="s">
        <v>17</v>
      </c>
      <c r="G36" s="10">
        <v>1</v>
      </c>
      <c r="H36" s="10">
        <v>1</v>
      </c>
      <c r="I36" s="62">
        <v>16965</v>
      </c>
      <c r="K36" s="283"/>
    </row>
    <row r="37" spans="1:64" ht="66" x14ac:dyDescent="0.25">
      <c r="A37" s="16">
        <v>20</v>
      </c>
      <c r="B37" s="8" t="s">
        <v>22</v>
      </c>
      <c r="C37" s="8" t="s">
        <v>417</v>
      </c>
      <c r="D37" s="8" t="s">
        <v>37</v>
      </c>
      <c r="E37" s="9" t="s">
        <v>38</v>
      </c>
      <c r="F37" s="16" t="s">
        <v>17</v>
      </c>
      <c r="G37" s="10">
        <v>1</v>
      </c>
      <c r="H37" s="10">
        <v>1</v>
      </c>
      <c r="I37" s="62">
        <v>15712</v>
      </c>
      <c r="K37" s="283"/>
    </row>
    <row r="38" spans="1:64" ht="26.4" x14ac:dyDescent="0.25">
      <c r="A38" s="16">
        <v>21</v>
      </c>
      <c r="B38" s="8" t="s">
        <v>22</v>
      </c>
      <c r="C38" s="8" t="s">
        <v>417</v>
      </c>
      <c r="D38" s="8" t="s">
        <v>43</v>
      </c>
      <c r="E38" s="9" t="s">
        <v>44</v>
      </c>
      <c r="F38" s="16" t="s">
        <v>17</v>
      </c>
      <c r="G38" s="10">
        <v>1</v>
      </c>
      <c r="H38" s="10">
        <v>1</v>
      </c>
      <c r="I38" s="62">
        <v>85000</v>
      </c>
      <c r="K38" s="283"/>
    </row>
    <row r="39" spans="1:64" ht="198" x14ac:dyDescent="0.25">
      <c r="A39" s="67">
        <v>22</v>
      </c>
      <c r="B39" s="68" t="s">
        <v>22</v>
      </c>
      <c r="C39" s="22" t="s">
        <v>417</v>
      </c>
      <c r="D39" s="69" t="s">
        <v>45</v>
      </c>
      <c r="E39" s="70" t="s">
        <v>418</v>
      </c>
      <c r="F39" s="71" t="s">
        <v>30</v>
      </c>
      <c r="G39" s="102">
        <v>1</v>
      </c>
      <c r="H39" s="102">
        <v>1</v>
      </c>
      <c r="I39" s="73">
        <v>16080000.000000002</v>
      </c>
      <c r="K39" s="283"/>
    </row>
    <row r="40" spans="1:64" ht="132" x14ac:dyDescent="0.25">
      <c r="A40" s="21">
        <v>23</v>
      </c>
      <c r="B40" s="22" t="s">
        <v>22</v>
      </c>
      <c r="C40" s="22" t="s">
        <v>417</v>
      </c>
      <c r="D40" s="22" t="s">
        <v>46</v>
      </c>
      <c r="E40" s="233" t="s">
        <v>53</v>
      </c>
      <c r="F40" s="21" t="s">
        <v>17</v>
      </c>
      <c r="G40" s="21">
        <v>1</v>
      </c>
      <c r="H40" s="21">
        <v>1</v>
      </c>
      <c r="I40" s="75">
        <v>378000</v>
      </c>
      <c r="K40" s="283"/>
    </row>
    <row r="41" spans="1:64" s="12" customFormat="1" x14ac:dyDescent="0.25">
      <c r="A41" s="18" t="s">
        <v>54</v>
      </c>
      <c r="B41" s="18"/>
      <c r="C41" s="18"/>
      <c r="D41" s="18"/>
      <c r="E41" s="18"/>
      <c r="F41" s="19"/>
      <c r="G41" s="19"/>
      <c r="H41" s="19"/>
      <c r="I41" s="20">
        <f>SUBTOTAL(9,I34:I40)</f>
        <v>17125677</v>
      </c>
      <c r="J41" s="276"/>
      <c r="K41" s="283"/>
      <c r="L41" s="116"/>
      <c r="M41" s="117"/>
      <c r="N41" s="117"/>
      <c r="O41" s="117"/>
      <c r="P41" s="117"/>
      <c r="Q41" s="117"/>
      <c r="R41" s="117"/>
      <c r="S41" s="117"/>
      <c r="T41" s="117"/>
      <c r="U41" s="117"/>
      <c r="V41" s="117"/>
      <c r="W41" s="117"/>
      <c r="X41" s="117"/>
      <c r="Y41" s="117"/>
      <c r="Z41" s="117"/>
      <c r="AA41" s="117"/>
      <c r="AB41" s="117"/>
      <c r="AC41" s="117"/>
      <c r="AD41" s="117"/>
      <c r="AE41" s="117"/>
      <c r="AF41" s="117"/>
      <c r="AG41" s="117"/>
      <c r="AH41" s="117"/>
      <c r="AI41" s="117"/>
      <c r="AJ41" s="117"/>
      <c r="AK41" s="117"/>
      <c r="AL41" s="117"/>
      <c r="AM41" s="117"/>
      <c r="AN41" s="117"/>
      <c r="AO41" s="117"/>
      <c r="AP41" s="117"/>
      <c r="AQ41" s="117"/>
      <c r="AR41" s="117"/>
      <c r="AS41" s="117"/>
      <c r="AT41" s="117"/>
      <c r="AU41" s="117"/>
      <c r="AV41" s="117"/>
      <c r="AW41" s="117"/>
      <c r="AX41" s="117"/>
      <c r="AY41" s="117"/>
      <c r="AZ41" s="117"/>
      <c r="BA41" s="117"/>
      <c r="BB41" s="117"/>
      <c r="BC41" s="117"/>
      <c r="BD41" s="117"/>
      <c r="BE41" s="117"/>
      <c r="BF41" s="117"/>
      <c r="BG41" s="117"/>
      <c r="BH41" s="117"/>
      <c r="BI41" s="117"/>
      <c r="BJ41" s="117"/>
      <c r="BK41" s="117"/>
      <c r="BL41" s="117"/>
    </row>
    <row r="42" spans="1:64" ht="66" x14ac:dyDescent="0.25">
      <c r="A42" s="16">
        <v>24</v>
      </c>
      <c r="B42" s="8" t="s">
        <v>22</v>
      </c>
      <c r="C42" s="8" t="s">
        <v>419</v>
      </c>
      <c r="D42" s="8" t="s">
        <v>55</v>
      </c>
      <c r="E42" s="234" t="s">
        <v>56</v>
      </c>
      <c r="F42" s="31" t="s">
        <v>57</v>
      </c>
      <c r="G42" s="10">
        <v>1</v>
      </c>
      <c r="H42" s="10">
        <v>1</v>
      </c>
      <c r="I42" s="62">
        <v>1821800</v>
      </c>
      <c r="K42" s="283"/>
    </row>
    <row r="43" spans="1:64" ht="26.4" x14ac:dyDescent="0.25">
      <c r="A43" s="16">
        <v>25</v>
      </c>
      <c r="B43" s="8" t="s">
        <v>22</v>
      </c>
      <c r="C43" s="8" t="s">
        <v>419</v>
      </c>
      <c r="D43" s="8" t="s">
        <v>58</v>
      </c>
      <c r="E43" s="26" t="s">
        <v>1099</v>
      </c>
      <c r="F43" s="27" t="s">
        <v>59</v>
      </c>
      <c r="G43" s="10">
        <v>1</v>
      </c>
      <c r="H43" s="10">
        <v>1</v>
      </c>
      <c r="I43" s="62">
        <v>204088</v>
      </c>
      <c r="K43" s="283"/>
    </row>
    <row r="44" spans="1:64" ht="118.8" x14ac:dyDescent="0.25">
      <c r="A44" s="16">
        <v>26</v>
      </c>
      <c r="B44" s="8" t="s">
        <v>22</v>
      </c>
      <c r="C44" s="8" t="s">
        <v>419</v>
      </c>
      <c r="D44" s="8" t="s">
        <v>60</v>
      </c>
      <c r="E44" s="26" t="s">
        <v>61</v>
      </c>
      <c r="F44" s="28" t="s">
        <v>62</v>
      </c>
      <c r="G44" s="10">
        <v>1</v>
      </c>
      <c r="H44" s="10">
        <v>1</v>
      </c>
      <c r="I44" s="62">
        <v>1450000</v>
      </c>
      <c r="K44" s="283"/>
    </row>
    <row r="45" spans="1:64" ht="118.8" x14ac:dyDescent="0.25">
      <c r="A45" s="16">
        <v>27</v>
      </c>
      <c r="B45" s="8" t="s">
        <v>22</v>
      </c>
      <c r="C45" s="8" t="s">
        <v>419</v>
      </c>
      <c r="D45" s="8" t="s">
        <v>63</v>
      </c>
      <c r="E45" s="9" t="s">
        <v>64</v>
      </c>
      <c r="F45" s="29" t="s">
        <v>65</v>
      </c>
      <c r="G45" s="10">
        <v>1</v>
      </c>
      <c r="H45" s="10">
        <v>1</v>
      </c>
      <c r="I45" s="62">
        <v>3600000</v>
      </c>
      <c r="K45" s="283"/>
    </row>
    <row r="46" spans="1:64" ht="237.6" x14ac:dyDescent="0.25">
      <c r="A46" s="16">
        <v>28</v>
      </c>
      <c r="B46" s="8" t="s">
        <v>22</v>
      </c>
      <c r="C46" s="8" t="s">
        <v>419</v>
      </c>
      <c r="D46" s="8" t="s">
        <v>66</v>
      </c>
      <c r="E46" s="235" t="s">
        <v>67</v>
      </c>
      <c r="F46" s="16" t="s">
        <v>17</v>
      </c>
      <c r="G46" s="10">
        <v>1</v>
      </c>
      <c r="H46" s="10">
        <v>1</v>
      </c>
      <c r="I46" s="62">
        <v>18358</v>
      </c>
      <c r="K46" s="283"/>
    </row>
    <row r="47" spans="1:64" s="12" customFormat="1" x14ac:dyDescent="0.25">
      <c r="A47" s="18" t="s">
        <v>68</v>
      </c>
      <c r="B47" s="18"/>
      <c r="C47" s="18"/>
      <c r="D47" s="18"/>
      <c r="E47" s="18"/>
      <c r="F47" s="19"/>
      <c r="G47" s="19"/>
      <c r="H47" s="19"/>
      <c r="I47" s="20">
        <f>SUBTOTAL(9,I42:I46)</f>
        <v>7094246</v>
      </c>
      <c r="J47" s="276"/>
      <c r="K47" s="283"/>
      <c r="L47" s="116"/>
      <c r="M47" s="117"/>
      <c r="N47" s="117"/>
      <c r="O47" s="117"/>
      <c r="P47" s="117"/>
      <c r="Q47" s="117"/>
      <c r="R47" s="117"/>
      <c r="S47" s="117"/>
      <c r="T47" s="117"/>
      <c r="U47" s="117"/>
      <c r="V47" s="117"/>
      <c r="W47" s="117"/>
      <c r="X47" s="117"/>
      <c r="Y47" s="117"/>
      <c r="Z47" s="117"/>
      <c r="AA47" s="117"/>
      <c r="AB47" s="117"/>
      <c r="AC47" s="117"/>
      <c r="AD47" s="117"/>
      <c r="AE47" s="117"/>
      <c r="AF47" s="117"/>
      <c r="AG47" s="117"/>
      <c r="AH47" s="117"/>
      <c r="AI47" s="117"/>
      <c r="AJ47" s="117"/>
      <c r="AK47" s="117"/>
      <c r="AL47" s="117"/>
      <c r="AM47" s="117"/>
      <c r="AN47" s="117"/>
      <c r="AO47" s="117"/>
      <c r="AP47" s="117"/>
      <c r="AQ47" s="117"/>
      <c r="AR47" s="117"/>
      <c r="AS47" s="117"/>
      <c r="AT47" s="117"/>
      <c r="AU47" s="117"/>
      <c r="AV47" s="117"/>
      <c r="AW47" s="117"/>
      <c r="AX47" s="117"/>
      <c r="AY47" s="117"/>
      <c r="AZ47" s="117"/>
      <c r="BA47" s="117"/>
      <c r="BB47" s="117"/>
      <c r="BC47" s="117"/>
      <c r="BD47" s="117"/>
      <c r="BE47" s="117"/>
      <c r="BF47" s="117"/>
      <c r="BG47" s="117"/>
      <c r="BH47" s="117"/>
      <c r="BI47" s="117"/>
      <c r="BJ47" s="117"/>
      <c r="BK47" s="117"/>
      <c r="BL47" s="117"/>
    </row>
    <row r="48" spans="1:64" ht="52.8" x14ac:dyDescent="0.25">
      <c r="A48" s="16">
        <v>29</v>
      </c>
      <c r="B48" s="8" t="s">
        <v>22</v>
      </c>
      <c r="C48" s="48" t="s">
        <v>420</v>
      </c>
      <c r="D48" s="8" t="s">
        <v>69</v>
      </c>
      <c r="E48" s="9" t="s">
        <v>1099</v>
      </c>
      <c r="F48" s="16" t="s">
        <v>14</v>
      </c>
      <c r="G48" s="10">
        <v>1</v>
      </c>
      <c r="H48" s="10">
        <v>1</v>
      </c>
      <c r="I48" s="62">
        <v>7688000</v>
      </c>
      <c r="K48" s="283"/>
    </row>
    <row r="49" spans="1:64" ht="52.8" x14ac:dyDescent="0.25">
      <c r="A49" s="16">
        <v>30</v>
      </c>
      <c r="B49" s="8" t="s">
        <v>22</v>
      </c>
      <c r="C49" s="48" t="s">
        <v>420</v>
      </c>
      <c r="D49" s="8" t="s">
        <v>69</v>
      </c>
      <c r="E49" s="9" t="s">
        <v>1099</v>
      </c>
      <c r="F49" s="16" t="s">
        <v>14</v>
      </c>
      <c r="G49" s="10">
        <v>1</v>
      </c>
      <c r="H49" s="10">
        <v>1</v>
      </c>
      <c r="I49" s="62">
        <v>7688000</v>
      </c>
      <c r="K49" s="283"/>
    </row>
    <row r="50" spans="1:64" ht="52.8" x14ac:dyDescent="0.25">
      <c r="A50" s="16">
        <v>31</v>
      </c>
      <c r="B50" s="8" t="s">
        <v>22</v>
      </c>
      <c r="C50" s="48" t="s">
        <v>420</v>
      </c>
      <c r="D50" s="8" t="s">
        <v>69</v>
      </c>
      <c r="E50" s="9" t="s">
        <v>1099</v>
      </c>
      <c r="F50" s="16" t="s">
        <v>14</v>
      </c>
      <c r="G50" s="10">
        <v>1</v>
      </c>
      <c r="H50" s="10">
        <v>1</v>
      </c>
      <c r="I50" s="62">
        <v>7688000</v>
      </c>
      <c r="K50" s="283"/>
    </row>
    <row r="51" spans="1:64" ht="118.8" x14ac:dyDescent="0.25">
      <c r="A51" s="16">
        <v>32</v>
      </c>
      <c r="B51" s="8" t="s">
        <v>22</v>
      </c>
      <c r="C51" s="8" t="s">
        <v>420</v>
      </c>
      <c r="D51" s="8" t="s">
        <v>60</v>
      </c>
      <c r="E51" s="26" t="s">
        <v>61</v>
      </c>
      <c r="F51" s="28" t="s">
        <v>62</v>
      </c>
      <c r="G51" s="10">
        <v>1</v>
      </c>
      <c r="H51" s="10">
        <v>1</v>
      </c>
      <c r="I51" s="62">
        <v>1450000</v>
      </c>
      <c r="K51" s="283"/>
    </row>
    <row r="52" spans="1:64" ht="211.2" x14ac:dyDescent="0.25">
      <c r="A52" s="67">
        <v>33</v>
      </c>
      <c r="B52" s="68" t="s">
        <v>22</v>
      </c>
      <c r="C52" s="22" t="s">
        <v>420</v>
      </c>
      <c r="D52" s="69" t="s">
        <v>45</v>
      </c>
      <c r="E52" s="70" t="s">
        <v>421</v>
      </c>
      <c r="F52" s="71" t="s">
        <v>30</v>
      </c>
      <c r="G52" s="72">
        <v>1</v>
      </c>
      <c r="H52" s="72">
        <v>1</v>
      </c>
      <c r="I52" s="73">
        <v>18760000</v>
      </c>
      <c r="K52" s="283"/>
    </row>
    <row r="53" spans="1:64" ht="118.8" x14ac:dyDescent="0.25">
      <c r="A53" s="16">
        <v>34</v>
      </c>
      <c r="B53" s="8" t="s">
        <v>22</v>
      </c>
      <c r="C53" s="8" t="s">
        <v>420</v>
      </c>
      <c r="D53" s="8" t="s">
        <v>70</v>
      </c>
      <c r="E53" s="9" t="s">
        <v>71</v>
      </c>
      <c r="F53" s="16" t="s">
        <v>17</v>
      </c>
      <c r="G53" s="10">
        <v>1</v>
      </c>
      <c r="H53" s="10">
        <v>1</v>
      </c>
      <c r="I53" s="62">
        <v>6167</v>
      </c>
      <c r="K53" s="283"/>
    </row>
    <row r="54" spans="1:64" ht="52.8" x14ac:dyDescent="0.25">
      <c r="A54" s="16">
        <v>35</v>
      </c>
      <c r="B54" s="8" t="s">
        <v>22</v>
      </c>
      <c r="C54" s="8" t="s">
        <v>420</v>
      </c>
      <c r="D54" s="8" t="s">
        <v>72</v>
      </c>
      <c r="E54" s="9" t="s">
        <v>73</v>
      </c>
      <c r="F54" s="16" t="s">
        <v>17</v>
      </c>
      <c r="G54" s="10">
        <v>1</v>
      </c>
      <c r="H54" s="10">
        <v>1</v>
      </c>
      <c r="I54" s="62">
        <v>2364</v>
      </c>
      <c r="K54" s="283"/>
    </row>
    <row r="55" spans="1:64" ht="52.8" x14ac:dyDescent="0.25">
      <c r="A55" s="16">
        <v>36</v>
      </c>
      <c r="B55" s="8" t="s">
        <v>22</v>
      </c>
      <c r="C55" s="8" t="s">
        <v>420</v>
      </c>
      <c r="D55" s="8" t="s">
        <v>74</v>
      </c>
      <c r="E55" s="9" t="s">
        <v>75</v>
      </c>
      <c r="F55" s="8" t="s">
        <v>76</v>
      </c>
      <c r="G55" s="10">
        <v>1</v>
      </c>
      <c r="H55" s="10">
        <v>1</v>
      </c>
      <c r="I55" s="62">
        <v>144077</v>
      </c>
      <c r="K55" s="283"/>
    </row>
    <row r="56" spans="1:64" ht="52.8" x14ac:dyDescent="0.25">
      <c r="A56" s="16">
        <v>37</v>
      </c>
      <c r="B56" s="8" t="s">
        <v>22</v>
      </c>
      <c r="C56" s="8" t="s">
        <v>420</v>
      </c>
      <c r="D56" s="8" t="s">
        <v>77</v>
      </c>
      <c r="E56" s="9" t="s">
        <v>78</v>
      </c>
      <c r="F56" s="8" t="s">
        <v>79</v>
      </c>
      <c r="G56" s="10">
        <v>1</v>
      </c>
      <c r="H56" s="10">
        <v>1</v>
      </c>
      <c r="I56" s="62">
        <v>950</v>
      </c>
      <c r="K56" s="283"/>
    </row>
    <row r="57" spans="1:64" ht="52.8" x14ac:dyDescent="0.25">
      <c r="A57" s="16">
        <v>38</v>
      </c>
      <c r="B57" s="8" t="s">
        <v>22</v>
      </c>
      <c r="C57" s="8" t="s">
        <v>420</v>
      </c>
      <c r="D57" s="8" t="s">
        <v>80</v>
      </c>
      <c r="E57" s="9" t="s">
        <v>81</v>
      </c>
      <c r="F57" s="8" t="s">
        <v>79</v>
      </c>
      <c r="G57" s="10">
        <v>1</v>
      </c>
      <c r="H57" s="10">
        <v>1</v>
      </c>
      <c r="I57" s="62">
        <v>263</v>
      </c>
      <c r="K57" s="283"/>
    </row>
    <row r="58" spans="1:64" ht="52.8" x14ac:dyDescent="0.25">
      <c r="A58" s="16">
        <v>39</v>
      </c>
      <c r="B58" s="8" t="s">
        <v>22</v>
      </c>
      <c r="C58" s="8" t="s">
        <v>420</v>
      </c>
      <c r="D58" s="8" t="s">
        <v>82</v>
      </c>
      <c r="E58" s="9" t="s">
        <v>83</v>
      </c>
      <c r="F58" s="8" t="s">
        <v>84</v>
      </c>
      <c r="G58" s="10">
        <v>1</v>
      </c>
      <c r="H58" s="10">
        <v>1</v>
      </c>
      <c r="I58" s="62">
        <v>11500</v>
      </c>
      <c r="K58" s="283"/>
    </row>
    <row r="59" spans="1:64" ht="52.8" x14ac:dyDescent="0.25">
      <c r="A59" s="16">
        <v>40</v>
      </c>
      <c r="B59" s="8" t="s">
        <v>22</v>
      </c>
      <c r="C59" s="8" t="s">
        <v>420</v>
      </c>
      <c r="D59" s="8" t="s">
        <v>85</v>
      </c>
      <c r="E59" s="9" t="s">
        <v>86</v>
      </c>
      <c r="F59" s="8" t="s">
        <v>17</v>
      </c>
      <c r="G59" s="10">
        <v>1</v>
      </c>
      <c r="H59" s="10">
        <v>1</v>
      </c>
      <c r="I59" s="62">
        <v>1814</v>
      </c>
      <c r="K59" s="283"/>
    </row>
    <row r="60" spans="1:64" ht="66" x14ac:dyDescent="0.25">
      <c r="A60" s="16">
        <v>41</v>
      </c>
      <c r="B60" s="8" t="s">
        <v>22</v>
      </c>
      <c r="C60" s="8" t="s">
        <v>420</v>
      </c>
      <c r="D60" s="8" t="s">
        <v>87</v>
      </c>
      <c r="E60" s="9" t="s">
        <v>1122</v>
      </c>
      <c r="F60" s="8" t="s">
        <v>17</v>
      </c>
      <c r="G60" s="10">
        <v>1</v>
      </c>
      <c r="H60" s="10">
        <v>1</v>
      </c>
      <c r="I60" s="62">
        <v>21334</v>
      </c>
      <c r="K60" s="283"/>
    </row>
    <row r="61" spans="1:64" ht="211.2" x14ac:dyDescent="0.25">
      <c r="A61" s="16">
        <v>42</v>
      </c>
      <c r="B61" s="8" t="s">
        <v>22</v>
      </c>
      <c r="C61" s="8" t="s">
        <v>420</v>
      </c>
      <c r="D61" s="8" t="s">
        <v>66</v>
      </c>
      <c r="E61" s="235" t="s">
        <v>88</v>
      </c>
      <c r="F61" s="8" t="s">
        <v>17</v>
      </c>
      <c r="G61" s="10">
        <v>1</v>
      </c>
      <c r="H61" s="10">
        <v>1</v>
      </c>
      <c r="I61" s="62">
        <v>18358</v>
      </c>
      <c r="K61" s="283"/>
    </row>
    <row r="62" spans="1:64" s="12" customFormat="1" x14ac:dyDescent="0.25">
      <c r="A62" s="18" t="s">
        <v>89</v>
      </c>
      <c r="B62" s="18"/>
      <c r="C62" s="18"/>
      <c r="D62" s="18"/>
      <c r="E62" s="18"/>
      <c r="F62" s="19"/>
      <c r="G62" s="19"/>
      <c r="H62" s="19"/>
      <c r="I62" s="20">
        <f>SUBTOTAL(9,I48:I61)</f>
        <v>43480827</v>
      </c>
      <c r="J62" s="276"/>
      <c r="K62" s="283"/>
      <c r="L62" s="116"/>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7"/>
      <c r="AN62" s="117"/>
      <c r="AO62" s="117"/>
      <c r="AP62" s="117"/>
      <c r="AQ62" s="117"/>
      <c r="AR62" s="117"/>
      <c r="AS62" s="117"/>
      <c r="AT62" s="117"/>
      <c r="AU62" s="117"/>
      <c r="AV62" s="117"/>
      <c r="AW62" s="117"/>
      <c r="AX62" s="117"/>
      <c r="AY62" s="117"/>
      <c r="AZ62" s="117"/>
      <c r="BA62" s="117"/>
      <c r="BB62" s="117"/>
      <c r="BC62" s="117"/>
      <c r="BD62" s="117"/>
      <c r="BE62" s="117"/>
      <c r="BF62" s="117"/>
      <c r="BG62" s="117"/>
      <c r="BH62" s="117"/>
      <c r="BI62" s="117"/>
      <c r="BJ62" s="117"/>
      <c r="BK62" s="117"/>
      <c r="BL62" s="117"/>
    </row>
    <row r="63" spans="1:64" ht="52.8" x14ac:dyDescent="0.25">
      <c r="A63" s="16">
        <v>43</v>
      </c>
      <c r="B63" s="8" t="s">
        <v>22</v>
      </c>
      <c r="C63" s="8" t="s">
        <v>422</v>
      </c>
      <c r="D63" s="8" t="s">
        <v>90</v>
      </c>
      <c r="E63" s="232" t="s">
        <v>91</v>
      </c>
      <c r="F63" s="8" t="s">
        <v>92</v>
      </c>
      <c r="G63" s="10">
        <v>1</v>
      </c>
      <c r="H63" s="10">
        <v>1</v>
      </c>
      <c r="I63" s="62">
        <v>255000</v>
      </c>
      <c r="K63" s="283"/>
    </row>
    <row r="64" spans="1:64" ht="79.2" x14ac:dyDescent="0.25">
      <c r="A64" s="16">
        <v>44</v>
      </c>
      <c r="B64" s="8" t="s">
        <v>22</v>
      </c>
      <c r="C64" s="8" t="s">
        <v>422</v>
      </c>
      <c r="D64" s="8" t="s">
        <v>93</v>
      </c>
      <c r="E64" s="9" t="s">
        <v>94</v>
      </c>
      <c r="F64" s="8" t="s">
        <v>95</v>
      </c>
      <c r="G64" s="10">
        <v>1</v>
      </c>
      <c r="H64" s="10">
        <v>1</v>
      </c>
      <c r="I64" s="62">
        <v>182500</v>
      </c>
      <c r="K64" s="283"/>
    </row>
    <row r="65" spans="1:64" ht="66" x14ac:dyDescent="0.25">
      <c r="A65" s="16">
        <v>45</v>
      </c>
      <c r="B65" s="8" t="s">
        <v>22</v>
      </c>
      <c r="C65" s="8" t="s">
        <v>422</v>
      </c>
      <c r="D65" s="8" t="s">
        <v>96</v>
      </c>
      <c r="E65" s="9" t="s">
        <v>1124</v>
      </c>
      <c r="F65" s="8" t="s">
        <v>17</v>
      </c>
      <c r="G65" s="10">
        <v>1</v>
      </c>
      <c r="H65" s="10">
        <v>1</v>
      </c>
      <c r="I65" s="62">
        <v>350000</v>
      </c>
      <c r="K65" s="283"/>
    </row>
    <row r="66" spans="1:64" ht="52.8" x14ac:dyDescent="0.25">
      <c r="A66" s="16">
        <v>46</v>
      </c>
      <c r="B66" s="8" t="s">
        <v>22</v>
      </c>
      <c r="C66" s="8" t="s">
        <v>422</v>
      </c>
      <c r="D66" s="8" t="s">
        <v>97</v>
      </c>
      <c r="E66" s="30" t="s">
        <v>98</v>
      </c>
      <c r="F66" s="8" t="s">
        <v>17</v>
      </c>
      <c r="G66" s="10">
        <v>1</v>
      </c>
      <c r="H66" s="10">
        <v>1</v>
      </c>
      <c r="I66" s="62">
        <v>2252</v>
      </c>
      <c r="K66" s="283"/>
    </row>
    <row r="67" spans="1:64" ht="52.8" x14ac:dyDescent="0.25">
      <c r="A67" s="16">
        <v>47</v>
      </c>
      <c r="B67" s="8" t="s">
        <v>22</v>
      </c>
      <c r="C67" s="8" t="s">
        <v>422</v>
      </c>
      <c r="D67" s="8" t="s">
        <v>99</v>
      </c>
      <c r="E67" s="30" t="s">
        <v>100</v>
      </c>
      <c r="F67" s="31" t="s">
        <v>101</v>
      </c>
      <c r="G67" s="10">
        <v>1</v>
      </c>
      <c r="H67" s="10">
        <v>1</v>
      </c>
      <c r="I67" s="62">
        <v>30298</v>
      </c>
      <c r="K67" s="283"/>
    </row>
    <row r="68" spans="1:64" ht="66" x14ac:dyDescent="0.25">
      <c r="A68" s="16">
        <v>48</v>
      </c>
      <c r="B68" s="8" t="s">
        <v>22</v>
      </c>
      <c r="C68" s="8" t="s">
        <v>422</v>
      </c>
      <c r="D68" s="8" t="s">
        <v>102</v>
      </c>
      <c r="E68" s="9" t="s">
        <v>103</v>
      </c>
      <c r="F68" s="8" t="s">
        <v>17</v>
      </c>
      <c r="G68" s="10">
        <v>1</v>
      </c>
      <c r="H68" s="10">
        <v>1</v>
      </c>
      <c r="I68" s="62">
        <v>5500</v>
      </c>
      <c r="K68" s="283"/>
    </row>
    <row r="69" spans="1:64" ht="211.2" x14ac:dyDescent="0.25">
      <c r="A69" s="16">
        <v>49</v>
      </c>
      <c r="B69" s="8" t="s">
        <v>22</v>
      </c>
      <c r="C69" s="8" t="s">
        <v>422</v>
      </c>
      <c r="D69" s="8" t="s">
        <v>66</v>
      </c>
      <c r="E69" s="235" t="s">
        <v>88</v>
      </c>
      <c r="F69" s="8" t="s">
        <v>17</v>
      </c>
      <c r="G69" s="10">
        <v>1</v>
      </c>
      <c r="H69" s="10">
        <v>1</v>
      </c>
      <c r="I69" s="62">
        <v>18358</v>
      </c>
      <c r="K69" s="283"/>
    </row>
    <row r="70" spans="1:64" s="12" customFormat="1" x14ac:dyDescent="0.25">
      <c r="A70" s="18" t="s">
        <v>104</v>
      </c>
      <c r="B70" s="18"/>
      <c r="C70" s="18"/>
      <c r="D70" s="18"/>
      <c r="E70" s="18"/>
      <c r="F70" s="19"/>
      <c r="G70" s="19"/>
      <c r="H70" s="19"/>
      <c r="I70" s="20">
        <f>SUBTOTAL(9,I63:I69)</f>
        <v>843908</v>
      </c>
      <c r="J70" s="276"/>
      <c r="K70" s="283"/>
      <c r="L70" s="116"/>
      <c r="M70" s="117"/>
      <c r="N70" s="117"/>
      <c r="O70" s="117"/>
      <c r="P70" s="117"/>
      <c r="Q70" s="117"/>
      <c r="R70" s="117"/>
      <c r="S70" s="117"/>
      <c r="T70" s="117"/>
      <c r="U70" s="117"/>
      <c r="V70" s="117"/>
      <c r="W70" s="117"/>
      <c r="X70" s="117"/>
      <c r="Y70" s="117"/>
      <c r="Z70" s="117"/>
      <c r="AA70" s="117"/>
      <c r="AB70" s="117"/>
      <c r="AC70" s="117"/>
      <c r="AD70" s="117"/>
      <c r="AE70" s="117"/>
      <c r="AF70" s="117"/>
      <c r="AG70" s="117"/>
      <c r="AH70" s="117"/>
      <c r="AI70" s="117"/>
      <c r="AJ70" s="117"/>
      <c r="AK70" s="117"/>
      <c r="AL70" s="117"/>
      <c r="AM70" s="117"/>
      <c r="AN70" s="117"/>
      <c r="AO70" s="117"/>
      <c r="AP70" s="117"/>
      <c r="AQ70" s="117"/>
      <c r="AR70" s="117"/>
      <c r="AS70" s="117"/>
      <c r="AT70" s="117"/>
      <c r="AU70" s="117"/>
      <c r="AV70" s="117"/>
      <c r="AW70" s="117"/>
      <c r="AX70" s="117"/>
      <c r="AY70" s="117"/>
      <c r="AZ70" s="117"/>
      <c r="BA70" s="117"/>
      <c r="BB70" s="117"/>
      <c r="BC70" s="117"/>
      <c r="BD70" s="117"/>
      <c r="BE70" s="117"/>
      <c r="BF70" s="117"/>
      <c r="BG70" s="117"/>
      <c r="BH70" s="117"/>
      <c r="BI70" s="117"/>
      <c r="BJ70" s="117"/>
      <c r="BK70" s="117"/>
      <c r="BL70" s="117"/>
    </row>
    <row r="71" spans="1:64" ht="26.4" x14ac:dyDescent="0.25">
      <c r="A71" s="16">
        <v>50</v>
      </c>
      <c r="B71" s="8" t="s">
        <v>22</v>
      </c>
      <c r="C71" s="48" t="s">
        <v>423</v>
      </c>
      <c r="D71" s="8" t="s">
        <v>105</v>
      </c>
      <c r="E71" s="9" t="s">
        <v>1099</v>
      </c>
      <c r="F71" s="8" t="s">
        <v>14</v>
      </c>
      <c r="G71" s="10">
        <v>1</v>
      </c>
      <c r="H71" s="10">
        <v>1</v>
      </c>
      <c r="I71" s="62">
        <v>1812869.5652173914</v>
      </c>
      <c r="K71" s="283"/>
    </row>
    <row r="72" spans="1:64" ht="39.6" x14ac:dyDescent="0.25">
      <c r="A72" s="16">
        <v>51</v>
      </c>
      <c r="B72" s="8" t="s">
        <v>22</v>
      </c>
      <c r="C72" s="48" t="s">
        <v>423</v>
      </c>
      <c r="D72" s="8" t="s">
        <v>106</v>
      </c>
      <c r="E72" s="9" t="s">
        <v>1099</v>
      </c>
      <c r="F72" s="8" t="s">
        <v>14</v>
      </c>
      <c r="G72" s="10">
        <v>1</v>
      </c>
      <c r="H72" s="10">
        <v>1</v>
      </c>
      <c r="I72" s="62">
        <v>1812869.5652173914</v>
      </c>
      <c r="K72" s="283"/>
    </row>
    <row r="73" spans="1:64" ht="92.4" x14ac:dyDescent="0.25">
      <c r="A73" s="16">
        <v>52</v>
      </c>
      <c r="B73" s="8" t="s">
        <v>22</v>
      </c>
      <c r="C73" s="8" t="s">
        <v>423</v>
      </c>
      <c r="D73" s="8" t="s">
        <v>107</v>
      </c>
      <c r="E73" s="9" t="s">
        <v>108</v>
      </c>
      <c r="F73" s="8" t="s">
        <v>52</v>
      </c>
      <c r="G73" s="10">
        <v>1</v>
      </c>
      <c r="H73" s="10">
        <v>1</v>
      </c>
      <c r="I73" s="62">
        <v>300000</v>
      </c>
      <c r="K73" s="283"/>
    </row>
    <row r="74" spans="1:64" ht="145.19999999999999" x14ac:dyDescent="0.25">
      <c r="A74" s="16">
        <v>53</v>
      </c>
      <c r="B74" s="8" t="s">
        <v>22</v>
      </c>
      <c r="C74" s="8" t="s">
        <v>423</v>
      </c>
      <c r="D74" s="8" t="s">
        <v>109</v>
      </c>
      <c r="E74" s="9" t="s">
        <v>1125</v>
      </c>
      <c r="F74" s="8" t="s">
        <v>52</v>
      </c>
      <c r="G74" s="10">
        <v>1</v>
      </c>
      <c r="H74" s="10">
        <v>1</v>
      </c>
      <c r="I74" s="62">
        <v>1550000</v>
      </c>
      <c r="K74" s="283"/>
    </row>
    <row r="75" spans="1:64" ht="79.2" x14ac:dyDescent="0.25">
      <c r="A75" s="16">
        <v>54</v>
      </c>
      <c r="B75" s="8" t="s">
        <v>22</v>
      </c>
      <c r="C75" s="8" t="s">
        <v>423</v>
      </c>
      <c r="D75" s="8" t="s">
        <v>93</v>
      </c>
      <c r="E75" s="9" t="s">
        <v>94</v>
      </c>
      <c r="F75" s="8" t="s">
        <v>95</v>
      </c>
      <c r="G75" s="10">
        <v>1</v>
      </c>
      <c r="H75" s="10">
        <v>1</v>
      </c>
      <c r="I75" s="62">
        <v>182500</v>
      </c>
      <c r="K75" s="283"/>
    </row>
    <row r="76" spans="1:64" ht="211.2" x14ac:dyDescent="0.25">
      <c r="A76" s="16">
        <v>55</v>
      </c>
      <c r="B76" s="8" t="s">
        <v>22</v>
      </c>
      <c r="C76" s="107" t="s">
        <v>423</v>
      </c>
      <c r="D76" s="8" t="s">
        <v>66</v>
      </c>
      <c r="E76" s="235" t="s">
        <v>88</v>
      </c>
      <c r="F76" s="8" t="s">
        <v>17</v>
      </c>
      <c r="G76" s="10">
        <v>1</v>
      </c>
      <c r="H76" s="10">
        <v>1</v>
      </c>
      <c r="I76" s="62">
        <v>18358</v>
      </c>
      <c r="K76" s="283"/>
    </row>
    <row r="77" spans="1:64" s="12" customFormat="1" x14ac:dyDescent="0.25">
      <c r="A77" s="18" t="s">
        <v>110</v>
      </c>
      <c r="B77" s="18"/>
      <c r="C77" s="18"/>
      <c r="D77" s="18"/>
      <c r="E77" s="18"/>
      <c r="F77" s="19"/>
      <c r="G77" s="19"/>
      <c r="H77" s="19"/>
      <c r="I77" s="20">
        <f>SUBTOTAL(9,I71:I76)</f>
        <v>5676597.1304347832</v>
      </c>
      <c r="J77" s="276"/>
      <c r="K77" s="283"/>
      <c r="L77" s="116"/>
      <c r="M77" s="117"/>
      <c r="N77" s="117"/>
      <c r="O77" s="117"/>
      <c r="P77" s="117"/>
      <c r="Q77" s="117"/>
      <c r="R77" s="117"/>
      <c r="S77" s="117"/>
      <c r="T77" s="117"/>
      <c r="U77" s="117"/>
      <c r="V77" s="117"/>
      <c r="W77" s="117"/>
      <c r="X77" s="117"/>
      <c r="Y77" s="117"/>
      <c r="Z77" s="117"/>
      <c r="AA77" s="117"/>
      <c r="AB77" s="117"/>
      <c r="AC77" s="117"/>
      <c r="AD77" s="117"/>
      <c r="AE77" s="117"/>
      <c r="AF77" s="117"/>
      <c r="AG77" s="117"/>
      <c r="AH77" s="117"/>
      <c r="AI77" s="117"/>
      <c r="AJ77" s="117"/>
      <c r="AK77" s="117"/>
      <c r="AL77" s="117"/>
      <c r="AM77" s="117"/>
      <c r="AN77" s="117"/>
      <c r="AO77" s="117"/>
      <c r="AP77" s="117"/>
      <c r="AQ77" s="117"/>
      <c r="AR77" s="117"/>
      <c r="AS77" s="117"/>
      <c r="AT77" s="117"/>
      <c r="AU77" s="117"/>
      <c r="AV77" s="117"/>
      <c r="AW77" s="117"/>
      <c r="AX77" s="117"/>
      <c r="AY77" s="117"/>
      <c r="AZ77" s="117"/>
      <c r="BA77" s="117"/>
      <c r="BB77" s="117"/>
      <c r="BC77" s="117"/>
      <c r="BD77" s="117"/>
      <c r="BE77" s="117"/>
      <c r="BF77" s="117"/>
      <c r="BG77" s="117"/>
      <c r="BH77" s="117"/>
      <c r="BI77" s="117"/>
      <c r="BJ77" s="117"/>
      <c r="BK77" s="117"/>
      <c r="BL77" s="117"/>
    </row>
    <row r="78" spans="1:64" ht="39.6" x14ac:dyDescent="0.25">
      <c r="A78" s="16">
        <v>56</v>
      </c>
      <c r="B78" s="8" t="s">
        <v>22</v>
      </c>
      <c r="C78" s="8" t="s">
        <v>424</v>
      </c>
      <c r="D78" s="8" t="s">
        <v>69</v>
      </c>
      <c r="E78" s="9" t="s">
        <v>1099</v>
      </c>
      <c r="F78" s="16" t="s">
        <v>14</v>
      </c>
      <c r="G78" s="10">
        <v>1</v>
      </c>
      <c r="H78" s="10">
        <v>1</v>
      </c>
      <c r="I78" s="62">
        <v>7688000</v>
      </c>
      <c r="K78" s="283"/>
    </row>
    <row r="79" spans="1:64" s="80" customFormat="1" ht="26.4" x14ac:dyDescent="0.25">
      <c r="A79" s="16">
        <v>57</v>
      </c>
      <c r="B79" s="8" t="s">
        <v>22</v>
      </c>
      <c r="C79" s="8" t="s">
        <v>425</v>
      </c>
      <c r="D79" s="8" t="s">
        <v>111</v>
      </c>
      <c r="E79" s="9" t="s">
        <v>1099</v>
      </c>
      <c r="F79" s="16" t="s">
        <v>14</v>
      </c>
      <c r="G79" s="10">
        <v>1</v>
      </c>
      <c r="H79" s="10">
        <v>1</v>
      </c>
      <c r="I79" s="62">
        <v>1812869.5652173914</v>
      </c>
      <c r="J79" s="274"/>
      <c r="K79" s="283"/>
      <c r="L79" s="60"/>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row>
    <row r="80" spans="1:64" ht="211.2" x14ac:dyDescent="0.25">
      <c r="A80" s="16">
        <v>58</v>
      </c>
      <c r="B80" s="8" t="s">
        <v>22</v>
      </c>
      <c r="C80" s="8" t="s">
        <v>425</v>
      </c>
      <c r="D80" s="8" t="s">
        <v>66</v>
      </c>
      <c r="E80" s="9" t="s">
        <v>112</v>
      </c>
      <c r="F80" s="16" t="s">
        <v>17</v>
      </c>
      <c r="G80" s="10">
        <v>1</v>
      </c>
      <c r="H80" s="10">
        <v>1</v>
      </c>
      <c r="I80" s="62">
        <v>18358</v>
      </c>
      <c r="K80" s="283"/>
    </row>
    <row r="81" spans="1:11" ht="26.4" x14ac:dyDescent="0.25">
      <c r="A81" s="16">
        <v>59</v>
      </c>
      <c r="B81" s="8" t="s">
        <v>22</v>
      </c>
      <c r="C81" s="8" t="s">
        <v>425</v>
      </c>
      <c r="D81" s="31" t="s">
        <v>113</v>
      </c>
      <c r="E81" s="9" t="s">
        <v>114</v>
      </c>
      <c r="F81" s="16" t="s">
        <v>115</v>
      </c>
      <c r="G81" s="10">
        <v>1</v>
      </c>
      <c r="H81" s="10">
        <v>1</v>
      </c>
      <c r="I81" s="62">
        <v>487500</v>
      </c>
      <c r="K81" s="283"/>
    </row>
    <row r="82" spans="1:11" ht="79.2" x14ac:dyDescent="0.25">
      <c r="A82" s="16">
        <v>60</v>
      </c>
      <c r="B82" s="8" t="s">
        <v>22</v>
      </c>
      <c r="C82" s="8" t="s">
        <v>425</v>
      </c>
      <c r="D82" s="8" t="s">
        <v>1127</v>
      </c>
      <c r="E82" s="9" t="s">
        <v>1126</v>
      </c>
      <c r="F82" s="32" t="s">
        <v>17</v>
      </c>
      <c r="G82" s="10">
        <v>1</v>
      </c>
      <c r="H82" s="10">
        <v>1</v>
      </c>
      <c r="I82" s="62">
        <v>674000</v>
      </c>
      <c r="K82" s="283"/>
    </row>
    <row r="83" spans="1:11" ht="26.4" x14ac:dyDescent="0.25">
      <c r="A83" s="16">
        <v>61</v>
      </c>
      <c r="B83" s="8" t="s">
        <v>22</v>
      </c>
      <c r="C83" s="8" t="s">
        <v>425</v>
      </c>
      <c r="D83" s="31" t="s">
        <v>116</v>
      </c>
      <c r="E83" s="9" t="s">
        <v>117</v>
      </c>
      <c r="F83" s="81" t="s">
        <v>59</v>
      </c>
      <c r="G83" s="10">
        <v>1</v>
      </c>
      <c r="H83" s="10">
        <v>1</v>
      </c>
      <c r="I83" s="62">
        <v>110524</v>
      </c>
      <c r="K83" s="283"/>
    </row>
    <row r="84" spans="1:11" ht="26.4" x14ac:dyDescent="0.25">
      <c r="A84" s="16">
        <v>62</v>
      </c>
      <c r="B84" s="8" t="s">
        <v>22</v>
      </c>
      <c r="C84" s="8" t="s">
        <v>425</v>
      </c>
      <c r="D84" s="31" t="s">
        <v>118</v>
      </c>
      <c r="E84" s="9" t="s">
        <v>119</v>
      </c>
      <c r="F84" s="16" t="s">
        <v>115</v>
      </c>
      <c r="G84" s="10">
        <v>1</v>
      </c>
      <c r="H84" s="10">
        <v>1</v>
      </c>
      <c r="I84" s="62">
        <v>3900</v>
      </c>
      <c r="K84" s="283"/>
    </row>
    <row r="85" spans="1:11" ht="26.4" x14ac:dyDescent="0.25">
      <c r="A85" s="16">
        <v>63</v>
      </c>
      <c r="B85" s="8" t="s">
        <v>22</v>
      </c>
      <c r="C85" s="8" t="s">
        <v>425</v>
      </c>
      <c r="D85" s="31" t="s">
        <v>120</v>
      </c>
      <c r="E85" s="9" t="s">
        <v>121</v>
      </c>
      <c r="F85" s="16" t="s">
        <v>122</v>
      </c>
      <c r="G85" s="10">
        <v>1</v>
      </c>
      <c r="H85" s="10">
        <v>1</v>
      </c>
      <c r="I85" s="62">
        <v>509</v>
      </c>
      <c r="K85" s="283"/>
    </row>
    <row r="86" spans="1:11" ht="237.6" x14ac:dyDescent="0.25">
      <c r="A86" s="16">
        <v>64</v>
      </c>
      <c r="B86" s="8" t="s">
        <v>22</v>
      </c>
      <c r="C86" s="8" t="s">
        <v>425</v>
      </c>
      <c r="D86" s="8" t="s">
        <v>66</v>
      </c>
      <c r="E86" s="9" t="s">
        <v>67</v>
      </c>
      <c r="F86" s="8" t="s">
        <v>17</v>
      </c>
      <c r="G86" s="10">
        <v>1</v>
      </c>
      <c r="H86" s="10">
        <v>1</v>
      </c>
      <c r="I86" s="62">
        <v>18358</v>
      </c>
      <c r="K86" s="283"/>
    </row>
    <row r="87" spans="1:11" ht="26.4" x14ac:dyDescent="0.25">
      <c r="A87" s="16">
        <v>65</v>
      </c>
      <c r="B87" s="8" t="s">
        <v>22</v>
      </c>
      <c r="C87" s="8" t="s">
        <v>425</v>
      </c>
      <c r="D87" s="31" t="s">
        <v>113</v>
      </c>
      <c r="E87" s="9" t="s">
        <v>114</v>
      </c>
      <c r="F87" s="16" t="s">
        <v>115</v>
      </c>
      <c r="G87" s="10">
        <v>1</v>
      </c>
      <c r="H87" s="10">
        <v>1</v>
      </c>
      <c r="I87" s="62">
        <v>487500</v>
      </c>
      <c r="K87" s="283"/>
    </row>
    <row r="88" spans="1:11" ht="26.4" x14ac:dyDescent="0.25">
      <c r="A88" s="16">
        <v>66</v>
      </c>
      <c r="B88" s="8" t="s">
        <v>22</v>
      </c>
      <c r="C88" s="8" t="s">
        <v>425</v>
      </c>
      <c r="D88" s="31" t="s">
        <v>118</v>
      </c>
      <c r="E88" s="9" t="s">
        <v>119</v>
      </c>
      <c r="F88" s="16" t="s">
        <v>115</v>
      </c>
      <c r="G88" s="10">
        <v>1</v>
      </c>
      <c r="H88" s="10">
        <v>1</v>
      </c>
      <c r="I88" s="62">
        <v>3900</v>
      </c>
      <c r="K88" s="283"/>
    </row>
    <row r="89" spans="1:11" ht="237.6" x14ac:dyDescent="0.25">
      <c r="A89" s="16">
        <v>67</v>
      </c>
      <c r="B89" s="8" t="s">
        <v>22</v>
      </c>
      <c r="C89" s="8" t="s">
        <v>425</v>
      </c>
      <c r="D89" s="8" t="s">
        <v>66</v>
      </c>
      <c r="E89" s="9" t="s">
        <v>67</v>
      </c>
      <c r="F89" s="8" t="s">
        <v>17</v>
      </c>
      <c r="G89" s="10">
        <v>1</v>
      </c>
      <c r="H89" s="10">
        <v>1</v>
      </c>
      <c r="I89" s="62">
        <v>18358</v>
      </c>
      <c r="K89" s="283"/>
    </row>
    <row r="90" spans="1:11" ht="26.4" x14ac:dyDescent="0.25">
      <c r="A90" s="16">
        <v>68</v>
      </c>
      <c r="B90" s="8" t="s">
        <v>22</v>
      </c>
      <c r="C90" s="8" t="s">
        <v>425</v>
      </c>
      <c r="D90" s="8" t="s">
        <v>123</v>
      </c>
      <c r="E90" s="9" t="s">
        <v>124</v>
      </c>
      <c r="F90" s="16" t="s">
        <v>17</v>
      </c>
      <c r="G90" s="10">
        <v>1</v>
      </c>
      <c r="H90" s="10">
        <v>1</v>
      </c>
      <c r="I90" s="62">
        <v>307297</v>
      </c>
      <c r="K90" s="283"/>
    </row>
    <row r="91" spans="1:11" ht="26.4" x14ac:dyDescent="0.25">
      <c r="A91" s="16">
        <v>69</v>
      </c>
      <c r="B91" s="8" t="s">
        <v>22</v>
      </c>
      <c r="C91" s="8" t="s">
        <v>425</v>
      </c>
      <c r="D91" s="31" t="s">
        <v>125</v>
      </c>
      <c r="E91" s="9" t="s">
        <v>126</v>
      </c>
      <c r="F91" s="33" t="s">
        <v>17</v>
      </c>
      <c r="G91" s="10">
        <v>1</v>
      </c>
      <c r="H91" s="10">
        <v>1</v>
      </c>
      <c r="I91" s="62">
        <v>198300</v>
      </c>
      <c r="K91" s="283"/>
    </row>
    <row r="92" spans="1:11" ht="26.4" x14ac:dyDescent="0.25">
      <c r="A92" s="16">
        <v>70</v>
      </c>
      <c r="B92" s="8" t="s">
        <v>22</v>
      </c>
      <c r="C92" s="8" t="s">
        <v>425</v>
      </c>
      <c r="D92" s="31" t="s">
        <v>127</v>
      </c>
      <c r="E92" s="9" t="s">
        <v>128</v>
      </c>
      <c r="F92" s="33" t="s">
        <v>17</v>
      </c>
      <c r="G92" s="10">
        <v>1</v>
      </c>
      <c r="H92" s="10">
        <v>1</v>
      </c>
      <c r="I92" s="62">
        <v>13545</v>
      </c>
      <c r="K92" s="283"/>
    </row>
    <row r="93" spans="1:11" ht="26.4" x14ac:dyDescent="0.25">
      <c r="A93" s="16">
        <v>71</v>
      </c>
      <c r="B93" s="8" t="s">
        <v>22</v>
      </c>
      <c r="C93" s="8" t="s">
        <v>425</v>
      </c>
      <c r="D93" s="31" t="s">
        <v>129</v>
      </c>
      <c r="E93" s="235" t="s">
        <v>130</v>
      </c>
      <c r="F93" s="33" t="s">
        <v>17</v>
      </c>
      <c r="G93" s="10">
        <v>1</v>
      </c>
      <c r="H93" s="10">
        <v>1</v>
      </c>
      <c r="I93" s="62">
        <v>8195</v>
      </c>
      <c r="K93" s="283"/>
    </row>
    <row r="94" spans="1:11" ht="26.4" x14ac:dyDescent="0.25">
      <c r="A94" s="16">
        <v>72</v>
      </c>
      <c r="B94" s="8" t="s">
        <v>22</v>
      </c>
      <c r="C94" s="8" t="s">
        <v>425</v>
      </c>
      <c r="D94" s="31" t="s">
        <v>131</v>
      </c>
      <c r="E94" s="9" t="s">
        <v>132</v>
      </c>
      <c r="F94" s="8" t="s">
        <v>17</v>
      </c>
      <c r="G94" s="10">
        <v>1</v>
      </c>
      <c r="H94" s="10">
        <v>1</v>
      </c>
      <c r="I94" s="62">
        <v>7572</v>
      </c>
      <c r="K94" s="283"/>
    </row>
    <row r="95" spans="1:11" ht="39.6" x14ac:dyDescent="0.25">
      <c r="A95" s="16">
        <v>73</v>
      </c>
      <c r="B95" s="8" t="s">
        <v>22</v>
      </c>
      <c r="C95" s="8" t="s">
        <v>425</v>
      </c>
      <c r="D95" s="31" t="s">
        <v>133</v>
      </c>
      <c r="E95" s="232" t="s">
        <v>134</v>
      </c>
      <c r="F95" s="8" t="s">
        <v>17</v>
      </c>
      <c r="G95" s="10">
        <v>1</v>
      </c>
      <c r="H95" s="10">
        <v>1</v>
      </c>
      <c r="I95" s="62">
        <v>4094</v>
      </c>
      <c r="K95" s="283"/>
    </row>
    <row r="96" spans="1:11" ht="79.2" x14ac:dyDescent="0.25">
      <c r="A96" s="16">
        <v>74</v>
      </c>
      <c r="B96" s="8" t="s">
        <v>22</v>
      </c>
      <c r="C96" s="8" t="s">
        <v>425</v>
      </c>
      <c r="D96" s="31" t="s">
        <v>135</v>
      </c>
      <c r="E96" s="235" t="s">
        <v>136</v>
      </c>
      <c r="F96" s="8" t="s">
        <v>17</v>
      </c>
      <c r="G96" s="10">
        <v>1</v>
      </c>
      <c r="H96" s="10">
        <v>1</v>
      </c>
      <c r="I96" s="62">
        <v>10000</v>
      </c>
      <c r="K96" s="283"/>
    </row>
    <row r="97" spans="1:64" s="12" customFormat="1" x14ac:dyDescent="0.25">
      <c r="A97" s="18" t="s">
        <v>137</v>
      </c>
      <c r="B97" s="18"/>
      <c r="C97" s="18"/>
      <c r="D97" s="18"/>
      <c r="E97" s="18"/>
      <c r="F97" s="19"/>
      <c r="G97" s="19"/>
      <c r="H97" s="19"/>
      <c r="I97" s="20">
        <f>SUBTOTAL(9,I78:I96)</f>
        <v>11872779.565217391</v>
      </c>
      <c r="J97" s="276"/>
      <c r="K97" s="283"/>
      <c r="L97" s="116"/>
      <c r="M97" s="117"/>
      <c r="N97" s="117"/>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row>
    <row r="98" spans="1:64" ht="52.8" x14ac:dyDescent="0.25">
      <c r="A98" s="16">
        <v>75</v>
      </c>
      <c r="B98" s="8" t="s">
        <v>22</v>
      </c>
      <c r="C98" s="17" t="s">
        <v>426</v>
      </c>
      <c r="D98" s="8" t="s">
        <v>138</v>
      </c>
      <c r="E98" s="45" t="s">
        <v>139</v>
      </c>
      <c r="F98" s="28" t="s">
        <v>59</v>
      </c>
      <c r="G98" s="10">
        <v>1</v>
      </c>
      <c r="H98" s="10">
        <v>1</v>
      </c>
      <c r="I98" s="62">
        <v>518110</v>
      </c>
      <c r="K98" s="283"/>
    </row>
    <row r="99" spans="1:64" ht="52.8" x14ac:dyDescent="0.25">
      <c r="A99" s="16">
        <v>76</v>
      </c>
      <c r="B99" s="8" t="s">
        <v>22</v>
      </c>
      <c r="C99" s="17" t="s">
        <v>426</v>
      </c>
      <c r="D99" s="31" t="s">
        <v>116</v>
      </c>
      <c r="E99" s="9" t="s">
        <v>117</v>
      </c>
      <c r="F99" s="81" t="s">
        <v>59</v>
      </c>
      <c r="G99" s="10">
        <v>1</v>
      </c>
      <c r="H99" s="10">
        <v>1</v>
      </c>
      <c r="I99" s="62">
        <v>110524</v>
      </c>
      <c r="K99" s="283"/>
    </row>
    <row r="100" spans="1:64" ht="79.2" x14ac:dyDescent="0.25">
      <c r="A100" s="16">
        <v>77</v>
      </c>
      <c r="B100" s="8" t="s">
        <v>22</v>
      </c>
      <c r="C100" s="17" t="s">
        <v>426</v>
      </c>
      <c r="D100" s="31" t="s">
        <v>140</v>
      </c>
      <c r="E100" s="9" t="s">
        <v>406</v>
      </c>
      <c r="F100" s="76" t="s">
        <v>141</v>
      </c>
      <c r="G100" s="10">
        <v>1</v>
      </c>
      <c r="H100" s="10">
        <v>1</v>
      </c>
      <c r="I100" s="62">
        <v>375000</v>
      </c>
      <c r="K100" s="283"/>
    </row>
    <row r="101" spans="1:64" s="83" customFormat="1" ht="52.8" x14ac:dyDescent="0.25">
      <c r="A101" s="21">
        <v>78</v>
      </c>
      <c r="B101" s="22" t="s">
        <v>22</v>
      </c>
      <c r="C101" s="82" t="s">
        <v>426</v>
      </c>
      <c r="D101" s="23" t="s">
        <v>142</v>
      </c>
      <c r="E101" s="24" t="s">
        <v>143</v>
      </c>
      <c r="F101" s="21" t="s">
        <v>17</v>
      </c>
      <c r="G101" s="25">
        <v>1</v>
      </c>
      <c r="H101" s="25">
        <v>1</v>
      </c>
      <c r="I101" s="75">
        <v>3780000</v>
      </c>
      <c r="J101" s="278"/>
      <c r="K101" s="283"/>
      <c r="L101" s="60"/>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row>
    <row r="102" spans="1:64" s="83" customFormat="1" ht="52.8" x14ac:dyDescent="0.25">
      <c r="A102" s="21">
        <v>79</v>
      </c>
      <c r="B102" s="22" t="s">
        <v>22</v>
      </c>
      <c r="C102" s="82" t="s">
        <v>426</v>
      </c>
      <c r="D102" s="23" t="s">
        <v>144</v>
      </c>
      <c r="E102" s="24" t="s">
        <v>145</v>
      </c>
      <c r="F102" s="21" t="s">
        <v>17</v>
      </c>
      <c r="G102" s="25">
        <v>2</v>
      </c>
      <c r="H102" s="25">
        <v>1</v>
      </c>
      <c r="I102" s="75">
        <v>2520000</v>
      </c>
      <c r="J102" s="278"/>
      <c r="K102" s="283"/>
      <c r="L102" s="60"/>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row>
    <row r="103" spans="1:64" s="83" customFormat="1" ht="52.8" x14ac:dyDescent="0.25">
      <c r="A103" s="21">
        <v>80</v>
      </c>
      <c r="B103" s="22" t="s">
        <v>22</v>
      </c>
      <c r="C103" s="82" t="s">
        <v>426</v>
      </c>
      <c r="D103" s="23" t="s">
        <v>146</v>
      </c>
      <c r="E103" s="24" t="s">
        <v>147</v>
      </c>
      <c r="F103" s="21" t="s">
        <v>17</v>
      </c>
      <c r="G103" s="25">
        <v>3</v>
      </c>
      <c r="H103" s="25">
        <v>1</v>
      </c>
      <c r="I103" s="75">
        <v>1890000</v>
      </c>
      <c r="J103" s="278"/>
      <c r="K103" s="283"/>
      <c r="L103" s="60"/>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row>
    <row r="104" spans="1:64" s="83" customFormat="1" ht="52.8" x14ac:dyDescent="0.25">
      <c r="A104" s="21">
        <v>81</v>
      </c>
      <c r="B104" s="22" t="s">
        <v>22</v>
      </c>
      <c r="C104" s="82" t="s">
        <v>426</v>
      </c>
      <c r="D104" s="23" t="s">
        <v>148</v>
      </c>
      <c r="E104" s="24" t="s">
        <v>149</v>
      </c>
      <c r="F104" s="21" t="s">
        <v>17</v>
      </c>
      <c r="G104" s="25">
        <v>2</v>
      </c>
      <c r="H104" s="25">
        <v>1</v>
      </c>
      <c r="I104" s="75">
        <v>1260000</v>
      </c>
      <c r="J104" s="278"/>
      <c r="K104" s="283"/>
      <c r="L104" s="60"/>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row>
    <row r="105" spans="1:64" s="83" customFormat="1" ht="52.8" x14ac:dyDescent="0.25">
      <c r="A105" s="21">
        <v>82</v>
      </c>
      <c r="B105" s="22" t="s">
        <v>22</v>
      </c>
      <c r="C105" s="82" t="s">
        <v>426</v>
      </c>
      <c r="D105" s="23" t="s">
        <v>150</v>
      </c>
      <c r="E105" s="24" t="s">
        <v>151</v>
      </c>
      <c r="F105" s="21" t="s">
        <v>17</v>
      </c>
      <c r="G105" s="25">
        <v>1</v>
      </c>
      <c r="H105" s="25">
        <v>1</v>
      </c>
      <c r="I105" s="75">
        <v>1008000</v>
      </c>
      <c r="J105" s="278"/>
      <c r="K105" s="283"/>
      <c r="L105" s="60"/>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row>
    <row r="106" spans="1:64" ht="156" x14ac:dyDescent="0.25">
      <c r="A106" s="16">
        <v>83</v>
      </c>
      <c r="B106" s="8" t="s">
        <v>22</v>
      </c>
      <c r="C106" s="17" t="s">
        <v>426</v>
      </c>
      <c r="D106" s="8" t="s">
        <v>152</v>
      </c>
      <c r="E106" s="34" t="s">
        <v>153</v>
      </c>
      <c r="F106" s="8" t="s">
        <v>154</v>
      </c>
      <c r="G106" s="10">
        <v>1</v>
      </c>
      <c r="H106" s="10">
        <v>1</v>
      </c>
      <c r="I106" s="62">
        <v>1229794</v>
      </c>
      <c r="K106" s="283"/>
    </row>
    <row r="107" spans="1:64" ht="66" x14ac:dyDescent="0.25">
      <c r="A107" s="67">
        <v>84</v>
      </c>
      <c r="B107" s="68" t="s">
        <v>22</v>
      </c>
      <c r="C107" s="84" t="s">
        <v>426</v>
      </c>
      <c r="D107" s="69" t="s">
        <v>155</v>
      </c>
      <c r="E107" s="70" t="s">
        <v>427</v>
      </c>
      <c r="F107" s="67" t="s">
        <v>30</v>
      </c>
      <c r="G107" s="72">
        <v>1</v>
      </c>
      <c r="H107" s="72">
        <v>1</v>
      </c>
      <c r="I107" s="85">
        <v>21440000</v>
      </c>
      <c r="K107" s="283"/>
    </row>
    <row r="108" spans="1:64" ht="79.2" x14ac:dyDescent="0.25">
      <c r="A108" s="16">
        <v>85</v>
      </c>
      <c r="B108" s="8" t="s">
        <v>22</v>
      </c>
      <c r="C108" s="17" t="s">
        <v>426</v>
      </c>
      <c r="D108" s="31" t="s">
        <v>156</v>
      </c>
      <c r="E108" s="9" t="s">
        <v>157</v>
      </c>
      <c r="F108" s="16" t="s">
        <v>158</v>
      </c>
      <c r="G108" s="10">
        <v>1</v>
      </c>
      <c r="H108" s="10">
        <v>1</v>
      </c>
      <c r="I108" s="62">
        <v>2847000</v>
      </c>
      <c r="K108" s="283"/>
    </row>
    <row r="109" spans="1:64" ht="52.8" x14ac:dyDescent="0.25">
      <c r="A109" s="16">
        <v>86</v>
      </c>
      <c r="B109" s="8" t="s">
        <v>22</v>
      </c>
      <c r="C109" s="17" t="s">
        <v>426</v>
      </c>
      <c r="D109" s="31" t="s">
        <v>159</v>
      </c>
      <c r="E109" s="9" t="s">
        <v>160</v>
      </c>
      <c r="F109" s="29" t="s">
        <v>57</v>
      </c>
      <c r="G109" s="10">
        <v>1</v>
      </c>
      <c r="H109" s="10">
        <v>1</v>
      </c>
      <c r="I109" s="62">
        <v>4350000</v>
      </c>
      <c r="K109" s="283"/>
    </row>
    <row r="110" spans="1:64" ht="145.19999999999999" x14ac:dyDescent="0.25">
      <c r="A110" s="16">
        <v>87</v>
      </c>
      <c r="B110" s="8" t="s">
        <v>22</v>
      </c>
      <c r="C110" s="17" t="s">
        <v>426</v>
      </c>
      <c r="D110" s="31" t="s">
        <v>161</v>
      </c>
      <c r="E110" s="9" t="s">
        <v>162</v>
      </c>
      <c r="F110" s="16" t="s">
        <v>115</v>
      </c>
      <c r="G110" s="10">
        <v>1</v>
      </c>
      <c r="H110" s="10">
        <v>1</v>
      </c>
      <c r="I110" s="62">
        <v>5100000</v>
      </c>
      <c r="K110" s="283"/>
    </row>
    <row r="111" spans="1:64" ht="52.8" x14ac:dyDescent="0.25">
      <c r="A111" s="16">
        <v>88</v>
      </c>
      <c r="B111" s="8" t="s">
        <v>22</v>
      </c>
      <c r="C111" s="17" t="s">
        <v>426</v>
      </c>
      <c r="D111" s="31" t="s">
        <v>163</v>
      </c>
      <c r="E111" s="9" t="s">
        <v>164</v>
      </c>
      <c r="F111" s="29" t="s">
        <v>57</v>
      </c>
      <c r="G111" s="10">
        <v>1</v>
      </c>
      <c r="H111" s="10">
        <v>1</v>
      </c>
      <c r="I111" s="62">
        <v>46000</v>
      </c>
      <c r="K111" s="283"/>
    </row>
    <row r="112" spans="1:64" ht="171.6" x14ac:dyDescent="0.25">
      <c r="A112" s="16">
        <v>89</v>
      </c>
      <c r="B112" s="8" t="s">
        <v>22</v>
      </c>
      <c r="C112" s="17" t="s">
        <v>426</v>
      </c>
      <c r="D112" s="31" t="s">
        <v>165</v>
      </c>
      <c r="E112" s="9" t="s">
        <v>166</v>
      </c>
      <c r="F112" s="16" t="s">
        <v>115</v>
      </c>
      <c r="G112" s="10">
        <v>1</v>
      </c>
      <c r="H112" s="10">
        <v>1</v>
      </c>
      <c r="I112" s="62">
        <v>465000</v>
      </c>
      <c r="K112" s="283"/>
    </row>
    <row r="113" spans="1:64" ht="52.8" x14ac:dyDescent="0.25">
      <c r="A113" s="16">
        <v>90</v>
      </c>
      <c r="B113" s="8" t="s">
        <v>22</v>
      </c>
      <c r="C113" s="17" t="s">
        <v>426</v>
      </c>
      <c r="D113" s="31" t="s">
        <v>167</v>
      </c>
      <c r="E113" s="9" t="s">
        <v>168</v>
      </c>
      <c r="F113" s="16" t="s">
        <v>115</v>
      </c>
      <c r="G113" s="10">
        <v>1</v>
      </c>
      <c r="H113" s="10">
        <v>1</v>
      </c>
      <c r="I113" s="62">
        <v>1700000</v>
      </c>
      <c r="K113" s="283"/>
    </row>
    <row r="114" spans="1:64" ht="52.8" x14ac:dyDescent="0.25">
      <c r="A114" s="16">
        <v>91</v>
      </c>
      <c r="B114" s="8" t="s">
        <v>22</v>
      </c>
      <c r="C114" s="17" t="s">
        <v>426</v>
      </c>
      <c r="D114" s="31" t="s">
        <v>169</v>
      </c>
      <c r="E114" s="9" t="s">
        <v>170</v>
      </c>
      <c r="F114" s="16" t="s">
        <v>171</v>
      </c>
      <c r="G114" s="10">
        <v>1</v>
      </c>
      <c r="H114" s="10">
        <v>1</v>
      </c>
      <c r="I114" s="62">
        <v>487500</v>
      </c>
      <c r="K114" s="283"/>
    </row>
    <row r="115" spans="1:64" ht="52.8" x14ac:dyDescent="0.25">
      <c r="A115" s="16">
        <v>92</v>
      </c>
      <c r="B115" s="8" t="s">
        <v>22</v>
      </c>
      <c r="C115" s="17" t="s">
        <v>426</v>
      </c>
      <c r="D115" s="31" t="s">
        <v>172</v>
      </c>
      <c r="E115" s="9" t="s">
        <v>173</v>
      </c>
      <c r="F115" s="31" t="s">
        <v>101</v>
      </c>
      <c r="G115" s="10">
        <v>1</v>
      </c>
      <c r="H115" s="10">
        <v>1</v>
      </c>
      <c r="I115" s="62">
        <v>30298</v>
      </c>
      <c r="K115" s="283"/>
    </row>
    <row r="116" spans="1:64" ht="211.2" x14ac:dyDescent="0.25">
      <c r="A116" s="16">
        <v>93</v>
      </c>
      <c r="B116" s="8" t="s">
        <v>22</v>
      </c>
      <c r="C116" s="17" t="s">
        <v>426</v>
      </c>
      <c r="D116" s="31" t="s">
        <v>174</v>
      </c>
      <c r="E116" s="235" t="s">
        <v>175</v>
      </c>
      <c r="F116" s="16" t="s">
        <v>17</v>
      </c>
      <c r="G116" s="10">
        <v>1</v>
      </c>
      <c r="H116" s="10">
        <v>1</v>
      </c>
      <c r="I116" s="62">
        <v>18358</v>
      </c>
      <c r="K116" s="283"/>
    </row>
    <row r="117" spans="1:64" s="12" customFormat="1" x14ac:dyDescent="0.25">
      <c r="A117" s="86" t="s">
        <v>176</v>
      </c>
      <c r="B117" s="18"/>
      <c r="C117" s="18"/>
      <c r="D117" s="18"/>
      <c r="E117" s="18"/>
      <c r="F117" s="19"/>
      <c r="G117" s="19"/>
      <c r="H117" s="19"/>
      <c r="I117" s="20">
        <f>SUBTOTAL(9,I98:I116)</f>
        <v>49175584</v>
      </c>
      <c r="J117" s="276"/>
      <c r="K117" s="283"/>
      <c r="L117" s="116"/>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row>
    <row r="118" spans="1:64" ht="39.6" x14ac:dyDescent="0.25">
      <c r="A118" s="16">
        <v>94</v>
      </c>
      <c r="B118" s="8" t="s">
        <v>22</v>
      </c>
      <c r="C118" s="87" t="s">
        <v>428</v>
      </c>
      <c r="D118" s="17" t="s">
        <v>69</v>
      </c>
      <c r="E118" s="232" t="s">
        <v>1099</v>
      </c>
      <c r="F118" s="16" t="s">
        <v>14</v>
      </c>
      <c r="G118" s="10">
        <v>1</v>
      </c>
      <c r="H118" s="10">
        <v>1</v>
      </c>
      <c r="I118" s="62">
        <v>7688000</v>
      </c>
      <c r="K118" s="283"/>
    </row>
    <row r="119" spans="1:64" ht="39.6" x14ac:dyDescent="0.25">
      <c r="A119" s="16">
        <v>95</v>
      </c>
      <c r="B119" s="8" t="s">
        <v>22</v>
      </c>
      <c r="C119" s="87" t="s">
        <v>428</v>
      </c>
      <c r="D119" s="17" t="s">
        <v>69</v>
      </c>
      <c r="E119" s="232" t="s">
        <v>1099</v>
      </c>
      <c r="F119" s="16" t="s">
        <v>14</v>
      </c>
      <c r="G119" s="10">
        <v>1</v>
      </c>
      <c r="H119" s="10">
        <v>1</v>
      </c>
      <c r="I119" s="62">
        <v>7688000</v>
      </c>
      <c r="K119" s="283"/>
    </row>
    <row r="120" spans="1:64" ht="79.2" x14ac:dyDescent="0.25">
      <c r="A120" s="16">
        <v>96</v>
      </c>
      <c r="B120" s="8" t="s">
        <v>22</v>
      </c>
      <c r="C120" s="17" t="s">
        <v>428</v>
      </c>
      <c r="D120" s="8" t="s">
        <v>93</v>
      </c>
      <c r="E120" s="9" t="s">
        <v>94</v>
      </c>
      <c r="F120" s="8" t="s">
        <v>95</v>
      </c>
      <c r="G120" s="10">
        <v>1</v>
      </c>
      <c r="H120" s="10">
        <v>1</v>
      </c>
      <c r="I120" s="62">
        <v>182500</v>
      </c>
      <c r="K120" s="283"/>
    </row>
    <row r="121" spans="1:64" ht="211.2" x14ac:dyDescent="0.25">
      <c r="A121" s="16">
        <v>97</v>
      </c>
      <c r="B121" s="8" t="s">
        <v>22</v>
      </c>
      <c r="C121" s="88" t="s">
        <v>428</v>
      </c>
      <c r="D121" s="31" t="s">
        <v>177</v>
      </c>
      <c r="E121" s="9" t="s">
        <v>175</v>
      </c>
      <c r="F121" s="16" t="s">
        <v>17</v>
      </c>
      <c r="G121" s="10">
        <v>1</v>
      </c>
      <c r="H121" s="10">
        <v>1</v>
      </c>
      <c r="I121" s="62">
        <v>18358</v>
      </c>
      <c r="K121" s="283"/>
    </row>
    <row r="122" spans="1:64" ht="39.6" x14ac:dyDescent="0.25">
      <c r="A122" s="16">
        <v>98</v>
      </c>
      <c r="B122" s="8" t="s">
        <v>22</v>
      </c>
      <c r="C122" s="88" t="s">
        <v>428</v>
      </c>
      <c r="D122" s="8" t="s">
        <v>178</v>
      </c>
      <c r="E122" s="9" t="s">
        <v>179</v>
      </c>
      <c r="F122" s="8" t="s">
        <v>17</v>
      </c>
      <c r="G122" s="10">
        <v>1</v>
      </c>
      <c r="H122" s="10">
        <v>1</v>
      </c>
      <c r="I122" s="62">
        <v>164</v>
      </c>
      <c r="K122" s="283"/>
    </row>
    <row r="123" spans="1:64" ht="39.6" x14ac:dyDescent="0.25">
      <c r="A123" s="16">
        <v>99</v>
      </c>
      <c r="B123" s="8" t="s">
        <v>22</v>
      </c>
      <c r="C123" s="88" t="s">
        <v>428</v>
      </c>
      <c r="D123" s="31" t="s">
        <v>180</v>
      </c>
      <c r="E123" s="9" t="s">
        <v>181</v>
      </c>
      <c r="F123" s="8" t="s">
        <v>76</v>
      </c>
      <c r="G123" s="10">
        <v>1</v>
      </c>
      <c r="H123" s="10">
        <v>1</v>
      </c>
      <c r="I123" s="62">
        <v>11250</v>
      </c>
      <c r="K123" s="283"/>
    </row>
    <row r="124" spans="1:64" ht="39.6" x14ac:dyDescent="0.25">
      <c r="A124" s="16">
        <v>100</v>
      </c>
      <c r="B124" s="8" t="s">
        <v>22</v>
      </c>
      <c r="C124" s="88" t="s">
        <v>428</v>
      </c>
      <c r="D124" s="8" t="s">
        <v>182</v>
      </c>
      <c r="E124" s="9" t="s">
        <v>183</v>
      </c>
      <c r="F124" s="8" t="s">
        <v>17</v>
      </c>
      <c r="G124" s="10">
        <v>1</v>
      </c>
      <c r="H124" s="10">
        <v>1</v>
      </c>
      <c r="I124" s="62">
        <v>20667</v>
      </c>
      <c r="K124" s="283"/>
    </row>
    <row r="125" spans="1:64" ht="52.8" x14ac:dyDescent="0.25">
      <c r="A125" s="16">
        <v>101</v>
      </c>
      <c r="B125" s="8" t="s">
        <v>22</v>
      </c>
      <c r="C125" s="88" t="s">
        <v>428</v>
      </c>
      <c r="D125" s="8" t="s">
        <v>184</v>
      </c>
      <c r="E125" s="30" t="s">
        <v>185</v>
      </c>
      <c r="F125" s="32" t="s">
        <v>57</v>
      </c>
      <c r="G125" s="10">
        <v>1</v>
      </c>
      <c r="H125" s="10">
        <v>1</v>
      </c>
      <c r="I125" s="62">
        <v>1215000</v>
      </c>
      <c r="K125" s="283"/>
    </row>
    <row r="126" spans="1:64" ht="79.2" x14ac:dyDescent="0.25">
      <c r="A126" s="16">
        <v>102</v>
      </c>
      <c r="B126" s="8" t="s">
        <v>22</v>
      </c>
      <c r="C126" s="88" t="s">
        <v>428</v>
      </c>
      <c r="D126" s="8" t="s">
        <v>1128</v>
      </c>
      <c r="E126" s="9" t="s">
        <v>1126</v>
      </c>
      <c r="F126" s="32" t="s">
        <v>17</v>
      </c>
      <c r="G126" s="10">
        <v>1</v>
      </c>
      <c r="H126" s="10">
        <v>1</v>
      </c>
      <c r="I126" s="62">
        <v>674000</v>
      </c>
      <c r="K126" s="283"/>
    </row>
    <row r="127" spans="1:64" ht="211.2" x14ac:dyDescent="0.25">
      <c r="A127" s="16">
        <v>103</v>
      </c>
      <c r="B127" s="8" t="s">
        <v>22</v>
      </c>
      <c r="C127" s="88" t="s">
        <v>428</v>
      </c>
      <c r="D127" s="31" t="s">
        <v>177</v>
      </c>
      <c r="E127" s="9" t="s">
        <v>175</v>
      </c>
      <c r="F127" s="16" t="s">
        <v>17</v>
      </c>
      <c r="G127" s="10">
        <v>1</v>
      </c>
      <c r="H127" s="10">
        <v>1</v>
      </c>
      <c r="I127" s="62">
        <v>18358</v>
      </c>
      <c r="K127" s="283"/>
    </row>
    <row r="128" spans="1:64" ht="79.2" x14ac:dyDescent="0.25">
      <c r="A128" s="16">
        <v>104</v>
      </c>
      <c r="B128" s="8" t="s">
        <v>22</v>
      </c>
      <c r="C128" s="88" t="s">
        <v>428</v>
      </c>
      <c r="D128" s="17" t="s">
        <v>186</v>
      </c>
      <c r="E128" s="9" t="s">
        <v>187</v>
      </c>
      <c r="F128" s="16" t="s">
        <v>141</v>
      </c>
      <c r="G128" s="10">
        <v>1</v>
      </c>
      <c r="H128" s="10">
        <v>1</v>
      </c>
      <c r="I128" s="62">
        <v>2500000</v>
      </c>
      <c r="K128" s="283"/>
    </row>
    <row r="129" spans="1:64" ht="118.8" x14ac:dyDescent="0.25">
      <c r="A129" s="16">
        <v>105</v>
      </c>
      <c r="B129" s="8" t="s">
        <v>22</v>
      </c>
      <c r="C129" s="88" t="s">
        <v>428</v>
      </c>
      <c r="D129" s="8" t="s">
        <v>188</v>
      </c>
      <c r="E129" s="9" t="s">
        <v>64</v>
      </c>
      <c r="F129" s="29" t="s">
        <v>57</v>
      </c>
      <c r="G129" s="10">
        <v>1</v>
      </c>
      <c r="H129" s="10">
        <v>1</v>
      </c>
      <c r="I129" s="62">
        <v>3600000</v>
      </c>
      <c r="K129" s="283"/>
    </row>
    <row r="130" spans="1:64" ht="52.8" x14ac:dyDescent="0.25">
      <c r="A130" s="16">
        <v>106</v>
      </c>
      <c r="B130" s="8" t="s">
        <v>22</v>
      </c>
      <c r="C130" s="88" t="s">
        <v>428</v>
      </c>
      <c r="D130" s="17" t="s">
        <v>189</v>
      </c>
      <c r="E130" s="9" t="s">
        <v>190</v>
      </c>
      <c r="F130" s="16" t="s">
        <v>17</v>
      </c>
      <c r="G130" s="10">
        <v>1</v>
      </c>
      <c r="H130" s="10">
        <v>1</v>
      </c>
      <c r="I130" s="62">
        <v>1814</v>
      </c>
      <c r="K130" s="283"/>
    </row>
    <row r="131" spans="1:64" ht="66" x14ac:dyDescent="0.25">
      <c r="A131" s="67">
        <v>107</v>
      </c>
      <c r="B131" s="68" t="s">
        <v>22</v>
      </c>
      <c r="C131" s="89" t="s">
        <v>428</v>
      </c>
      <c r="D131" s="84" t="s">
        <v>191</v>
      </c>
      <c r="E131" s="70" t="s">
        <v>429</v>
      </c>
      <c r="F131" s="67" t="s">
        <v>30</v>
      </c>
      <c r="G131" s="90">
        <v>1</v>
      </c>
      <c r="H131" s="72">
        <v>1</v>
      </c>
      <c r="I131" s="73">
        <v>23450000</v>
      </c>
      <c r="K131" s="283"/>
    </row>
    <row r="132" spans="1:64" s="12" customFormat="1" x14ac:dyDescent="0.25">
      <c r="A132" s="18" t="s">
        <v>192</v>
      </c>
      <c r="B132" s="18"/>
      <c r="C132" s="18"/>
      <c r="D132" s="18"/>
      <c r="E132" s="18"/>
      <c r="F132" s="19"/>
      <c r="G132" s="19"/>
      <c r="H132" s="19"/>
      <c r="I132" s="20">
        <f>SUBTOTAL(9,I118:I131)</f>
        <v>47068111</v>
      </c>
      <c r="J132" s="276"/>
      <c r="K132" s="283"/>
      <c r="L132" s="116"/>
      <c r="M132" s="117"/>
      <c r="N132" s="117"/>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row>
    <row r="133" spans="1:64" ht="26.4" x14ac:dyDescent="0.25">
      <c r="A133" s="16">
        <v>108</v>
      </c>
      <c r="B133" s="8" t="s">
        <v>22</v>
      </c>
      <c r="C133" s="87" t="s">
        <v>430</v>
      </c>
      <c r="D133" s="17" t="s">
        <v>69</v>
      </c>
      <c r="E133" s="232" t="s">
        <v>1099</v>
      </c>
      <c r="F133" s="16" t="s">
        <v>14</v>
      </c>
      <c r="G133" s="10">
        <v>1</v>
      </c>
      <c r="H133" s="10">
        <v>1</v>
      </c>
      <c r="I133" s="62">
        <v>7688000</v>
      </c>
      <c r="K133" s="283"/>
    </row>
    <row r="134" spans="1:64" ht="26.4" x14ac:dyDescent="0.25">
      <c r="A134" s="16">
        <v>109</v>
      </c>
      <c r="B134" s="8" t="s">
        <v>22</v>
      </c>
      <c r="C134" s="87" t="s">
        <v>430</v>
      </c>
      <c r="D134" s="17" t="s">
        <v>193</v>
      </c>
      <c r="E134" s="232" t="s">
        <v>1099</v>
      </c>
      <c r="F134" s="16" t="s">
        <v>14</v>
      </c>
      <c r="G134" s="10">
        <v>1</v>
      </c>
      <c r="H134" s="10">
        <v>1</v>
      </c>
      <c r="I134" s="62">
        <v>5291609.173913043</v>
      </c>
      <c r="K134" s="283"/>
    </row>
    <row r="135" spans="1:64" ht="66" x14ac:dyDescent="0.25">
      <c r="A135" s="16">
        <v>110</v>
      </c>
      <c r="B135" s="8" t="s">
        <v>22</v>
      </c>
      <c r="C135" s="87" t="s">
        <v>430</v>
      </c>
      <c r="D135" s="17" t="s">
        <v>194</v>
      </c>
      <c r="E135" s="232" t="s">
        <v>1099</v>
      </c>
      <c r="F135" s="16" t="s">
        <v>14</v>
      </c>
      <c r="G135" s="10">
        <v>1</v>
      </c>
      <c r="H135" s="10">
        <v>1</v>
      </c>
      <c r="I135" s="62">
        <v>3300000.5</v>
      </c>
      <c r="K135" s="283"/>
    </row>
    <row r="136" spans="1:64" ht="66" x14ac:dyDescent="0.25">
      <c r="A136" s="16">
        <v>111</v>
      </c>
      <c r="B136" s="8" t="s">
        <v>22</v>
      </c>
      <c r="C136" s="87" t="s">
        <v>430</v>
      </c>
      <c r="D136" s="17" t="s">
        <v>195</v>
      </c>
      <c r="E136" s="232" t="s">
        <v>1099</v>
      </c>
      <c r="F136" s="16" t="s">
        <v>14</v>
      </c>
      <c r="G136" s="10">
        <v>1</v>
      </c>
      <c r="H136" s="10">
        <v>1</v>
      </c>
      <c r="I136" s="62">
        <v>1812869.5652173914</v>
      </c>
      <c r="K136" s="283"/>
    </row>
    <row r="137" spans="1:64" ht="66" x14ac:dyDescent="0.25">
      <c r="A137" s="16">
        <v>112</v>
      </c>
      <c r="B137" s="8" t="s">
        <v>22</v>
      </c>
      <c r="C137" s="88" t="s">
        <v>430</v>
      </c>
      <c r="D137" s="35" t="s">
        <v>196</v>
      </c>
      <c r="E137" s="36" t="s">
        <v>197</v>
      </c>
      <c r="F137" s="8" t="s">
        <v>17</v>
      </c>
      <c r="G137" s="10">
        <v>1</v>
      </c>
      <c r="H137" s="10">
        <v>1</v>
      </c>
      <c r="I137" s="62">
        <v>97851</v>
      </c>
      <c r="K137" s="283"/>
    </row>
    <row r="138" spans="1:64" ht="39.6" x14ac:dyDescent="0.25">
      <c r="A138" s="16">
        <v>113</v>
      </c>
      <c r="B138" s="8" t="s">
        <v>22</v>
      </c>
      <c r="C138" s="88" t="s">
        <v>430</v>
      </c>
      <c r="D138" s="31" t="s">
        <v>198</v>
      </c>
      <c r="E138" s="30" t="s">
        <v>199</v>
      </c>
      <c r="F138" s="31" t="s">
        <v>17</v>
      </c>
      <c r="G138" s="10">
        <v>1</v>
      </c>
      <c r="H138" s="10">
        <v>1</v>
      </c>
      <c r="I138" s="62">
        <v>36268</v>
      </c>
      <c r="K138" s="283"/>
    </row>
    <row r="139" spans="1:64" ht="26.4" x14ac:dyDescent="0.25">
      <c r="A139" s="16">
        <v>114</v>
      </c>
      <c r="B139" s="8" t="s">
        <v>22</v>
      </c>
      <c r="C139" s="88" t="s">
        <v>430</v>
      </c>
      <c r="D139" s="8" t="s">
        <v>200</v>
      </c>
      <c r="E139" s="9" t="s">
        <v>201</v>
      </c>
      <c r="F139" s="8" t="s">
        <v>17</v>
      </c>
      <c r="G139" s="10">
        <v>1</v>
      </c>
      <c r="H139" s="10">
        <v>1</v>
      </c>
      <c r="I139" s="62">
        <v>4302</v>
      </c>
      <c r="K139" s="283"/>
    </row>
    <row r="140" spans="1:64" ht="26.4" x14ac:dyDescent="0.25">
      <c r="A140" s="16">
        <v>115</v>
      </c>
      <c r="B140" s="8" t="s">
        <v>22</v>
      </c>
      <c r="C140" s="88" t="s">
        <v>430</v>
      </c>
      <c r="D140" s="8" t="s">
        <v>182</v>
      </c>
      <c r="E140" s="9" t="s">
        <v>183</v>
      </c>
      <c r="F140" s="8" t="s">
        <v>17</v>
      </c>
      <c r="G140" s="10">
        <v>1</v>
      </c>
      <c r="H140" s="10">
        <v>1</v>
      </c>
      <c r="I140" s="62">
        <v>20667</v>
      </c>
      <c r="K140" s="283"/>
    </row>
    <row r="141" spans="1:64" ht="26.4" x14ac:dyDescent="0.25">
      <c r="A141" s="16">
        <v>116</v>
      </c>
      <c r="B141" s="8" t="s">
        <v>22</v>
      </c>
      <c r="C141" s="88" t="s">
        <v>430</v>
      </c>
      <c r="D141" s="8" t="s">
        <v>18</v>
      </c>
      <c r="E141" s="11" t="s">
        <v>19</v>
      </c>
      <c r="F141" s="8" t="s">
        <v>17</v>
      </c>
      <c r="G141" s="10">
        <v>1</v>
      </c>
      <c r="H141" s="10">
        <v>1</v>
      </c>
      <c r="I141" s="62">
        <v>509</v>
      </c>
      <c r="K141" s="283"/>
    </row>
    <row r="142" spans="1:64" s="7" customFormat="1" ht="66" x14ac:dyDescent="0.25">
      <c r="A142" s="67">
        <v>117</v>
      </c>
      <c r="B142" s="68" t="s">
        <v>22</v>
      </c>
      <c r="C142" s="89" t="s">
        <v>430</v>
      </c>
      <c r="D142" s="84" t="s">
        <v>202</v>
      </c>
      <c r="E142" s="70" t="s">
        <v>431</v>
      </c>
      <c r="F142" s="67" t="s">
        <v>30</v>
      </c>
      <c r="G142" s="90">
        <v>1</v>
      </c>
      <c r="H142" s="72">
        <v>1</v>
      </c>
      <c r="I142" s="73">
        <v>20100000</v>
      </c>
      <c r="J142" s="274"/>
      <c r="K142" s="283"/>
      <c r="L142" s="60"/>
    </row>
    <row r="143" spans="1:64" s="12" customFormat="1" x14ac:dyDescent="0.25">
      <c r="A143" s="18" t="s">
        <v>203</v>
      </c>
      <c r="B143" s="18"/>
      <c r="C143" s="18"/>
      <c r="D143" s="18"/>
      <c r="E143" s="236"/>
      <c r="F143" s="19"/>
      <c r="G143" s="19"/>
      <c r="H143" s="19"/>
      <c r="I143" s="20">
        <f>SUBTOTAL(9,I133:I142)</f>
        <v>38352076.239130437</v>
      </c>
      <c r="J143" s="276"/>
      <c r="K143" s="283"/>
      <c r="L143" s="116"/>
      <c r="M143" s="117"/>
      <c r="N143" s="117"/>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117"/>
      <c r="AP143" s="117"/>
      <c r="AQ143" s="117"/>
      <c r="AR143" s="117"/>
      <c r="AS143" s="117"/>
      <c r="AT143" s="117"/>
      <c r="AU143" s="117"/>
      <c r="AV143" s="117"/>
      <c r="AW143" s="117"/>
      <c r="AX143" s="117"/>
      <c r="AY143" s="117"/>
      <c r="AZ143" s="117"/>
      <c r="BA143" s="117"/>
      <c r="BB143" s="117"/>
      <c r="BC143" s="117"/>
      <c r="BD143" s="117"/>
      <c r="BE143" s="117"/>
      <c r="BF143" s="117"/>
      <c r="BG143" s="117"/>
      <c r="BH143" s="117"/>
      <c r="BI143" s="117"/>
      <c r="BJ143" s="117"/>
      <c r="BK143" s="117"/>
      <c r="BL143" s="117"/>
    </row>
    <row r="144" spans="1:64" ht="26.4" x14ac:dyDescent="0.25">
      <c r="A144" s="16">
        <v>118</v>
      </c>
      <c r="B144" s="8" t="s">
        <v>22</v>
      </c>
      <c r="C144" s="87" t="s">
        <v>432</v>
      </c>
      <c r="D144" s="17" t="s">
        <v>69</v>
      </c>
      <c r="E144" s="232" t="s">
        <v>1099</v>
      </c>
      <c r="F144" s="16" t="s">
        <v>14</v>
      </c>
      <c r="G144" s="10">
        <v>1</v>
      </c>
      <c r="H144" s="10">
        <v>1</v>
      </c>
      <c r="I144" s="62">
        <v>7688000</v>
      </c>
      <c r="K144" s="283"/>
    </row>
    <row r="145" spans="1:64" ht="79.2" x14ac:dyDescent="0.25">
      <c r="A145" s="16">
        <v>119</v>
      </c>
      <c r="B145" s="8" t="s">
        <v>22</v>
      </c>
      <c r="C145" s="88" t="s">
        <v>432</v>
      </c>
      <c r="D145" s="8" t="s">
        <v>93</v>
      </c>
      <c r="E145" s="9" t="s">
        <v>94</v>
      </c>
      <c r="F145" s="8" t="s">
        <v>95</v>
      </c>
      <c r="G145" s="10">
        <v>1</v>
      </c>
      <c r="H145" s="10">
        <v>1</v>
      </c>
      <c r="I145" s="62">
        <v>182500</v>
      </c>
      <c r="K145" s="283"/>
    </row>
    <row r="146" spans="1:64" ht="26.4" x14ac:dyDescent="0.25">
      <c r="A146" s="16">
        <v>120</v>
      </c>
      <c r="B146" s="8" t="s">
        <v>22</v>
      </c>
      <c r="C146" s="88" t="s">
        <v>432</v>
      </c>
      <c r="D146" s="31" t="s">
        <v>172</v>
      </c>
      <c r="E146" s="9" t="s">
        <v>173</v>
      </c>
      <c r="F146" s="31" t="s">
        <v>101</v>
      </c>
      <c r="G146" s="10">
        <v>1</v>
      </c>
      <c r="H146" s="10">
        <v>1</v>
      </c>
      <c r="I146" s="62">
        <v>30298</v>
      </c>
      <c r="K146" s="283"/>
    </row>
    <row r="147" spans="1:64" ht="66" x14ac:dyDescent="0.25">
      <c r="A147" s="16">
        <v>121</v>
      </c>
      <c r="B147" s="8" t="s">
        <v>22</v>
      </c>
      <c r="C147" s="88" t="s">
        <v>432</v>
      </c>
      <c r="D147" s="8" t="s">
        <v>204</v>
      </c>
      <c r="E147" s="235" t="s">
        <v>103</v>
      </c>
      <c r="F147" s="8" t="s">
        <v>17</v>
      </c>
      <c r="G147" s="10">
        <v>1</v>
      </c>
      <c r="H147" s="10">
        <v>1</v>
      </c>
      <c r="I147" s="62">
        <v>5500</v>
      </c>
      <c r="K147" s="283"/>
    </row>
    <row r="148" spans="1:64" ht="39.6" x14ac:dyDescent="0.25">
      <c r="A148" s="21">
        <v>122</v>
      </c>
      <c r="B148" s="22" t="s">
        <v>22</v>
      </c>
      <c r="C148" s="91" t="s">
        <v>432</v>
      </c>
      <c r="D148" s="22" t="s">
        <v>205</v>
      </c>
      <c r="E148" s="24" t="s">
        <v>433</v>
      </c>
      <c r="F148" s="22" t="s">
        <v>17</v>
      </c>
      <c r="G148" s="25">
        <v>700</v>
      </c>
      <c r="H148" s="25">
        <v>1</v>
      </c>
      <c r="I148" s="75">
        <v>94029.850744199997</v>
      </c>
      <c r="J148" s="278"/>
      <c r="K148" s="283"/>
    </row>
    <row r="149" spans="1:64" s="12" customFormat="1" x14ac:dyDescent="0.25">
      <c r="A149" s="18" t="s">
        <v>434</v>
      </c>
      <c r="B149" s="18"/>
      <c r="C149" s="18"/>
      <c r="D149" s="18"/>
      <c r="E149" s="18"/>
      <c r="F149" s="19"/>
      <c r="G149" s="19"/>
      <c r="H149" s="19"/>
      <c r="I149" s="92">
        <f>SUBTOTAL(9,I144:I148)</f>
        <v>8000327.8507441999</v>
      </c>
      <c r="J149" s="276"/>
      <c r="K149" s="283"/>
      <c r="L149" s="116"/>
      <c r="M149" s="117"/>
      <c r="N149" s="117"/>
      <c r="O149" s="117"/>
      <c r="P149" s="117"/>
      <c r="Q149" s="117"/>
      <c r="R149" s="117"/>
      <c r="S149" s="117"/>
      <c r="T149" s="117"/>
      <c r="U149" s="117"/>
      <c r="V149" s="117"/>
      <c r="W149" s="117"/>
      <c r="X149" s="117"/>
      <c r="Y149" s="117"/>
      <c r="Z149" s="117"/>
      <c r="AA149" s="117"/>
      <c r="AB149" s="117"/>
      <c r="AC149" s="117"/>
      <c r="AD149" s="117"/>
      <c r="AE149" s="117"/>
      <c r="AF149" s="117"/>
      <c r="AG149" s="117"/>
      <c r="AH149" s="117"/>
      <c r="AI149" s="117"/>
      <c r="AJ149" s="117"/>
      <c r="AK149" s="117"/>
      <c r="AL149" s="117"/>
      <c r="AM149" s="117"/>
      <c r="AN149" s="117"/>
      <c r="AO149" s="117"/>
      <c r="AP149" s="117"/>
      <c r="AQ149" s="117"/>
      <c r="AR149" s="117"/>
      <c r="AS149" s="117"/>
      <c r="AT149" s="117"/>
      <c r="AU149" s="117"/>
      <c r="AV149" s="117"/>
      <c r="AW149" s="117"/>
      <c r="AX149" s="117"/>
      <c r="AY149" s="117"/>
      <c r="AZ149" s="117"/>
      <c r="BA149" s="117"/>
      <c r="BB149" s="117"/>
      <c r="BC149" s="117"/>
      <c r="BD149" s="117"/>
      <c r="BE149" s="117"/>
      <c r="BF149" s="117"/>
      <c r="BG149" s="117"/>
      <c r="BH149" s="117"/>
      <c r="BI149" s="117"/>
      <c r="BJ149" s="117"/>
      <c r="BK149" s="117"/>
      <c r="BL149" s="117"/>
    </row>
    <row r="150" spans="1:64" ht="316.8" x14ac:dyDescent="0.25">
      <c r="A150" s="16">
        <v>123</v>
      </c>
      <c r="B150" s="8" t="s">
        <v>22</v>
      </c>
      <c r="C150" s="88" t="s">
        <v>435</v>
      </c>
      <c r="D150" s="108" t="s">
        <v>206</v>
      </c>
      <c r="E150" s="237" t="s">
        <v>207</v>
      </c>
      <c r="F150" s="16" t="s">
        <v>17</v>
      </c>
      <c r="G150" s="10">
        <v>1</v>
      </c>
      <c r="H150" s="10">
        <v>1</v>
      </c>
      <c r="I150" s="62">
        <v>1375000</v>
      </c>
      <c r="K150" s="283"/>
    </row>
    <row r="151" spans="1:64" s="12" customFormat="1" x14ac:dyDescent="0.25">
      <c r="A151" s="18" t="s">
        <v>436</v>
      </c>
      <c r="B151" s="18"/>
      <c r="C151" s="18"/>
      <c r="D151" s="18"/>
      <c r="E151" s="18"/>
      <c r="F151" s="19"/>
      <c r="G151" s="19"/>
      <c r="H151" s="19"/>
      <c r="I151" s="20">
        <f>SUBTOTAL(9,I150)</f>
        <v>1375000</v>
      </c>
      <c r="J151" s="276"/>
      <c r="K151" s="283"/>
      <c r="L151" s="116"/>
      <c r="M151" s="117"/>
      <c r="N151" s="117"/>
      <c r="O151" s="117"/>
      <c r="P151" s="117"/>
      <c r="Q151" s="117"/>
      <c r="R151" s="117"/>
      <c r="S151" s="117"/>
      <c r="T151" s="117"/>
      <c r="U151" s="117"/>
      <c r="V151" s="117"/>
      <c r="W151" s="117"/>
      <c r="X151" s="117"/>
      <c r="Y151" s="117"/>
      <c r="Z151" s="117"/>
      <c r="AA151" s="117"/>
      <c r="AB151" s="117"/>
      <c r="AC151" s="117"/>
      <c r="AD151" s="117"/>
      <c r="AE151" s="117"/>
      <c r="AF151" s="117"/>
      <c r="AG151" s="117"/>
      <c r="AH151" s="117"/>
      <c r="AI151" s="117"/>
      <c r="AJ151" s="117"/>
      <c r="AK151" s="117"/>
      <c r="AL151" s="117"/>
      <c r="AM151" s="117"/>
      <c r="AN151" s="117"/>
      <c r="AO151" s="117"/>
      <c r="AP151" s="117"/>
      <c r="AQ151" s="117"/>
      <c r="AR151" s="117"/>
      <c r="AS151" s="117"/>
      <c r="AT151" s="117"/>
      <c r="AU151" s="117"/>
      <c r="AV151" s="117"/>
      <c r="AW151" s="117"/>
      <c r="AX151" s="117"/>
      <c r="AY151" s="117"/>
      <c r="AZ151" s="117"/>
      <c r="BA151" s="117"/>
      <c r="BB151" s="117"/>
      <c r="BC151" s="117"/>
      <c r="BD151" s="117"/>
      <c r="BE151" s="117"/>
      <c r="BF151" s="117"/>
      <c r="BG151" s="117"/>
      <c r="BH151" s="117"/>
      <c r="BI151" s="117"/>
      <c r="BJ151" s="117"/>
      <c r="BK151" s="117"/>
      <c r="BL151" s="117"/>
    </row>
    <row r="152" spans="1:64" ht="26.4" x14ac:dyDescent="0.25">
      <c r="A152" s="16">
        <v>124</v>
      </c>
      <c r="B152" s="8" t="s">
        <v>22</v>
      </c>
      <c r="C152" s="46" t="s">
        <v>412</v>
      </c>
      <c r="D152" s="17" t="s">
        <v>69</v>
      </c>
      <c r="E152" s="232" t="s">
        <v>1099</v>
      </c>
      <c r="F152" s="16" t="s">
        <v>14</v>
      </c>
      <c r="G152" s="10">
        <v>1</v>
      </c>
      <c r="H152" s="10">
        <v>1</v>
      </c>
      <c r="I152" s="62">
        <v>7688000</v>
      </c>
      <c r="K152" s="283"/>
    </row>
    <row r="153" spans="1:64" ht="26.4" x14ac:dyDescent="0.25">
      <c r="A153" s="16">
        <v>125</v>
      </c>
      <c r="B153" s="8" t="s">
        <v>22</v>
      </c>
      <c r="C153" s="46" t="s">
        <v>412</v>
      </c>
      <c r="D153" s="17" t="s">
        <v>69</v>
      </c>
      <c r="E153" s="232" t="s">
        <v>1099</v>
      </c>
      <c r="F153" s="16" t="s">
        <v>14</v>
      </c>
      <c r="G153" s="10">
        <v>1</v>
      </c>
      <c r="H153" s="10">
        <v>1</v>
      </c>
      <c r="I153" s="62">
        <v>7688000</v>
      </c>
      <c r="J153" s="279"/>
      <c r="K153" s="283"/>
    </row>
    <row r="154" spans="1:64" ht="26.4" x14ac:dyDescent="0.25">
      <c r="A154" s="16">
        <v>126</v>
      </c>
      <c r="B154" s="8" t="s">
        <v>22</v>
      </c>
      <c r="C154" s="17" t="s">
        <v>412</v>
      </c>
      <c r="D154" s="8" t="s">
        <v>178</v>
      </c>
      <c r="E154" s="9" t="s">
        <v>179</v>
      </c>
      <c r="F154" s="8" t="s">
        <v>17</v>
      </c>
      <c r="G154" s="10">
        <v>1</v>
      </c>
      <c r="H154" s="10">
        <v>1</v>
      </c>
      <c r="I154" s="62">
        <v>164</v>
      </c>
      <c r="K154" s="283"/>
    </row>
    <row r="155" spans="1:64" ht="26.4" x14ac:dyDescent="0.25">
      <c r="A155" s="16">
        <v>127</v>
      </c>
      <c r="B155" s="8" t="s">
        <v>22</v>
      </c>
      <c r="C155" s="17" t="s">
        <v>412</v>
      </c>
      <c r="D155" s="31" t="s">
        <v>180</v>
      </c>
      <c r="E155" s="9" t="s">
        <v>181</v>
      </c>
      <c r="F155" s="16" t="s">
        <v>76</v>
      </c>
      <c r="G155" s="10">
        <v>1</v>
      </c>
      <c r="H155" s="10">
        <v>1</v>
      </c>
      <c r="I155" s="62">
        <v>11250</v>
      </c>
      <c r="K155" s="283"/>
    </row>
    <row r="156" spans="1:64" ht="26.4" x14ac:dyDescent="0.25">
      <c r="A156" s="16">
        <v>128</v>
      </c>
      <c r="B156" s="8" t="s">
        <v>22</v>
      </c>
      <c r="C156" s="17" t="s">
        <v>412</v>
      </c>
      <c r="D156" s="31" t="s">
        <v>208</v>
      </c>
      <c r="E156" s="9" t="s">
        <v>209</v>
      </c>
      <c r="F156" s="16" t="s">
        <v>158</v>
      </c>
      <c r="G156" s="10">
        <v>1</v>
      </c>
      <c r="H156" s="10">
        <v>1</v>
      </c>
      <c r="I156" s="62">
        <v>1078</v>
      </c>
      <c r="K156" s="283"/>
    </row>
    <row r="157" spans="1:64" ht="26.4" x14ac:dyDescent="0.25">
      <c r="A157" s="16">
        <v>129</v>
      </c>
      <c r="B157" s="8" t="s">
        <v>22</v>
      </c>
      <c r="C157" s="17" t="s">
        <v>412</v>
      </c>
      <c r="D157" s="31" t="s">
        <v>210</v>
      </c>
      <c r="E157" s="9" t="s">
        <v>211</v>
      </c>
      <c r="F157" s="16" t="s">
        <v>158</v>
      </c>
      <c r="G157" s="10">
        <v>1</v>
      </c>
      <c r="H157" s="10">
        <v>1</v>
      </c>
      <c r="I157" s="62">
        <v>1950</v>
      </c>
      <c r="K157" s="283"/>
    </row>
    <row r="158" spans="1:64" ht="26.4" x14ac:dyDescent="0.25">
      <c r="A158" s="16">
        <v>130</v>
      </c>
      <c r="B158" s="8" t="s">
        <v>22</v>
      </c>
      <c r="C158" s="17" t="s">
        <v>412</v>
      </c>
      <c r="D158" s="37" t="s">
        <v>212</v>
      </c>
      <c r="E158" s="9" t="s">
        <v>213</v>
      </c>
      <c r="F158" s="16" t="s">
        <v>214</v>
      </c>
      <c r="G158" s="10">
        <v>1</v>
      </c>
      <c r="H158" s="10">
        <v>1</v>
      </c>
      <c r="I158" s="62">
        <v>4096</v>
      </c>
      <c r="K158" s="283"/>
    </row>
    <row r="159" spans="1:64" ht="26.4" x14ac:dyDescent="0.25">
      <c r="A159" s="16">
        <v>131</v>
      </c>
      <c r="B159" s="8" t="s">
        <v>22</v>
      </c>
      <c r="C159" s="17" t="s">
        <v>412</v>
      </c>
      <c r="D159" s="37" t="s">
        <v>215</v>
      </c>
      <c r="E159" s="9" t="s">
        <v>216</v>
      </c>
      <c r="F159" s="16" t="s">
        <v>17</v>
      </c>
      <c r="G159" s="10">
        <v>1</v>
      </c>
      <c r="H159" s="10">
        <v>1</v>
      </c>
      <c r="I159" s="62">
        <v>6500</v>
      </c>
      <c r="K159" s="283"/>
    </row>
    <row r="160" spans="1:64" ht="26.4" x14ac:dyDescent="0.25">
      <c r="A160" s="16">
        <v>132</v>
      </c>
      <c r="B160" s="8" t="s">
        <v>22</v>
      </c>
      <c r="C160" s="17" t="s">
        <v>412</v>
      </c>
      <c r="D160" s="31" t="s">
        <v>217</v>
      </c>
      <c r="E160" s="9" t="s">
        <v>218</v>
      </c>
      <c r="F160" s="16" t="s">
        <v>76</v>
      </c>
      <c r="G160" s="10">
        <v>1</v>
      </c>
      <c r="H160" s="10">
        <v>1</v>
      </c>
      <c r="I160" s="62">
        <v>11950</v>
      </c>
      <c r="K160" s="283"/>
    </row>
    <row r="161" spans="1:11" ht="26.4" x14ac:dyDescent="0.25">
      <c r="A161" s="16">
        <v>133</v>
      </c>
      <c r="B161" s="8" t="s">
        <v>22</v>
      </c>
      <c r="C161" s="17" t="s">
        <v>412</v>
      </c>
      <c r="D161" s="31" t="s">
        <v>219</v>
      </c>
      <c r="E161" s="9" t="s">
        <v>220</v>
      </c>
      <c r="F161" s="16" t="s">
        <v>17</v>
      </c>
      <c r="G161" s="10">
        <v>1</v>
      </c>
      <c r="H161" s="10">
        <v>1</v>
      </c>
      <c r="I161" s="62">
        <v>6000</v>
      </c>
      <c r="K161" s="283"/>
    </row>
    <row r="162" spans="1:11" ht="92.4" x14ac:dyDescent="0.25">
      <c r="A162" s="16">
        <v>134</v>
      </c>
      <c r="B162" s="8" t="s">
        <v>22</v>
      </c>
      <c r="C162" s="17" t="s">
        <v>412</v>
      </c>
      <c r="D162" s="31" t="s">
        <v>221</v>
      </c>
      <c r="E162" s="9" t="s">
        <v>222</v>
      </c>
      <c r="F162" s="16" t="s">
        <v>17</v>
      </c>
      <c r="G162" s="10">
        <v>1</v>
      </c>
      <c r="H162" s="10">
        <v>1</v>
      </c>
      <c r="I162" s="62">
        <v>180000</v>
      </c>
      <c r="K162" s="283"/>
    </row>
    <row r="163" spans="1:11" ht="79.2" x14ac:dyDescent="0.25">
      <c r="A163" s="16">
        <v>135</v>
      </c>
      <c r="B163" s="8" t="s">
        <v>22</v>
      </c>
      <c r="C163" s="17" t="s">
        <v>412</v>
      </c>
      <c r="D163" s="8" t="s">
        <v>93</v>
      </c>
      <c r="E163" s="9" t="s">
        <v>94</v>
      </c>
      <c r="F163" s="8" t="s">
        <v>95</v>
      </c>
      <c r="G163" s="10">
        <v>1</v>
      </c>
      <c r="H163" s="10">
        <v>1</v>
      </c>
      <c r="I163" s="62">
        <v>182500</v>
      </c>
      <c r="K163" s="283"/>
    </row>
    <row r="164" spans="1:11" ht="26.4" x14ac:dyDescent="0.25">
      <c r="A164" s="16">
        <v>136</v>
      </c>
      <c r="B164" s="8" t="s">
        <v>22</v>
      </c>
      <c r="C164" s="17" t="s">
        <v>412</v>
      </c>
      <c r="D164" s="8" t="s">
        <v>178</v>
      </c>
      <c r="E164" s="9" t="s">
        <v>179</v>
      </c>
      <c r="F164" s="8" t="s">
        <v>17</v>
      </c>
      <c r="G164" s="10">
        <v>1</v>
      </c>
      <c r="H164" s="10">
        <v>1</v>
      </c>
      <c r="I164" s="62">
        <v>164</v>
      </c>
      <c r="K164" s="283"/>
    </row>
    <row r="165" spans="1:11" ht="26.4" x14ac:dyDescent="0.25">
      <c r="A165" s="16">
        <v>137</v>
      </c>
      <c r="B165" s="8" t="s">
        <v>22</v>
      </c>
      <c r="C165" s="17" t="s">
        <v>412</v>
      </c>
      <c r="D165" s="31" t="s">
        <v>180</v>
      </c>
      <c r="E165" s="9" t="s">
        <v>181</v>
      </c>
      <c r="F165" s="16" t="s">
        <v>76</v>
      </c>
      <c r="G165" s="10">
        <v>1</v>
      </c>
      <c r="H165" s="10">
        <v>1</v>
      </c>
      <c r="I165" s="62">
        <v>11250</v>
      </c>
      <c r="K165" s="283"/>
    </row>
    <row r="166" spans="1:11" ht="26.4" x14ac:dyDescent="0.25">
      <c r="A166" s="16">
        <v>138</v>
      </c>
      <c r="B166" s="8" t="s">
        <v>22</v>
      </c>
      <c r="C166" s="17" t="s">
        <v>412</v>
      </c>
      <c r="D166" s="31" t="s">
        <v>208</v>
      </c>
      <c r="E166" s="9" t="s">
        <v>209</v>
      </c>
      <c r="F166" s="16" t="s">
        <v>158</v>
      </c>
      <c r="G166" s="10">
        <v>1</v>
      </c>
      <c r="H166" s="10">
        <v>1</v>
      </c>
      <c r="I166" s="62">
        <v>1078</v>
      </c>
      <c r="K166" s="283"/>
    </row>
    <row r="167" spans="1:11" ht="26.4" x14ac:dyDescent="0.25">
      <c r="A167" s="16">
        <v>139</v>
      </c>
      <c r="B167" s="8" t="s">
        <v>22</v>
      </c>
      <c r="C167" s="17" t="s">
        <v>412</v>
      </c>
      <c r="D167" s="31" t="s">
        <v>210</v>
      </c>
      <c r="E167" s="9" t="s">
        <v>211</v>
      </c>
      <c r="F167" s="16" t="s">
        <v>158</v>
      </c>
      <c r="G167" s="10">
        <v>1</v>
      </c>
      <c r="H167" s="10">
        <v>1</v>
      </c>
      <c r="I167" s="62">
        <v>1950</v>
      </c>
      <c r="K167" s="283"/>
    </row>
    <row r="168" spans="1:11" ht="26.4" x14ac:dyDescent="0.25">
      <c r="A168" s="16">
        <v>140</v>
      </c>
      <c r="B168" s="8" t="s">
        <v>22</v>
      </c>
      <c r="C168" s="17" t="s">
        <v>412</v>
      </c>
      <c r="D168" s="37" t="s">
        <v>212</v>
      </c>
      <c r="E168" s="9" t="s">
        <v>213</v>
      </c>
      <c r="F168" s="16" t="s">
        <v>214</v>
      </c>
      <c r="G168" s="10">
        <v>1</v>
      </c>
      <c r="H168" s="10">
        <v>1</v>
      </c>
      <c r="I168" s="62">
        <v>4096</v>
      </c>
      <c r="K168" s="283"/>
    </row>
    <row r="169" spans="1:11" ht="26.4" x14ac:dyDescent="0.25">
      <c r="A169" s="16">
        <v>141</v>
      </c>
      <c r="B169" s="8" t="s">
        <v>22</v>
      </c>
      <c r="C169" s="17" t="s">
        <v>412</v>
      </c>
      <c r="D169" s="31" t="s">
        <v>217</v>
      </c>
      <c r="E169" s="9" t="s">
        <v>218</v>
      </c>
      <c r="F169" s="16" t="s">
        <v>76</v>
      </c>
      <c r="G169" s="10">
        <v>1</v>
      </c>
      <c r="H169" s="10">
        <v>1</v>
      </c>
      <c r="I169" s="62">
        <v>11950</v>
      </c>
      <c r="K169" s="283"/>
    </row>
    <row r="170" spans="1:11" ht="211.2" x14ac:dyDescent="0.25">
      <c r="A170" s="16">
        <v>142</v>
      </c>
      <c r="B170" s="8" t="s">
        <v>22</v>
      </c>
      <c r="C170" s="17" t="s">
        <v>412</v>
      </c>
      <c r="D170" s="31" t="s">
        <v>177</v>
      </c>
      <c r="E170" s="9" t="s">
        <v>175</v>
      </c>
      <c r="F170" s="16" t="s">
        <v>17</v>
      </c>
      <c r="G170" s="10">
        <v>1</v>
      </c>
      <c r="H170" s="10">
        <v>1</v>
      </c>
      <c r="I170" s="62">
        <v>18358</v>
      </c>
      <c r="K170" s="283"/>
    </row>
    <row r="171" spans="1:11" ht="79.2" x14ac:dyDescent="0.25">
      <c r="A171" s="16">
        <v>143</v>
      </c>
      <c r="B171" s="8" t="s">
        <v>22</v>
      </c>
      <c r="C171" s="17" t="s">
        <v>412</v>
      </c>
      <c r="D171" s="8" t="s">
        <v>93</v>
      </c>
      <c r="E171" s="9" t="s">
        <v>94</v>
      </c>
      <c r="F171" s="8" t="s">
        <v>95</v>
      </c>
      <c r="G171" s="10">
        <v>1</v>
      </c>
      <c r="H171" s="10">
        <v>1</v>
      </c>
      <c r="I171" s="62">
        <v>182500</v>
      </c>
      <c r="K171" s="283"/>
    </row>
    <row r="172" spans="1:11" ht="211.2" x14ac:dyDescent="0.25">
      <c r="A172" s="16">
        <v>144</v>
      </c>
      <c r="B172" s="8" t="s">
        <v>22</v>
      </c>
      <c r="C172" s="17" t="s">
        <v>412</v>
      </c>
      <c r="D172" s="31" t="s">
        <v>177</v>
      </c>
      <c r="E172" s="9" t="s">
        <v>175</v>
      </c>
      <c r="F172" s="16" t="s">
        <v>17</v>
      </c>
      <c r="G172" s="10">
        <v>1</v>
      </c>
      <c r="H172" s="10">
        <v>1</v>
      </c>
      <c r="I172" s="62">
        <v>18358</v>
      </c>
      <c r="K172" s="283"/>
    </row>
    <row r="173" spans="1:11" ht="78" x14ac:dyDescent="0.25">
      <c r="A173" s="16">
        <v>145</v>
      </c>
      <c r="B173" s="8" t="s">
        <v>22</v>
      </c>
      <c r="C173" s="17" t="s">
        <v>412</v>
      </c>
      <c r="D173" s="8" t="s">
        <v>223</v>
      </c>
      <c r="E173" s="38" t="s">
        <v>185</v>
      </c>
      <c r="F173" s="32" t="s">
        <v>224</v>
      </c>
      <c r="G173" s="10">
        <v>1</v>
      </c>
      <c r="H173" s="10">
        <v>1</v>
      </c>
      <c r="I173" s="62">
        <v>1215000</v>
      </c>
      <c r="K173" s="283"/>
    </row>
    <row r="174" spans="1:11" ht="330" x14ac:dyDescent="0.25">
      <c r="A174" s="16">
        <v>146</v>
      </c>
      <c r="B174" s="8" t="s">
        <v>22</v>
      </c>
      <c r="C174" s="17" t="s">
        <v>412</v>
      </c>
      <c r="D174" s="31" t="s">
        <v>225</v>
      </c>
      <c r="E174" s="9" t="s">
        <v>226</v>
      </c>
      <c r="F174" s="16" t="s">
        <v>122</v>
      </c>
      <c r="G174" s="10">
        <v>1</v>
      </c>
      <c r="H174" s="10">
        <v>1</v>
      </c>
      <c r="I174" s="62">
        <v>29466</v>
      </c>
      <c r="K174" s="283"/>
    </row>
    <row r="175" spans="1:11" ht="409.6" x14ac:dyDescent="0.25">
      <c r="A175" s="16">
        <v>147</v>
      </c>
      <c r="B175" s="8" t="s">
        <v>22</v>
      </c>
      <c r="C175" s="17" t="s">
        <v>412</v>
      </c>
      <c r="D175" s="31" t="s">
        <v>1130</v>
      </c>
      <c r="E175" s="9" t="s">
        <v>1129</v>
      </c>
      <c r="F175" s="16" t="s">
        <v>57</v>
      </c>
      <c r="G175" s="10">
        <v>1</v>
      </c>
      <c r="H175" s="10">
        <v>1</v>
      </c>
      <c r="I175" s="62">
        <v>790000</v>
      </c>
      <c r="K175" s="283"/>
    </row>
    <row r="176" spans="1:11" ht="66" x14ac:dyDescent="0.25">
      <c r="A176" s="16">
        <v>148</v>
      </c>
      <c r="B176" s="8" t="s">
        <v>22</v>
      </c>
      <c r="C176" s="17" t="s">
        <v>412</v>
      </c>
      <c r="D176" s="8" t="s">
        <v>227</v>
      </c>
      <c r="E176" s="9" t="s">
        <v>228</v>
      </c>
      <c r="F176" s="16" t="s">
        <v>17</v>
      </c>
      <c r="G176" s="10">
        <v>1</v>
      </c>
      <c r="H176" s="10">
        <v>1</v>
      </c>
      <c r="I176" s="62">
        <v>210650</v>
      </c>
      <c r="K176" s="283"/>
    </row>
    <row r="177" spans="1:64" ht="118.8" x14ac:dyDescent="0.25">
      <c r="A177" s="16">
        <v>149</v>
      </c>
      <c r="B177" s="8" t="s">
        <v>22</v>
      </c>
      <c r="C177" s="17" t="s">
        <v>412</v>
      </c>
      <c r="D177" s="8" t="s">
        <v>60</v>
      </c>
      <c r="E177" s="238" t="s">
        <v>61</v>
      </c>
      <c r="F177" s="28" t="s">
        <v>62</v>
      </c>
      <c r="G177" s="10">
        <v>1</v>
      </c>
      <c r="H177" s="10">
        <v>1</v>
      </c>
      <c r="I177" s="62">
        <v>1450000</v>
      </c>
      <c r="K177" s="283"/>
    </row>
    <row r="178" spans="1:64" s="12" customFormat="1" x14ac:dyDescent="0.25">
      <c r="A178" s="18" t="s">
        <v>437</v>
      </c>
      <c r="B178" s="18"/>
      <c r="C178" s="18"/>
      <c r="D178" s="18"/>
      <c r="E178" s="18"/>
      <c r="F178" s="19"/>
      <c r="G178" s="19"/>
      <c r="H178" s="19"/>
      <c r="I178" s="20">
        <f>SUBTOTAL(9,I152:I177)</f>
        <v>19726308</v>
      </c>
      <c r="J178" s="276"/>
      <c r="K178" s="283"/>
      <c r="L178" s="116"/>
      <c r="M178" s="117"/>
      <c r="N178" s="117"/>
      <c r="O178" s="117"/>
      <c r="P178" s="117"/>
      <c r="Q178" s="117"/>
      <c r="R178" s="117"/>
      <c r="S178" s="117"/>
      <c r="T178" s="117"/>
      <c r="U178" s="117"/>
      <c r="V178" s="117"/>
      <c r="W178" s="117"/>
      <c r="X178" s="117"/>
      <c r="Y178" s="117"/>
      <c r="Z178" s="117"/>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c r="BJ178" s="117"/>
      <c r="BK178" s="117"/>
      <c r="BL178" s="117"/>
    </row>
    <row r="179" spans="1:64" ht="118.8" x14ac:dyDescent="0.25">
      <c r="A179" s="16">
        <v>150</v>
      </c>
      <c r="B179" s="8" t="s">
        <v>22</v>
      </c>
      <c r="C179" s="17"/>
      <c r="D179" s="8" t="s">
        <v>438</v>
      </c>
      <c r="E179" s="238" t="s">
        <v>1096</v>
      </c>
      <c r="F179" s="93">
        <v>0.08</v>
      </c>
      <c r="G179" s="10"/>
      <c r="H179" s="10"/>
      <c r="I179" s="62">
        <v>765970.14925359993</v>
      </c>
      <c r="J179" s="278"/>
      <c r="K179" s="283"/>
    </row>
    <row r="180" spans="1:64" s="41" customFormat="1" x14ac:dyDescent="0.3">
      <c r="A180" s="39" t="s">
        <v>439</v>
      </c>
      <c r="B180" s="39"/>
      <c r="C180" s="39"/>
      <c r="D180" s="39"/>
      <c r="E180" s="39"/>
      <c r="F180" s="39"/>
      <c r="G180" s="40"/>
      <c r="H180" s="40"/>
      <c r="I180" s="94">
        <f>+(I179+I178+I151+I149+I143+I132+I117+I97+I77+I70+I62+I47+I41+I33+I22+I20)+(I13*60%)</f>
        <v>339456689.58510393</v>
      </c>
      <c r="J180" s="280"/>
      <c r="K180" s="283"/>
      <c r="L180" s="119"/>
      <c r="M180" s="120"/>
      <c r="N180" s="120"/>
      <c r="O180" s="120"/>
      <c r="P180" s="120"/>
      <c r="Q180" s="120"/>
      <c r="R180" s="120"/>
      <c r="S180" s="120"/>
      <c r="T180" s="120"/>
      <c r="U180" s="120"/>
      <c r="V180" s="120"/>
      <c r="W180" s="120"/>
      <c r="X180" s="120"/>
      <c r="Y180" s="120"/>
      <c r="Z180" s="120"/>
      <c r="AA180" s="120"/>
      <c r="AB180" s="120"/>
      <c r="AC180" s="120"/>
      <c r="AD180" s="120"/>
      <c r="AE180" s="120"/>
      <c r="AF180" s="120"/>
      <c r="AG180" s="120"/>
      <c r="AH180" s="120"/>
      <c r="AI180" s="120"/>
      <c r="AJ180" s="120"/>
      <c r="AK180" s="120"/>
      <c r="AL180" s="120"/>
      <c r="AM180" s="120"/>
      <c r="AN180" s="120"/>
      <c r="AO180" s="120"/>
      <c r="AP180" s="120"/>
      <c r="AQ180" s="120"/>
      <c r="AR180" s="120"/>
      <c r="AS180" s="120"/>
      <c r="AT180" s="120"/>
      <c r="AU180" s="120"/>
      <c r="AV180" s="120"/>
      <c r="AW180" s="120"/>
      <c r="AX180" s="120"/>
      <c r="AY180" s="120"/>
      <c r="AZ180" s="120"/>
      <c r="BA180" s="120"/>
      <c r="BB180" s="120"/>
      <c r="BC180" s="120"/>
      <c r="BD180" s="120"/>
      <c r="BE180" s="120"/>
      <c r="BF180" s="120"/>
      <c r="BG180" s="120"/>
      <c r="BH180" s="120"/>
      <c r="BI180" s="120"/>
      <c r="BJ180" s="120"/>
      <c r="BK180" s="120"/>
      <c r="BL180" s="120"/>
    </row>
    <row r="181" spans="1:64" x14ac:dyDescent="0.25">
      <c r="A181" s="13" t="s">
        <v>440</v>
      </c>
      <c r="B181" s="13"/>
      <c r="C181" s="13"/>
      <c r="D181" s="13"/>
      <c r="E181" s="13"/>
      <c r="F181" s="14"/>
      <c r="G181" s="15"/>
      <c r="H181" s="15"/>
      <c r="I181" s="66"/>
      <c r="K181" s="283"/>
    </row>
    <row r="182" spans="1:64" ht="39.6" x14ac:dyDescent="0.25">
      <c r="A182" s="16">
        <v>1</v>
      </c>
      <c r="B182" s="8" t="s">
        <v>229</v>
      </c>
      <c r="C182" s="48" t="s">
        <v>411</v>
      </c>
      <c r="D182" s="8" t="s">
        <v>230</v>
      </c>
      <c r="E182" s="232" t="s">
        <v>1099</v>
      </c>
      <c r="F182" s="8" t="s">
        <v>11</v>
      </c>
      <c r="G182" s="10">
        <v>1</v>
      </c>
      <c r="H182" s="10">
        <v>1</v>
      </c>
      <c r="I182" s="62">
        <v>7688001</v>
      </c>
      <c r="K182" s="283"/>
    </row>
    <row r="183" spans="1:64" ht="52.8" x14ac:dyDescent="0.25">
      <c r="A183" s="16">
        <v>2</v>
      </c>
      <c r="B183" s="8" t="s">
        <v>229</v>
      </c>
      <c r="C183" s="48" t="s">
        <v>411</v>
      </c>
      <c r="D183" s="8" t="s">
        <v>23</v>
      </c>
      <c r="E183" s="232" t="s">
        <v>1099</v>
      </c>
      <c r="F183" s="8" t="s">
        <v>11</v>
      </c>
      <c r="G183" s="10">
        <v>1</v>
      </c>
      <c r="H183" s="10">
        <v>1</v>
      </c>
      <c r="I183" s="62">
        <v>7688001</v>
      </c>
      <c r="K183" s="283"/>
    </row>
    <row r="184" spans="1:64" ht="66" x14ac:dyDescent="0.25">
      <c r="A184" s="16">
        <v>3</v>
      </c>
      <c r="B184" s="8" t="s">
        <v>229</v>
      </c>
      <c r="C184" s="48" t="s">
        <v>411</v>
      </c>
      <c r="D184" s="8" t="s">
        <v>231</v>
      </c>
      <c r="E184" s="232" t="s">
        <v>1099</v>
      </c>
      <c r="F184" s="8" t="s">
        <v>14</v>
      </c>
      <c r="G184" s="10">
        <v>1</v>
      </c>
      <c r="H184" s="10">
        <v>1</v>
      </c>
      <c r="I184" s="62">
        <v>3300000.5</v>
      </c>
      <c r="K184" s="283"/>
    </row>
    <row r="185" spans="1:64" ht="66" x14ac:dyDescent="0.25">
      <c r="A185" s="16">
        <v>4</v>
      </c>
      <c r="B185" s="8" t="s">
        <v>229</v>
      </c>
      <c r="C185" s="48" t="s">
        <v>411</v>
      </c>
      <c r="D185" s="8" t="s">
        <v>195</v>
      </c>
      <c r="E185" s="9" t="s">
        <v>19</v>
      </c>
      <c r="F185" s="8" t="s">
        <v>14</v>
      </c>
      <c r="G185" s="10">
        <v>1</v>
      </c>
      <c r="H185" s="10">
        <v>1</v>
      </c>
      <c r="I185" s="62">
        <v>1812869.5652173914</v>
      </c>
      <c r="K185" s="283"/>
    </row>
    <row r="186" spans="1:64" s="12" customFormat="1" x14ac:dyDescent="0.25">
      <c r="A186" s="18" t="s">
        <v>27</v>
      </c>
      <c r="B186" s="18"/>
      <c r="C186" s="18"/>
      <c r="D186" s="18"/>
      <c r="E186" s="239"/>
      <c r="F186" s="19"/>
      <c r="G186" s="19"/>
      <c r="H186" s="19"/>
      <c r="I186" s="20">
        <f>SUBTOTAL(9,I182:I185)</f>
        <v>20488872.065217391</v>
      </c>
      <c r="J186" s="276"/>
      <c r="K186" s="283"/>
      <c r="L186" s="116"/>
      <c r="M186" s="117"/>
      <c r="N186" s="117"/>
      <c r="O186" s="117"/>
      <c r="P186" s="117"/>
      <c r="Q186" s="117"/>
      <c r="R186" s="117"/>
      <c r="S186" s="117"/>
      <c r="T186" s="117"/>
      <c r="U186" s="117"/>
      <c r="V186" s="117"/>
      <c r="W186" s="117"/>
      <c r="X186" s="117"/>
      <c r="Y186" s="117"/>
      <c r="Z186" s="117"/>
      <c r="AA186" s="117"/>
      <c r="AB186" s="117"/>
      <c r="AC186" s="117"/>
      <c r="AD186" s="117"/>
      <c r="AE186" s="117"/>
      <c r="AF186" s="117"/>
      <c r="AG186" s="117"/>
      <c r="AH186" s="117"/>
      <c r="AI186" s="117"/>
      <c r="AJ186" s="117"/>
      <c r="AK186" s="117"/>
      <c r="AL186" s="117"/>
      <c r="AM186" s="117"/>
      <c r="AN186" s="117"/>
      <c r="AO186" s="117"/>
      <c r="AP186" s="117"/>
      <c r="AQ186" s="117"/>
      <c r="AR186" s="117"/>
      <c r="AS186" s="117"/>
      <c r="AT186" s="117"/>
      <c r="AU186" s="117"/>
      <c r="AV186" s="117"/>
      <c r="AW186" s="117"/>
      <c r="AX186" s="117"/>
      <c r="AY186" s="117"/>
      <c r="AZ186" s="117"/>
      <c r="BA186" s="117"/>
      <c r="BB186" s="117"/>
      <c r="BC186" s="117"/>
      <c r="BD186" s="117"/>
      <c r="BE186" s="117"/>
      <c r="BF186" s="117"/>
      <c r="BG186" s="117"/>
      <c r="BH186" s="117"/>
      <c r="BI186" s="117"/>
      <c r="BJ186" s="117"/>
      <c r="BK186" s="117"/>
      <c r="BL186" s="117"/>
    </row>
    <row r="187" spans="1:64" ht="66" x14ac:dyDescent="0.25">
      <c r="A187" s="67">
        <v>5</v>
      </c>
      <c r="B187" s="68" t="s">
        <v>229</v>
      </c>
      <c r="C187" s="68" t="s">
        <v>413</v>
      </c>
      <c r="D187" s="68" t="s">
        <v>28</v>
      </c>
      <c r="E187" s="70" t="s">
        <v>232</v>
      </c>
      <c r="F187" s="68" t="s">
        <v>30</v>
      </c>
      <c r="G187" s="72">
        <v>1</v>
      </c>
      <c r="H187" s="72"/>
      <c r="I187" s="95">
        <v>17907722.800000001</v>
      </c>
      <c r="J187" s="279"/>
      <c r="K187" s="283"/>
    </row>
    <row r="188" spans="1:64" s="12" customFormat="1" x14ac:dyDescent="0.25">
      <c r="A188" s="18" t="s">
        <v>31</v>
      </c>
      <c r="B188" s="18"/>
      <c r="C188" s="18"/>
      <c r="D188" s="18"/>
      <c r="E188" s="18"/>
      <c r="F188" s="19"/>
      <c r="G188" s="19"/>
      <c r="H188" s="19"/>
      <c r="I188" s="20">
        <f>SUBTOTAL(9,I187)</f>
        <v>17907722.800000001</v>
      </c>
      <c r="J188" s="281"/>
      <c r="K188" s="283"/>
      <c r="L188" s="116"/>
      <c r="M188" s="117"/>
      <c r="N188" s="117"/>
      <c r="O188" s="117"/>
      <c r="P188" s="117"/>
      <c r="Q188" s="117"/>
      <c r="R188" s="117"/>
      <c r="S188" s="117"/>
      <c r="T188" s="117"/>
      <c r="U188" s="117"/>
      <c r="V188" s="117"/>
      <c r="W188" s="117"/>
      <c r="X188" s="117"/>
      <c r="Y188" s="117"/>
      <c r="Z188" s="117"/>
      <c r="AA188" s="117"/>
      <c r="AB188" s="117"/>
      <c r="AC188" s="117"/>
      <c r="AD188" s="117"/>
      <c r="AE188" s="117"/>
      <c r="AF188" s="117"/>
      <c r="AG188" s="117"/>
      <c r="AH188" s="117"/>
      <c r="AI188" s="117"/>
      <c r="AJ188" s="117"/>
      <c r="AK188" s="117"/>
      <c r="AL188" s="117"/>
      <c r="AM188" s="117"/>
      <c r="AN188" s="117"/>
      <c r="AO188" s="117"/>
      <c r="AP188" s="117"/>
      <c r="AQ188" s="117"/>
      <c r="AR188" s="117"/>
      <c r="AS188" s="117"/>
      <c r="AT188" s="117"/>
      <c r="AU188" s="117"/>
      <c r="AV188" s="117"/>
      <c r="AW188" s="117"/>
      <c r="AX188" s="117"/>
      <c r="AY188" s="117"/>
      <c r="AZ188" s="117"/>
      <c r="BA188" s="117"/>
      <c r="BB188" s="117"/>
      <c r="BC188" s="117"/>
      <c r="BD188" s="117"/>
      <c r="BE188" s="117"/>
      <c r="BF188" s="117"/>
      <c r="BG188" s="117"/>
      <c r="BH188" s="117"/>
      <c r="BI188" s="117"/>
      <c r="BJ188" s="117"/>
      <c r="BK188" s="117"/>
      <c r="BL188" s="117"/>
    </row>
    <row r="189" spans="1:64" ht="158.4" x14ac:dyDescent="0.25">
      <c r="A189" s="16">
        <v>6</v>
      </c>
      <c r="B189" s="8" t="s">
        <v>229</v>
      </c>
      <c r="C189" s="8" t="s">
        <v>441</v>
      </c>
      <c r="D189" s="8" t="s">
        <v>32</v>
      </c>
      <c r="E189" s="232" t="s">
        <v>233</v>
      </c>
      <c r="F189" s="16" t="s">
        <v>34</v>
      </c>
      <c r="G189" s="10">
        <v>1</v>
      </c>
      <c r="H189" s="10">
        <v>1</v>
      </c>
      <c r="I189" s="62">
        <v>425000</v>
      </c>
      <c r="K189" s="283"/>
    </row>
    <row r="190" spans="1:64" ht="92.4" x14ac:dyDescent="0.25">
      <c r="A190" s="16">
        <v>7</v>
      </c>
      <c r="B190" s="8" t="s">
        <v>229</v>
      </c>
      <c r="C190" s="8" t="s">
        <v>441</v>
      </c>
      <c r="D190" s="8" t="s">
        <v>35</v>
      </c>
      <c r="E190" s="9" t="s">
        <v>36</v>
      </c>
      <c r="F190" s="16" t="s">
        <v>17</v>
      </c>
      <c r="G190" s="10">
        <v>1</v>
      </c>
      <c r="H190" s="10">
        <v>1</v>
      </c>
      <c r="I190" s="62">
        <v>16965</v>
      </c>
      <c r="K190" s="283"/>
    </row>
    <row r="191" spans="1:64" ht="66" x14ac:dyDescent="0.25">
      <c r="A191" s="16">
        <v>8</v>
      </c>
      <c r="B191" s="8" t="s">
        <v>229</v>
      </c>
      <c r="C191" s="8" t="s">
        <v>441</v>
      </c>
      <c r="D191" s="8" t="s">
        <v>37</v>
      </c>
      <c r="E191" s="9" t="s">
        <v>38</v>
      </c>
      <c r="F191" s="16" t="s">
        <v>17</v>
      </c>
      <c r="G191" s="10">
        <v>1</v>
      </c>
      <c r="H191" s="10">
        <v>1</v>
      </c>
      <c r="I191" s="62">
        <v>15712</v>
      </c>
      <c r="K191" s="283"/>
    </row>
    <row r="192" spans="1:64" ht="52.8" x14ac:dyDescent="0.25">
      <c r="A192" s="16">
        <v>9</v>
      </c>
      <c r="B192" s="8" t="s">
        <v>229</v>
      </c>
      <c r="C192" s="8" t="s">
        <v>441</v>
      </c>
      <c r="D192" s="8" t="s">
        <v>39</v>
      </c>
      <c r="E192" s="9" t="s">
        <v>40</v>
      </c>
      <c r="F192" s="16" t="s">
        <v>17</v>
      </c>
      <c r="G192" s="10">
        <v>1</v>
      </c>
      <c r="H192" s="10">
        <v>1</v>
      </c>
      <c r="I192" s="62">
        <v>42500</v>
      </c>
      <c r="K192" s="283"/>
    </row>
    <row r="193" spans="1:64" ht="66" x14ac:dyDescent="0.25">
      <c r="A193" s="16">
        <v>10</v>
      </c>
      <c r="B193" s="8" t="s">
        <v>229</v>
      </c>
      <c r="C193" s="8" t="s">
        <v>441</v>
      </c>
      <c r="D193" s="8" t="s">
        <v>41</v>
      </c>
      <c r="E193" s="9" t="s">
        <v>42</v>
      </c>
      <c r="F193" s="16" t="s">
        <v>17</v>
      </c>
      <c r="G193" s="10">
        <v>1</v>
      </c>
      <c r="H193" s="10">
        <v>1</v>
      </c>
      <c r="I193" s="62">
        <v>45000</v>
      </c>
      <c r="K193" s="283"/>
    </row>
    <row r="194" spans="1:64" ht="52.8" x14ac:dyDescent="0.25">
      <c r="A194" s="16">
        <v>11</v>
      </c>
      <c r="B194" s="8" t="s">
        <v>229</v>
      </c>
      <c r="C194" s="8" t="s">
        <v>441</v>
      </c>
      <c r="D194" s="8" t="s">
        <v>43</v>
      </c>
      <c r="E194" s="9" t="s">
        <v>44</v>
      </c>
      <c r="F194" s="16" t="s">
        <v>17</v>
      </c>
      <c r="G194" s="10">
        <v>1</v>
      </c>
      <c r="H194" s="10">
        <v>1</v>
      </c>
      <c r="I194" s="62">
        <v>85000</v>
      </c>
      <c r="K194" s="283"/>
    </row>
    <row r="195" spans="1:64" ht="171.6" x14ac:dyDescent="0.25">
      <c r="A195" s="67">
        <v>12</v>
      </c>
      <c r="B195" s="68" t="s">
        <v>229</v>
      </c>
      <c r="C195" s="22" t="s">
        <v>441</v>
      </c>
      <c r="D195" s="69" t="s">
        <v>45</v>
      </c>
      <c r="E195" s="70" t="s">
        <v>442</v>
      </c>
      <c r="F195" s="71" t="s">
        <v>30</v>
      </c>
      <c r="G195" s="72">
        <v>1</v>
      </c>
      <c r="H195" s="72">
        <v>1</v>
      </c>
      <c r="I195" s="73">
        <v>6700000</v>
      </c>
      <c r="K195" s="283"/>
    </row>
    <row r="196" spans="1:64" ht="118.8" x14ac:dyDescent="0.25">
      <c r="A196" s="21">
        <v>13</v>
      </c>
      <c r="B196" s="22" t="s">
        <v>229</v>
      </c>
      <c r="C196" s="22" t="s">
        <v>441</v>
      </c>
      <c r="D196" s="22" t="s">
        <v>46</v>
      </c>
      <c r="E196" s="24" t="s">
        <v>234</v>
      </c>
      <c r="F196" s="21" t="s">
        <v>17</v>
      </c>
      <c r="G196" s="25">
        <v>25</v>
      </c>
      <c r="H196" s="25">
        <v>1</v>
      </c>
      <c r="I196" s="75">
        <v>378000</v>
      </c>
      <c r="K196" s="283"/>
    </row>
    <row r="197" spans="1:64" ht="78" x14ac:dyDescent="0.25">
      <c r="A197" s="16">
        <v>14</v>
      </c>
      <c r="B197" s="8" t="s">
        <v>229</v>
      </c>
      <c r="C197" s="8" t="s">
        <v>441</v>
      </c>
      <c r="D197" s="8" t="s">
        <v>235</v>
      </c>
      <c r="E197" s="38" t="s">
        <v>236</v>
      </c>
      <c r="F197" s="31" t="s">
        <v>237</v>
      </c>
      <c r="G197" s="10">
        <v>1</v>
      </c>
      <c r="H197" s="10">
        <v>1</v>
      </c>
      <c r="I197" s="62">
        <v>650000</v>
      </c>
      <c r="K197" s="283"/>
    </row>
    <row r="198" spans="1:64" ht="52.8" x14ac:dyDescent="0.25">
      <c r="A198" s="16">
        <v>15</v>
      </c>
      <c r="B198" s="8" t="s">
        <v>229</v>
      </c>
      <c r="C198" s="8" t="s">
        <v>441</v>
      </c>
      <c r="D198" s="8" t="s">
        <v>58</v>
      </c>
      <c r="E198" s="26" t="s">
        <v>1099</v>
      </c>
      <c r="F198" s="28" t="s">
        <v>238</v>
      </c>
      <c r="G198" s="10">
        <v>1</v>
      </c>
      <c r="H198" s="10">
        <v>1</v>
      </c>
      <c r="I198" s="62">
        <v>204488</v>
      </c>
      <c r="K198" s="283"/>
    </row>
    <row r="199" spans="1:64" ht="118.8" x14ac:dyDescent="0.25">
      <c r="A199" s="16">
        <v>16</v>
      </c>
      <c r="B199" s="8" t="s">
        <v>229</v>
      </c>
      <c r="C199" s="8" t="s">
        <v>441</v>
      </c>
      <c r="D199" s="8" t="s">
        <v>60</v>
      </c>
      <c r="E199" s="26" t="s">
        <v>61</v>
      </c>
      <c r="F199" s="28" t="s">
        <v>62</v>
      </c>
      <c r="G199" s="10">
        <v>1</v>
      </c>
      <c r="H199" s="10">
        <v>1</v>
      </c>
      <c r="I199" s="62">
        <v>1450000</v>
      </c>
      <c r="K199" s="283"/>
    </row>
    <row r="200" spans="1:64" ht="52.8" x14ac:dyDescent="0.25">
      <c r="A200" s="16">
        <v>17</v>
      </c>
      <c r="B200" s="8" t="s">
        <v>229</v>
      </c>
      <c r="C200" s="8" t="s">
        <v>441</v>
      </c>
      <c r="D200" s="8" t="s">
        <v>239</v>
      </c>
      <c r="E200" s="30" t="s">
        <v>240</v>
      </c>
      <c r="F200" s="29" t="s">
        <v>57</v>
      </c>
      <c r="G200" s="10">
        <v>1</v>
      </c>
      <c r="H200" s="10">
        <v>1</v>
      </c>
      <c r="I200" s="62">
        <v>1950000</v>
      </c>
      <c r="K200" s="283"/>
    </row>
    <row r="201" spans="1:64" ht="237.6" x14ac:dyDescent="0.25">
      <c r="A201" s="16">
        <v>18</v>
      </c>
      <c r="B201" s="8" t="s">
        <v>229</v>
      </c>
      <c r="C201" s="8" t="s">
        <v>441</v>
      </c>
      <c r="D201" s="8" t="s">
        <v>66</v>
      </c>
      <c r="E201" s="235" t="s">
        <v>67</v>
      </c>
      <c r="F201" s="8" t="s">
        <v>17</v>
      </c>
      <c r="G201" s="10">
        <v>1</v>
      </c>
      <c r="H201" s="10">
        <v>1</v>
      </c>
      <c r="I201" s="62">
        <v>18358</v>
      </c>
      <c r="K201" s="283"/>
    </row>
    <row r="202" spans="1:64" s="12" customFormat="1" x14ac:dyDescent="0.25">
      <c r="A202" s="18" t="s">
        <v>443</v>
      </c>
      <c r="B202" s="18"/>
      <c r="C202" s="18"/>
      <c r="D202" s="18"/>
      <c r="E202" s="18"/>
      <c r="F202" s="19"/>
      <c r="G202" s="19"/>
      <c r="H202" s="19"/>
      <c r="I202" s="20">
        <f>SUBTOTAL(9,I189:I201)</f>
        <v>11981023</v>
      </c>
      <c r="J202" s="276"/>
      <c r="K202" s="283"/>
      <c r="L202" s="116"/>
      <c r="M202" s="117"/>
      <c r="N202" s="117"/>
      <c r="O202" s="117"/>
      <c r="P202" s="117"/>
      <c r="Q202" s="117"/>
      <c r="R202" s="117"/>
      <c r="S202" s="117"/>
      <c r="T202" s="117"/>
      <c r="U202" s="117"/>
      <c r="V202" s="117"/>
      <c r="W202" s="117"/>
      <c r="X202" s="117"/>
      <c r="Y202" s="117"/>
      <c r="Z202" s="117"/>
      <c r="AA202" s="117"/>
      <c r="AB202" s="117"/>
      <c r="AC202" s="117"/>
      <c r="AD202" s="117"/>
      <c r="AE202" s="117"/>
      <c r="AF202" s="117"/>
      <c r="AG202" s="117"/>
      <c r="AH202" s="117"/>
      <c r="AI202" s="117"/>
      <c r="AJ202" s="117"/>
      <c r="AK202" s="117"/>
      <c r="AL202" s="117"/>
      <c r="AM202" s="117"/>
      <c r="AN202" s="117"/>
      <c r="AO202" s="117"/>
      <c r="AP202" s="117"/>
      <c r="AQ202" s="117"/>
      <c r="AR202" s="117"/>
      <c r="AS202" s="117"/>
      <c r="AT202" s="117"/>
      <c r="AU202" s="117"/>
      <c r="AV202" s="117"/>
      <c r="AW202" s="117"/>
      <c r="AX202" s="117"/>
      <c r="AY202" s="117"/>
      <c r="AZ202" s="117"/>
      <c r="BA202" s="117"/>
      <c r="BB202" s="117"/>
      <c r="BC202" s="117"/>
      <c r="BD202" s="117"/>
      <c r="BE202" s="117"/>
      <c r="BF202" s="117"/>
      <c r="BG202" s="117"/>
      <c r="BH202" s="117"/>
      <c r="BI202" s="117"/>
      <c r="BJ202" s="117"/>
      <c r="BK202" s="117"/>
      <c r="BL202" s="117"/>
    </row>
    <row r="203" spans="1:64" ht="39.6" x14ac:dyDescent="0.25">
      <c r="A203" s="5">
        <v>19</v>
      </c>
      <c r="B203" s="8" t="s">
        <v>229</v>
      </c>
      <c r="C203" s="48" t="s">
        <v>444</v>
      </c>
      <c r="D203" s="8" t="s">
        <v>69</v>
      </c>
      <c r="E203" s="232" t="s">
        <v>1099</v>
      </c>
      <c r="F203" s="8" t="s">
        <v>14</v>
      </c>
      <c r="G203" s="10">
        <v>1</v>
      </c>
      <c r="H203" s="10">
        <v>1</v>
      </c>
      <c r="I203" s="62">
        <v>7688000</v>
      </c>
      <c r="K203" s="283"/>
    </row>
    <row r="204" spans="1:64" ht="39.6" x14ac:dyDescent="0.25">
      <c r="A204" s="5">
        <v>20</v>
      </c>
      <c r="B204" s="8" t="s">
        <v>229</v>
      </c>
      <c r="C204" s="48" t="s">
        <v>444</v>
      </c>
      <c r="D204" s="8" t="s">
        <v>69</v>
      </c>
      <c r="E204" s="232" t="s">
        <v>1099</v>
      </c>
      <c r="F204" s="8" t="s">
        <v>14</v>
      </c>
      <c r="G204" s="10">
        <v>1</v>
      </c>
      <c r="H204" s="10">
        <v>1</v>
      </c>
      <c r="I204" s="62">
        <v>7688000</v>
      </c>
      <c r="K204" s="283"/>
    </row>
    <row r="205" spans="1:64" ht="79.2" x14ac:dyDescent="0.25">
      <c r="A205" s="5">
        <v>21</v>
      </c>
      <c r="B205" s="8" t="s">
        <v>229</v>
      </c>
      <c r="C205" s="8" t="s">
        <v>444</v>
      </c>
      <c r="D205" s="8" t="s">
        <v>93</v>
      </c>
      <c r="E205" s="9" t="s">
        <v>94</v>
      </c>
      <c r="F205" s="8" t="s">
        <v>95</v>
      </c>
      <c r="G205" s="10">
        <v>1</v>
      </c>
      <c r="H205" s="10">
        <v>1</v>
      </c>
      <c r="I205" s="62">
        <v>182500</v>
      </c>
      <c r="K205" s="283"/>
    </row>
    <row r="206" spans="1:64" ht="79.2" x14ac:dyDescent="0.25">
      <c r="A206" s="96">
        <v>22</v>
      </c>
      <c r="B206" s="68" t="s">
        <v>229</v>
      </c>
      <c r="C206" s="68" t="s">
        <v>444</v>
      </c>
      <c r="D206" s="68" t="s">
        <v>155</v>
      </c>
      <c r="E206" s="70" t="s">
        <v>445</v>
      </c>
      <c r="F206" s="68" t="s">
        <v>30</v>
      </c>
      <c r="G206" s="72">
        <v>1</v>
      </c>
      <c r="H206" s="72">
        <v>1</v>
      </c>
      <c r="I206" s="73">
        <v>12060000</v>
      </c>
      <c r="K206" s="283"/>
    </row>
    <row r="207" spans="1:64" s="43" customFormat="1" x14ac:dyDescent="0.25">
      <c r="A207" s="109" t="s">
        <v>446</v>
      </c>
      <c r="B207" s="109"/>
      <c r="C207" s="109"/>
      <c r="D207" s="109"/>
      <c r="E207" s="240"/>
      <c r="F207" s="42"/>
      <c r="G207" s="42"/>
      <c r="H207" s="42"/>
      <c r="I207" s="44">
        <f>SUBTOTAL(9,I203:I206)</f>
        <v>27618500</v>
      </c>
      <c r="J207" s="282"/>
      <c r="K207" s="283"/>
      <c r="L207" s="121"/>
      <c r="M207" s="122"/>
      <c r="N207" s="122"/>
      <c r="O207" s="122"/>
      <c r="P207" s="122"/>
      <c r="Q207" s="122"/>
      <c r="R207" s="122"/>
      <c r="S207" s="122"/>
      <c r="T207" s="122"/>
      <c r="U207" s="122"/>
      <c r="V207" s="122"/>
      <c r="W207" s="122"/>
      <c r="X207" s="122"/>
      <c r="Y207" s="122"/>
      <c r="Z207" s="122"/>
      <c r="AA207" s="122"/>
      <c r="AB207" s="122"/>
      <c r="AC207" s="122"/>
      <c r="AD207" s="122"/>
      <c r="AE207" s="122"/>
      <c r="AF207" s="122"/>
      <c r="AG207" s="122"/>
      <c r="AH207" s="122"/>
      <c r="AI207" s="122"/>
      <c r="AJ207" s="122"/>
      <c r="AK207" s="122"/>
      <c r="AL207" s="122"/>
      <c r="AM207" s="122"/>
      <c r="AN207" s="122"/>
      <c r="AO207" s="122"/>
      <c r="AP207" s="122"/>
      <c r="AQ207" s="122"/>
      <c r="AR207" s="122"/>
      <c r="AS207" s="122"/>
      <c r="AT207" s="122"/>
      <c r="AU207" s="122"/>
      <c r="AV207" s="122"/>
      <c r="AW207" s="122"/>
      <c r="AX207" s="122"/>
      <c r="AY207" s="122"/>
      <c r="AZ207" s="122"/>
      <c r="BA207" s="122"/>
      <c r="BB207" s="122"/>
      <c r="BC207" s="122"/>
      <c r="BD207" s="122"/>
      <c r="BE207" s="122"/>
      <c r="BF207" s="122"/>
      <c r="BG207" s="122"/>
      <c r="BH207" s="122"/>
      <c r="BI207" s="122"/>
      <c r="BJ207" s="122"/>
      <c r="BK207" s="122"/>
      <c r="BL207" s="122"/>
    </row>
    <row r="208" spans="1:64" ht="39.6" x14ac:dyDescent="0.25">
      <c r="A208" s="16">
        <v>23</v>
      </c>
      <c r="B208" s="8" t="s">
        <v>229</v>
      </c>
      <c r="C208" s="48" t="s">
        <v>447</v>
      </c>
      <c r="D208" s="8" t="s">
        <v>69</v>
      </c>
      <c r="E208" s="232" t="s">
        <v>1099</v>
      </c>
      <c r="F208" s="8" t="s">
        <v>14</v>
      </c>
      <c r="G208" s="10">
        <v>1</v>
      </c>
      <c r="H208" s="10">
        <v>1</v>
      </c>
      <c r="I208" s="62">
        <v>7688000</v>
      </c>
      <c r="K208" s="283"/>
    </row>
    <row r="209" spans="1:11" ht="39.6" x14ac:dyDescent="0.25">
      <c r="A209" s="16">
        <v>24</v>
      </c>
      <c r="B209" s="8" t="s">
        <v>229</v>
      </c>
      <c r="C209" s="48" t="s">
        <v>447</v>
      </c>
      <c r="D209" s="8" t="s">
        <v>69</v>
      </c>
      <c r="E209" s="232" t="s">
        <v>1099</v>
      </c>
      <c r="F209" s="8" t="s">
        <v>14</v>
      </c>
      <c r="G209" s="10">
        <v>1</v>
      </c>
      <c r="H209" s="10">
        <v>1</v>
      </c>
      <c r="I209" s="62">
        <v>7688000</v>
      </c>
      <c r="K209" s="283"/>
    </row>
    <row r="210" spans="1:11" ht="39.6" x14ac:dyDescent="0.25">
      <c r="A210" s="21">
        <v>25</v>
      </c>
      <c r="B210" s="22" t="s">
        <v>229</v>
      </c>
      <c r="C210" s="22" t="s">
        <v>447</v>
      </c>
      <c r="D210" s="22" t="s">
        <v>205</v>
      </c>
      <c r="E210" s="24" t="s">
        <v>433</v>
      </c>
      <c r="F210" s="22" t="s">
        <v>17</v>
      </c>
      <c r="G210" s="25">
        <v>60</v>
      </c>
      <c r="H210" s="25">
        <v>1</v>
      </c>
      <c r="I210" s="75">
        <v>94029.850744199997</v>
      </c>
      <c r="J210" s="278"/>
      <c r="K210" s="283"/>
    </row>
    <row r="211" spans="1:11" ht="39.6" x14ac:dyDescent="0.25">
      <c r="A211" s="21">
        <v>26</v>
      </c>
      <c r="B211" s="22" t="s">
        <v>229</v>
      </c>
      <c r="C211" s="22" t="s">
        <v>447</v>
      </c>
      <c r="D211" s="22" t="s">
        <v>205</v>
      </c>
      <c r="E211" s="24" t="s">
        <v>241</v>
      </c>
      <c r="F211" s="22" t="s">
        <v>17</v>
      </c>
      <c r="G211" s="25">
        <v>60</v>
      </c>
      <c r="H211" s="25">
        <v>1</v>
      </c>
      <c r="I211" s="75">
        <v>226800</v>
      </c>
      <c r="J211" s="278"/>
      <c r="K211" s="283"/>
    </row>
    <row r="212" spans="1:11" ht="39.6" x14ac:dyDescent="0.25">
      <c r="A212" s="16">
        <v>27</v>
      </c>
      <c r="B212" s="8" t="s">
        <v>229</v>
      </c>
      <c r="C212" s="8" t="s">
        <v>447</v>
      </c>
      <c r="D212" s="8" t="s">
        <v>200</v>
      </c>
      <c r="E212" s="9" t="s">
        <v>201</v>
      </c>
      <c r="F212" s="8" t="s">
        <v>17</v>
      </c>
      <c r="G212" s="10">
        <v>1</v>
      </c>
      <c r="H212" s="10">
        <v>1</v>
      </c>
      <c r="I212" s="62">
        <v>4302</v>
      </c>
      <c r="K212" s="283"/>
    </row>
    <row r="213" spans="1:11" ht="39.6" x14ac:dyDescent="0.25">
      <c r="A213" s="16">
        <v>28</v>
      </c>
      <c r="B213" s="8" t="s">
        <v>229</v>
      </c>
      <c r="C213" s="8" t="s">
        <v>447</v>
      </c>
      <c r="D213" s="8" t="s">
        <v>182</v>
      </c>
      <c r="E213" s="9" t="s">
        <v>183</v>
      </c>
      <c r="F213" s="8" t="s">
        <v>17</v>
      </c>
      <c r="G213" s="10">
        <v>1</v>
      </c>
      <c r="H213" s="10">
        <v>1</v>
      </c>
      <c r="I213" s="62">
        <v>20667</v>
      </c>
      <c r="K213" s="283"/>
    </row>
    <row r="214" spans="1:11" ht="39.6" x14ac:dyDescent="0.25">
      <c r="A214" s="16">
        <v>29</v>
      </c>
      <c r="B214" s="8" t="s">
        <v>229</v>
      </c>
      <c r="C214" s="8" t="s">
        <v>447</v>
      </c>
      <c r="D214" s="8" t="s">
        <v>242</v>
      </c>
      <c r="E214" s="9" t="s">
        <v>1131</v>
      </c>
      <c r="F214" s="8" t="s">
        <v>17</v>
      </c>
      <c r="G214" s="10">
        <v>1</v>
      </c>
      <c r="H214" s="10">
        <v>1</v>
      </c>
      <c r="I214" s="62">
        <v>38250</v>
      </c>
      <c r="K214" s="283"/>
    </row>
    <row r="215" spans="1:11" ht="118.8" x14ac:dyDescent="0.25">
      <c r="A215" s="16">
        <v>30</v>
      </c>
      <c r="B215" s="8" t="s">
        <v>229</v>
      </c>
      <c r="C215" s="8" t="s">
        <v>447</v>
      </c>
      <c r="D215" s="8" t="s">
        <v>70</v>
      </c>
      <c r="E215" s="9" t="s">
        <v>71</v>
      </c>
      <c r="F215" s="8" t="s">
        <v>17</v>
      </c>
      <c r="G215" s="10">
        <v>1</v>
      </c>
      <c r="H215" s="10">
        <v>1</v>
      </c>
      <c r="I215" s="62">
        <v>6167</v>
      </c>
      <c r="K215" s="283"/>
    </row>
    <row r="216" spans="1:11" ht="39.6" x14ac:dyDescent="0.25">
      <c r="A216" s="16">
        <v>31</v>
      </c>
      <c r="B216" s="8" t="s">
        <v>229</v>
      </c>
      <c r="C216" s="8" t="s">
        <v>447</v>
      </c>
      <c r="D216" s="31" t="s">
        <v>180</v>
      </c>
      <c r="E216" s="9" t="s">
        <v>181</v>
      </c>
      <c r="F216" s="8" t="s">
        <v>76</v>
      </c>
      <c r="G216" s="10">
        <v>1</v>
      </c>
      <c r="H216" s="10">
        <v>1</v>
      </c>
      <c r="I216" s="62">
        <v>11250</v>
      </c>
      <c r="K216" s="283"/>
    </row>
    <row r="217" spans="1:11" ht="52.8" x14ac:dyDescent="0.25">
      <c r="A217" s="16">
        <v>32</v>
      </c>
      <c r="B217" s="8" t="s">
        <v>229</v>
      </c>
      <c r="C217" s="8" t="s">
        <v>447</v>
      </c>
      <c r="D217" s="8" t="s">
        <v>243</v>
      </c>
      <c r="E217" s="9" t="s">
        <v>244</v>
      </c>
      <c r="F217" s="8" t="s">
        <v>17</v>
      </c>
      <c r="G217" s="10">
        <v>1</v>
      </c>
      <c r="H217" s="10">
        <v>1</v>
      </c>
      <c r="I217" s="62">
        <v>491</v>
      </c>
      <c r="K217" s="283"/>
    </row>
    <row r="218" spans="1:11" ht="39.6" x14ac:dyDescent="0.25">
      <c r="A218" s="16">
        <v>33</v>
      </c>
      <c r="B218" s="8" t="s">
        <v>229</v>
      </c>
      <c r="C218" s="8" t="s">
        <v>447</v>
      </c>
      <c r="D218" s="8" t="s">
        <v>245</v>
      </c>
      <c r="E218" s="30" t="s">
        <v>218</v>
      </c>
      <c r="F218" s="8" t="s">
        <v>76</v>
      </c>
      <c r="G218" s="10">
        <v>1</v>
      </c>
      <c r="H218" s="10">
        <v>1</v>
      </c>
      <c r="I218" s="62">
        <v>11950</v>
      </c>
      <c r="K218" s="283"/>
    </row>
    <row r="219" spans="1:11" ht="39.6" x14ac:dyDescent="0.25">
      <c r="A219" s="16">
        <v>34</v>
      </c>
      <c r="B219" s="8" t="s">
        <v>229</v>
      </c>
      <c r="C219" s="8" t="s">
        <v>447</v>
      </c>
      <c r="D219" s="31" t="s">
        <v>208</v>
      </c>
      <c r="E219" s="9" t="s">
        <v>209</v>
      </c>
      <c r="F219" s="8" t="s">
        <v>246</v>
      </c>
      <c r="G219" s="10">
        <v>1</v>
      </c>
      <c r="H219" s="10">
        <v>1</v>
      </c>
      <c r="I219" s="62">
        <v>1078</v>
      </c>
      <c r="K219" s="283"/>
    </row>
    <row r="220" spans="1:11" ht="39.6" x14ac:dyDescent="0.25">
      <c r="A220" s="16">
        <v>35</v>
      </c>
      <c r="B220" s="8" t="s">
        <v>229</v>
      </c>
      <c r="C220" s="8" t="s">
        <v>447</v>
      </c>
      <c r="D220" s="8" t="s">
        <v>247</v>
      </c>
      <c r="E220" s="9" t="s">
        <v>248</v>
      </c>
      <c r="F220" s="8" t="s">
        <v>17</v>
      </c>
      <c r="G220" s="10">
        <v>1</v>
      </c>
      <c r="H220" s="10">
        <v>1</v>
      </c>
      <c r="I220" s="62">
        <v>82689</v>
      </c>
      <c r="K220" s="283"/>
    </row>
    <row r="221" spans="1:11" ht="39.6" x14ac:dyDescent="0.25">
      <c r="A221" s="16">
        <v>36</v>
      </c>
      <c r="B221" s="8" t="s">
        <v>229</v>
      </c>
      <c r="C221" s="8" t="s">
        <v>447</v>
      </c>
      <c r="D221" s="8" t="s">
        <v>249</v>
      </c>
      <c r="E221" s="9" t="s">
        <v>250</v>
      </c>
      <c r="F221" s="8" t="s">
        <v>17</v>
      </c>
      <c r="G221" s="10">
        <v>1</v>
      </c>
      <c r="H221" s="10">
        <v>1</v>
      </c>
      <c r="I221" s="62">
        <v>2361</v>
      </c>
      <c r="K221" s="283"/>
    </row>
    <row r="222" spans="1:11" ht="39.6" x14ac:dyDescent="0.25">
      <c r="A222" s="16">
        <v>37</v>
      </c>
      <c r="B222" s="8" t="s">
        <v>229</v>
      </c>
      <c r="C222" s="8" t="s">
        <v>447</v>
      </c>
      <c r="D222" s="8" t="s">
        <v>251</v>
      </c>
      <c r="E222" s="9" t="s">
        <v>1132</v>
      </c>
      <c r="F222" s="8" t="s">
        <v>17</v>
      </c>
      <c r="G222" s="10">
        <v>1</v>
      </c>
      <c r="H222" s="10">
        <v>1</v>
      </c>
      <c r="I222" s="62">
        <v>10000</v>
      </c>
      <c r="K222" s="283"/>
    </row>
    <row r="223" spans="1:11" ht="39.6" x14ac:dyDescent="0.25">
      <c r="A223" s="16">
        <v>38</v>
      </c>
      <c r="B223" s="8" t="s">
        <v>229</v>
      </c>
      <c r="C223" s="8" t="s">
        <v>447</v>
      </c>
      <c r="D223" s="8" t="s">
        <v>252</v>
      </c>
      <c r="E223" s="9" t="s">
        <v>253</v>
      </c>
      <c r="F223" s="8" t="s">
        <v>17</v>
      </c>
      <c r="G223" s="10">
        <v>1</v>
      </c>
      <c r="H223" s="10">
        <v>1</v>
      </c>
      <c r="I223" s="62">
        <v>30000</v>
      </c>
      <c r="K223" s="283"/>
    </row>
    <row r="224" spans="1:11" ht="39.6" x14ac:dyDescent="0.25">
      <c r="A224" s="16">
        <v>39</v>
      </c>
      <c r="B224" s="8" t="s">
        <v>229</v>
      </c>
      <c r="C224" s="8" t="s">
        <v>447</v>
      </c>
      <c r="D224" s="8" t="s">
        <v>254</v>
      </c>
      <c r="E224" s="9" t="s">
        <v>255</v>
      </c>
      <c r="F224" s="8" t="s">
        <v>17</v>
      </c>
      <c r="G224" s="10">
        <v>1</v>
      </c>
      <c r="H224" s="10">
        <v>1</v>
      </c>
      <c r="I224" s="62">
        <v>67500</v>
      </c>
      <c r="K224" s="283"/>
    </row>
    <row r="225" spans="1:64" ht="39.6" x14ac:dyDescent="0.25">
      <c r="A225" s="16">
        <v>40</v>
      </c>
      <c r="B225" s="8" t="s">
        <v>229</v>
      </c>
      <c r="C225" s="8" t="s">
        <v>447</v>
      </c>
      <c r="D225" s="8" t="s">
        <v>256</v>
      </c>
      <c r="E225" s="9" t="s">
        <v>257</v>
      </c>
      <c r="F225" s="8" t="s">
        <v>17</v>
      </c>
      <c r="G225" s="10">
        <v>1</v>
      </c>
      <c r="H225" s="10">
        <v>1</v>
      </c>
      <c r="I225" s="62">
        <v>67500</v>
      </c>
      <c r="K225" s="283"/>
    </row>
    <row r="226" spans="1:64" ht="105.6" x14ac:dyDescent="0.25">
      <c r="A226" s="16">
        <v>41</v>
      </c>
      <c r="B226" s="8" t="s">
        <v>229</v>
      </c>
      <c r="C226" s="8" t="s">
        <v>447</v>
      </c>
      <c r="D226" s="8" t="s">
        <v>258</v>
      </c>
      <c r="E226" s="9" t="s">
        <v>259</v>
      </c>
      <c r="F226" s="8" t="s">
        <v>17</v>
      </c>
      <c r="G226" s="10">
        <v>1</v>
      </c>
      <c r="H226" s="10">
        <v>1</v>
      </c>
      <c r="I226" s="62">
        <v>62500</v>
      </c>
      <c r="K226" s="283"/>
    </row>
    <row r="227" spans="1:64" ht="92.4" x14ac:dyDescent="0.25">
      <c r="A227" s="16">
        <v>42</v>
      </c>
      <c r="B227" s="8" t="s">
        <v>229</v>
      </c>
      <c r="C227" s="8" t="s">
        <v>447</v>
      </c>
      <c r="D227" s="8" t="s">
        <v>260</v>
      </c>
      <c r="E227" s="9" t="s">
        <v>1133</v>
      </c>
      <c r="F227" s="8" t="s">
        <v>17</v>
      </c>
      <c r="G227" s="10">
        <v>1</v>
      </c>
      <c r="H227" s="10">
        <v>1</v>
      </c>
      <c r="I227" s="62">
        <v>82500</v>
      </c>
      <c r="K227" s="283"/>
    </row>
    <row r="228" spans="1:64" ht="39.6" x14ac:dyDescent="0.25">
      <c r="A228" s="16">
        <v>43</v>
      </c>
      <c r="B228" s="8" t="s">
        <v>229</v>
      </c>
      <c r="C228" s="8" t="s">
        <v>447</v>
      </c>
      <c r="D228" s="8" t="s">
        <v>261</v>
      </c>
      <c r="E228" s="9" t="s">
        <v>262</v>
      </c>
      <c r="F228" s="8" t="s">
        <v>17</v>
      </c>
      <c r="G228" s="10">
        <v>1</v>
      </c>
      <c r="H228" s="10">
        <v>1</v>
      </c>
      <c r="I228" s="62">
        <v>51000</v>
      </c>
      <c r="K228" s="283"/>
    </row>
    <row r="229" spans="1:64" s="12" customFormat="1" x14ac:dyDescent="0.25">
      <c r="A229" s="18" t="s">
        <v>448</v>
      </c>
      <c r="B229" s="18"/>
      <c r="C229" s="18"/>
      <c r="D229" s="18"/>
      <c r="E229" s="18"/>
      <c r="F229" s="19"/>
      <c r="G229" s="19"/>
      <c r="H229" s="19"/>
      <c r="I229" s="20">
        <f>SUBTOTAL(9,I208:I228)</f>
        <v>16247034.850744201</v>
      </c>
      <c r="J229" s="276"/>
      <c r="K229" s="283"/>
      <c r="L229" s="116"/>
      <c r="M229" s="117"/>
      <c r="N229" s="117"/>
      <c r="O229" s="117"/>
      <c r="P229" s="117"/>
      <c r="Q229" s="117"/>
      <c r="R229" s="117"/>
      <c r="S229" s="117"/>
      <c r="T229" s="117"/>
      <c r="U229" s="117"/>
      <c r="V229" s="117"/>
      <c r="W229" s="117"/>
      <c r="X229" s="117"/>
      <c r="Y229" s="117"/>
      <c r="Z229" s="117"/>
      <c r="AA229" s="117"/>
      <c r="AB229" s="117"/>
      <c r="AC229" s="117"/>
      <c r="AD229" s="117"/>
      <c r="AE229" s="117"/>
      <c r="AF229" s="117"/>
      <c r="AG229" s="117"/>
      <c r="AH229" s="117"/>
      <c r="AI229" s="117"/>
      <c r="AJ229" s="117"/>
      <c r="AK229" s="117"/>
      <c r="AL229" s="117"/>
      <c r="AM229" s="117"/>
      <c r="AN229" s="117"/>
      <c r="AO229" s="117"/>
      <c r="AP229" s="117"/>
      <c r="AQ229" s="117"/>
      <c r="AR229" s="117"/>
      <c r="AS229" s="117"/>
      <c r="AT229" s="117"/>
      <c r="AU229" s="117"/>
      <c r="AV229" s="117"/>
      <c r="AW229" s="117"/>
      <c r="AX229" s="117"/>
      <c r="AY229" s="117"/>
      <c r="AZ229" s="117"/>
      <c r="BA229" s="117"/>
      <c r="BB229" s="117"/>
      <c r="BC229" s="117"/>
      <c r="BD229" s="117"/>
      <c r="BE229" s="117"/>
      <c r="BF229" s="117"/>
      <c r="BG229" s="117"/>
      <c r="BH229" s="117"/>
      <c r="BI229" s="117"/>
      <c r="BJ229" s="117"/>
      <c r="BK229" s="117"/>
      <c r="BL229" s="117"/>
    </row>
    <row r="230" spans="1:64" ht="39.6" x14ac:dyDescent="0.25">
      <c r="A230" s="16">
        <v>44</v>
      </c>
      <c r="B230" s="8" t="s">
        <v>229</v>
      </c>
      <c r="C230" s="48" t="s">
        <v>449</v>
      </c>
      <c r="D230" s="8" t="s">
        <v>69</v>
      </c>
      <c r="E230" s="232" t="s">
        <v>1099</v>
      </c>
      <c r="F230" s="8" t="s">
        <v>14</v>
      </c>
      <c r="G230" s="10">
        <v>1</v>
      </c>
      <c r="H230" s="10">
        <v>1</v>
      </c>
      <c r="I230" s="62">
        <v>7688000</v>
      </c>
      <c r="K230" s="283"/>
    </row>
    <row r="231" spans="1:64" ht="39.6" x14ac:dyDescent="0.25">
      <c r="A231" s="16">
        <v>45</v>
      </c>
      <c r="B231" s="8" t="s">
        <v>229</v>
      </c>
      <c r="C231" s="48" t="s">
        <v>449</v>
      </c>
      <c r="D231" s="8" t="s">
        <v>69</v>
      </c>
      <c r="E231" s="232" t="s">
        <v>1099</v>
      </c>
      <c r="F231" s="8" t="s">
        <v>14</v>
      </c>
      <c r="G231" s="10">
        <v>1</v>
      </c>
      <c r="H231" s="10">
        <v>1</v>
      </c>
      <c r="I231" s="62">
        <v>7688000</v>
      </c>
      <c r="K231" s="283"/>
    </row>
    <row r="232" spans="1:64" ht="79.2" x14ac:dyDescent="0.25">
      <c r="A232" s="16">
        <v>46</v>
      </c>
      <c r="B232" s="8" t="s">
        <v>229</v>
      </c>
      <c r="C232" s="8" t="s">
        <v>449</v>
      </c>
      <c r="D232" s="8" t="s">
        <v>93</v>
      </c>
      <c r="E232" s="9" t="s">
        <v>94</v>
      </c>
      <c r="F232" s="8" t="s">
        <v>95</v>
      </c>
      <c r="G232" s="10">
        <v>1</v>
      </c>
      <c r="H232" s="10">
        <v>1</v>
      </c>
      <c r="I232" s="62">
        <v>182500</v>
      </c>
      <c r="K232" s="283"/>
    </row>
    <row r="233" spans="1:64" ht="52.8" x14ac:dyDescent="0.25">
      <c r="A233" s="16">
        <v>47</v>
      </c>
      <c r="B233" s="8" t="s">
        <v>229</v>
      </c>
      <c r="C233" s="8" t="s">
        <v>449</v>
      </c>
      <c r="D233" s="8" t="s">
        <v>189</v>
      </c>
      <c r="E233" s="9" t="s">
        <v>86</v>
      </c>
      <c r="F233" s="8" t="s">
        <v>17</v>
      </c>
      <c r="G233" s="10">
        <v>1</v>
      </c>
      <c r="H233" s="10">
        <v>1</v>
      </c>
      <c r="I233" s="62">
        <v>1814</v>
      </c>
      <c r="K233" s="283"/>
    </row>
    <row r="234" spans="1:64" ht="79.2" x14ac:dyDescent="0.25">
      <c r="A234" s="67">
        <v>48</v>
      </c>
      <c r="B234" s="68" t="s">
        <v>229</v>
      </c>
      <c r="C234" s="68" t="s">
        <v>449</v>
      </c>
      <c r="D234" s="68" t="s">
        <v>191</v>
      </c>
      <c r="E234" s="70" t="s">
        <v>450</v>
      </c>
      <c r="F234" s="68" t="s">
        <v>263</v>
      </c>
      <c r="G234" s="72">
        <v>1</v>
      </c>
      <c r="H234" s="72">
        <v>1</v>
      </c>
      <c r="I234" s="73">
        <v>14070000</v>
      </c>
      <c r="K234" s="283"/>
    </row>
    <row r="235" spans="1:64" s="12" customFormat="1" x14ac:dyDescent="0.25">
      <c r="A235" s="18" t="s">
        <v>451</v>
      </c>
      <c r="B235" s="18"/>
      <c r="C235" s="18"/>
      <c r="D235" s="18"/>
      <c r="E235" s="18"/>
      <c r="F235" s="19"/>
      <c r="G235" s="19"/>
      <c r="H235" s="19"/>
      <c r="I235" s="20">
        <f>SUBTOTAL(9,I230:I234)</f>
        <v>29630314</v>
      </c>
      <c r="J235" s="276"/>
      <c r="K235" s="283"/>
      <c r="L235" s="116"/>
      <c r="M235" s="117"/>
      <c r="N235" s="117"/>
      <c r="O235" s="117"/>
      <c r="P235" s="117"/>
      <c r="Q235" s="117"/>
      <c r="R235" s="117"/>
      <c r="S235" s="117"/>
      <c r="T235" s="117"/>
      <c r="U235" s="117"/>
      <c r="V235" s="117"/>
      <c r="W235" s="117"/>
      <c r="X235" s="117"/>
      <c r="Y235" s="117"/>
      <c r="Z235" s="117"/>
      <c r="AA235" s="117"/>
      <c r="AB235" s="117"/>
      <c r="AC235" s="117"/>
      <c r="AD235" s="117"/>
      <c r="AE235" s="117"/>
      <c r="AF235" s="117"/>
      <c r="AG235" s="117"/>
      <c r="AH235" s="117"/>
      <c r="AI235" s="117"/>
      <c r="AJ235" s="117"/>
      <c r="AK235" s="117"/>
      <c r="AL235" s="117"/>
      <c r="AM235" s="117"/>
      <c r="AN235" s="117"/>
      <c r="AO235" s="117"/>
      <c r="AP235" s="117"/>
      <c r="AQ235" s="117"/>
      <c r="AR235" s="117"/>
      <c r="AS235" s="117"/>
      <c r="AT235" s="117"/>
      <c r="AU235" s="117"/>
      <c r="AV235" s="117"/>
      <c r="AW235" s="117"/>
      <c r="AX235" s="117"/>
      <c r="AY235" s="117"/>
      <c r="AZ235" s="117"/>
      <c r="BA235" s="117"/>
      <c r="BB235" s="117"/>
      <c r="BC235" s="117"/>
      <c r="BD235" s="117"/>
      <c r="BE235" s="117"/>
      <c r="BF235" s="117"/>
      <c r="BG235" s="117"/>
      <c r="BH235" s="117"/>
      <c r="BI235" s="117"/>
      <c r="BJ235" s="117"/>
      <c r="BK235" s="117"/>
      <c r="BL235" s="117"/>
    </row>
    <row r="236" spans="1:64" ht="39.6" x14ac:dyDescent="0.25">
      <c r="A236" s="16">
        <v>49</v>
      </c>
      <c r="B236" s="8" t="s">
        <v>229</v>
      </c>
      <c r="C236" s="48" t="s">
        <v>452</v>
      </c>
      <c r="D236" s="8" t="s">
        <v>69</v>
      </c>
      <c r="E236" s="232" t="s">
        <v>1099</v>
      </c>
      <c r="F236" s="8" t="s">
        <v>14</v>
      </c>
      <c r="G236" s="10">
        <v>1</v>
      </c>
      <c r="H236" s="10">
        <v>1</v>
      </c>
      <c r="I236" s="62">
        <v>7688000</v>
      </c>
      <c r="K236" s="283"/>
    </row>
    <row r="237" spans="1:64" ht="39.6" x14ac:dyDescent="0.25">
      <c r="A237" s="16">
        <v>50</v>
      </c>
      <c r="B237" s="8" t="s">
        <v>229</v>
      </c>
      <c r="C237" s="48" t="s">
        <v>452</v>
      </c>
      <c r="D237" s="8" t="s">
        <v>69</v>
      </c>
      <c r="E237" s="232" t="s">
        <v>1099</v>
      </c>
      <c r="F237" s="8" t="s">
        <v>14</v>
      </c>
      <c r="G237" s="10">
        <v>1</v>
      </c>
      <c r="H237" s="10">
        <v>1</v>
      </c>
      <c r="I237" s="62">
        <v>7688000</v>
      </c>
      <c r="K237" s="283"/>
    </row>
    <row r="238" spans="1:64" ht="79.2" x14ac:dyDescent="0.25">
      <c r="A238" s="16">
        <v>51</v>
      </c>
      <c r="B238" s="8" t="s">
        <v>229</v>
      </c>
      <c r="C238" s="8" t="s">
        <v>452</v>
      </c>
      <c r="D238" s="8" t="s">
        <v>93</v>
      </c>
      <c r="E238" s="9" t="s">
        <v>94</v>
      </c>
      <c r="F238" s="8" t="s">
        <v>95</v>
      </c>
      <c r="G238" s="10">
        <v>1</v>
      </c>
      <c r="H238" s="10">
        <v>1</v>
      </c>
      <c r="I238" s="62">
        <v>182500</v>
      </c>
      <c r="K238" s="283"/>
    </row>
    <row r="239" spans="1:64" ht="39.6" x14ac:dyDescent="0.25">
      <c r="A239" s="16">
        <v>52</v>
      </c>
      <c r="B239" s="8" t="s">
        <v>229</v>
      </c>
      <c r="C239" s="8" t="s">
        <v>452</v>
      </c>
      <c r="D239" s="8" t="s">
        <v>264</v>
      </c>
      <c r="E239" s="9" t="s">
        <v>265</v>
      </c>
      <c r="F239" s="37" t="s">
        <v>76</v>
      </c>
      <c r="G239" s="10">
        <v>1</v>
      </c>
      <c r="H239" s="10">
        <v>1</v>
      </c>
      <c r="I239" s="62">
        <v>7047</v>
      </c>
      <c r="K239" s="283"/>
    </row>
    <row r="240" spans="1:64" ht="39.6" x14ac:dyDescent="0.25">
      <c r="A240" s="16">
        <v>53</v>
      </c>
      <c r="B240" s="8" t="s">
        <v>229</v>
      </c>
      <c r="C240" s="8" t="s">
        <v>452</v>
      </c>
      <c r="D240" s="8" t="s">
        <v>266</v>
      </c>
      <c r="E240" s="9" t="s">
        <v>267</v>
      </c>
      <c r="F240" s="8" t="s">
        <v>17</v>
      </c>
      <c r="G240" s="10">
        <v>1</v>
      </c>
      <c r="H240" s="10">
        <v>1</v>
      </c>
      <c r="I240" s="62">
        <v>6797</v>
      </c>
      <c r="K240" s="283"/>
    </row>
    <row r="241" spans="1:11" ht="79.2" x14ac:dyDescent="0.25">
      <c r="A241" s="16">
        <v>54</v>
      </c>
      <c r="B241" s="8" t="s">
        <v>229</v>
      </c>
      <c r="C241" s="8" t="s">
        <v>452</v>
      </c>
      <c r="D241" s="8" t="s">
        <v>268</v>
      </c>
      <c r="E241" s="45" t="s">
        <v>269</v>
      </c>
      <c r="F241" s="8" t="s">
        <v>270</v>
      </c>
      <c r="G241" s="10">
        <v>1</v>
      </c>
      <c r="H241" s="10">
        <v>1</v>
      </c>
      <c r="I241" s="62">
        <v>6047</v>
      </c>
      <c r="K241" s="283"/>
    </row>
    <row r="242" spans="1:11" ht="39.6" x14ac:dyDescent="0.25">
      <c r="A242" s="16">
        <v>55</v>
      </c>
      <c r="B242" s="8" t="s">
        <v>229</v>
      </c>
      <c r="C242" s="8" t="s">
        <v>452</v>
      </c>
      <c r="D242" s="8" t="s">
        <v>271</v>
      </c>
      <c r="E242" s="9" t="s">
        <v>272</v>
      </c>
      <c r="F242" s="8" t="s">
        <v>17</v>
      </c>
      <c r="G242" s="10">
        <v>1</v>
      </c>
      <c r="H242" s="10">
        <v>1</v>
      </c>
      <c r="I242" s="62">
        <v>15500</v>
      </c>
      <c r="K242" s="283"/>
    </row>
    <row r="243" spans="1:11" ht="39.6" x14ac:dyDescent="0.25">
      <c r="A243" s="16">
        <v>56</v>
      </c>
      <c r="B243" s="8" t="s">
        <v>229</v>
      </c>
      <c r="C243" s="8" t="s">
        <v>452</v>
      </c>
      <c r="D243" s="8" t="s">
        <v>178</v>
      </c>
      <c r="E243" s="9" t="s">
        <v>179</v>
      </c>
      <c r="F243" s="8" t="s">
        <v>17</v>
      </c>
      <c r="G243" s="10">
        <v>1</v>
      </c>
      <c r="H243" s="10">
        <v>1</v>
      </c>
      <c r="I243" s="62">
        <v>164</v>
      </c>
      <c r="K243" s="283"/>
    </row>
    <row r="244" spans="1:11" ht="39.6" x14ac:dyDescent="0.25">
      <c r="A244" s="16">
        <v>57</v>
      </c>
      <c r="B244" s="8" t="s">
        <v>229</v>
      </c>
      <c r="C244" s="8" t="s">
        <v>452</v>
      </c>
      <c r="D244" s="8" t="s">
        <v>273</v>
      </c>
      <c r="E244" s="9" t="s">
        <v>274</v>
      </c>
      <c r="F244" s="8" t="s">
        <v>76</v>
      </c>
      <c r="G244" s="10">
        <v>1</v>
      </c>
      <c r="H244" s="10">
        <v>1</v>
      </c>
      <c r="I244" s="62">
        <v>6000</v>
      </c>
      <c r="K244" s="283"/>
    </row>
    <row r="245" spans="1:11" ht="39.6" x14ac:dyDescent="0.25">
      <c r="A245" s="16">
        <v>58</v>
      </c>
      <c r="B245" s="8" t="s">
        <v>229</v>
      </c>
      <c r="C245" s="8" t="s">
        <v>452</v>
      </c>
      <c r="D245" s="8" t="s">
        <v>182</v>
      </c>
      <c r="E245" s="9" t="s">
        <v>183</v>
      </c>
      <c r="F245" s="8" t="s">
        <v>17</v>
      </c>
      <c r="G245" s="10">
        <v>1</v>
      </c>
      <c r="H245" s="10">
        <v>1</v>
      </c>
      <c r="I245" s="62">
        <v>20667</v>
      </c>
      <c r="K245" s="283"/>
    </row>
    <row r="246" spans="1:11" ht="39.6" x14ac:dyDescent="0.25">
      <c r="A246" s="16">
        <v>59</v>
      </c>
      <c r="B246" s="8" t="s">
        <v>229</v>
      </c>
      <c r="C246" s="8" t="s">
        <v>452</v>
      </c>
      <c r="D246" s="8" t="s">
        <v>275</v>
      </c>
      <c r="E246" s="9" t="s">
        <v>276</v>
      </c>
      <c r="F246" s="8" t="s">
        <v>76</v>
      </c>
      <c r="G246" s="10">
        <v>1</v>
      </c>
      <c r="H246" s="10">
        <v>1</v>
      </c>
      <c r="I246" s="62">
        <v>6384</v>
      </c>
      <c r="K246" s="283"/>
    </row>
    <row r="247" spans="1:11" ht="39.6" x14ac:dyDescent="0.25">
      <c r="A247" s="16">
        <v>60</v>
      </c>
      <c r="B247" s="8" t="s">
        <v>229</v>
      </c>
      <c r="C247" s="8" t="s">
        <v>452</v>
      </c>
      <c r="D247" s="8" t="s">
        <v>277</v>
      </c>
      <c r="E247" s="9" t="s">
        <v>278</v>
      </c>
      <c r="F247" s="8" t="s">
        <v>76</v>
      </c>
      <c r="G247" s="10">
        <v>1</v>
      </c>
      <c r="H247" s="10">
        <v>1</v>
      </c>
      <c r="I247" s="62">
        <v>33200</v>
      </c>
      <c r="K247" s="283"/>
    </row>
    <row r="248" spans="1:11" ht="39.6" x14ac:dyDescent="0.25">
      <c r="A248" s="16">
        <v>61</v>
      </c>
      <c r="B248" s="8" t="s">
        <v>229</v>
      </c>
      <c r="C248" s="8" t="s">
        <v>452</v>
      </c>
      <c r="D248" s="8" t="s">
        <v>279</v>
      </c>
      <c r="E248" s="9" t="s">
        <v>280</v>
      </c>
      <c r="F248" s="37" t="s">
        <v>214</v>
      </c>
      <c r="G248" s="10">
        <v>1</v>
      </c>
      <c r="H248" s="10">
        <v>1</v>
      </c>
      <c r="I248" s="62">
        <v>3021</v>
      </c>
      <c r="K248" s="283"/>
    </row>
    <row r="249" spans="1:11" ht="39.6" x14ac:dyDescent="0.25">
      <c r="A249" s="16">
        <v>62</v>
      </c>
      <c r="B249" s="8" t="s">
        <v>229</v>
      </c>
      <c r="C249" s="8" t="s">
        <v>452</v>
      </c>
      <c r="D249" s="8" t="s">
        <v>281</v>
      </c>
      <c r="E249" s="9" t="s">
        <v>81</v>
      </c>
      <c r="F249" s="8" t="s">
        <v>79</v>
      </c>
      <c r="G249" s="10">
        <v>1</v>
      </c>
      <c r="H249" s="10">
        <v>1</v>
      </c>
      <c r="I249" s="62">
        <v>263</v>
      </c>
      <c r="K249" s="283"/>
    </row>
    <row r="250" spans="1:11" ht="52.8" x14ac:dyDescent="0.25">
      <c r="A250" s="16">
        <v>63</v>
      </c>
      <c r="B250" s="8" t="s">
        <v>229</v>
      </c>
      <c r="C250" s="8" t="s">
        <v>452</v>
      </c>
      <c r="D250" s="8" t="s">
        <v>282</v>
      </c>
      <c r="E250" s="9" t="s">
        <v>1134</v>
      </c>
      <c r="F250" s="8" t="s">
        <v>17</v>
      </c>
      <c r="G250" s="10">
        <v>1</v>
      </c>
      <c r="H250" s="10">
        <v>1</v>
      </c>
      <c r="I250" s="62">
        <v>34667</v>
      </c>
      <c r="K250" s="283"/>
    </row>
    <row r="251" spans="1:11" ht="79.2" x14ac:dyDescent="0.25">
      <c r="A251" s="16">
        <v>64</v>
      </c>
      <c r="B251" s="8" t="s">
        <v>229</v>
      </c>
      <c r="C251" s="8" t="s">
        <v>452</v>
      </c>
      <c r="D251" s="8" t="s">
        <v>283</v>
      </c>
      <c r="E251" s="9" t="s">
        <v>284</v>
      </c>
      <c r="F251" s="8" t="s">
        <v>17</v>
      </c>
      <c r="G251" s="10">
        <v>1</v>
      </c>
      <c r="H251" s="10">
        <v>1</v>
      </c>
      <c r="I251" s="62">
        <v>287500</v>
      </c>
      <c r="K251" s="283"/>
    </row>
    <row r="252" spans="1:11" ht="39.6" x14ac:dyDescent="0.25">
      <c r="A252" s="16">
        <v>65</v>
      </c>
      <c r="B252" s="8" t="s">
        <v>229</v>
      </c>
      <c r="C252" s="8" t="s">
        <v>452</v>
      </c>
      <c r="D252" s="8" t="s">
        <v>285</v>
      </c>
      <c r="E252" s="9" t="s">
        <v>286</v>
      </c>
      <c r="F252" s="8" t="s">
        <v>270</v>
      </c>
      <c r="G252" s="10">
        <v>1</v>
      </c>
      <c r="H252" s="10">
        <v>1</v>
      </c>
      <c r="I252" s="62">
        <v>24500</v>
      </c>
      <c r="K252" s="283"/>
    </row>
    <row r="253" spans="1:11" ht="39.6" x14ac:dyDescent="0.25">
      <c r="A253" s="16">
        <v>66</v>
      </c>
      <c r="B253" s="8" t="s">
        <v>229</v>
      </c>
      <c r="C253" s="8" t="s">
        <v>452</v>
      </c>
      <c r="D253" s="8" t="s">
        <v>245</v>
      </c>
      <c r="E253" s="30" t="s">
        <v>218</v>
      </c>
      <c r="F253" s="8" t="s">
        <v>76</v>
      </c>
      <c r="G253" s="10">
        <v>1</v>
      </c>
      <c r="H253" s="10">
        <v>1</v>
      </c>
      <c r="I253" s="62">
        <v>11950</v>
      </c>
      <c r="K253" s="283"/>
    </row>
    <row r="254" spans="1:11" ht="39.6" x14ac:dyDescent="0.25">
      <c r="A254" s="16">
        <v>67</v>
      </c>
      <c r="B254" s="8" t="s">
        <v>229</v>
      </c>
      <c r="C254" s="8" t="s">
        <v>452</v>
      </c>
      <c r="D254" s="8" t="s">
        <v>287</v>
      </c>
      <c r="E254" s="9" t="s">
        <v>288</v>
      </c>
      <c r="F254" s="8" t="s">
        <v>17</v>
      </c>
      <c r="G254" s="10">
        <v>1</v>
      </c>
      <c r="H254" s="10">
        <v>1</v>
      </c>
      <c r="I254" s="62">
        <v>3504</v>
      </c>
      <c r="K254" s="283"/>
    </row>
    <row r="255" spans="1:11" ht="39.6" x14ac:dyDescent="0.25">
      <c r="A255" s="16">
        <v>68</v>
      </c>
      <c r="B255" s="8" t="s">
        <v>229</v>
      </c>
      <c r="C255" s="8" t="s">
        <v>452</v>
      </c>
      <c r="D255" s="8" t="s">
        <v>289</v>
      </c>
      <c r="E255" s="9" t="s">
        <v>290</v>
      </c>
      <c r="F255" s="8" t="s">
        <v>76</v>
      </c>
      <c r="G255" s="10">
        <v>1</v>
      </c>
      <c r="H255" s="10">
        <v>1</v>
      </c>
      <c r="I255" s="62">
        <v>146667</v>
      </c>
      <c r="K255" s="283"/>
    </row>
    <row r="256" spans="1:11" ht="211.2" x14ac:dyDescent="0.25">
      <c r="A256" s="16">
        <v>69</v>
      </c>
      <c r="B256" s="8" t="s">
        <v>229</v>
      </c>
      <c r="C256" s="8" t="s">
        <v>452</v>
      </c>
      <c r="D256" s="8" t="s">
        <v>291</v>
      </c>
      <c r="E256" s="9" t="s">
        <v>1135</v>
      </c>
      <c r="F256" s="8" t="s">
        <v>17</v>
      </c>
      <c r="G256" s="10">
        <v>1</v>
      </c>
      <c r="H256" s="10">
        <v>1</v>
      </c>
      <c r="I256" s="62">
        <v>152500</v>
      </c>
      <c r="K256" s="283"/>
    </row>
    <row r="257" spans="1:64" ht="39.6" x14ac:dyDescent="0.25">
      <c r="A257" s="16">
        <v>70</v>
      </c>
      <c r="B257" s="8" t="s">
        <v>229</v>
      </c>
      <c r="C257" s="8" t="s">
        <v>452</v>
      </c>
      <c r="D257" s="8" t="s">
        <v>292</v>
      </c>
      <c r="E257" s="9" t="s">
        <v>293</v>
      </c>
      <c r="F257" s="8" t="s">
        <v>76</v>
      </c>
      <c r="G257" s="10">
        <v>1</v>
      </c>
      <c r="H257" s="10">
        <v>1</v>
      </c>
      <c r="I257" s="62">
        <v>25000</v>
      </c>
      <c r="K257" s="283"/>
    </row>
    <row r="258" spans="1:64" ht="39.6" x14ac:dyDescent="0.25">
      <c r="A258" s="16">
        <v>71</v>
      </c>
      <c r="B258" s="8" t="s">
        <v>229</v>
      </c>
      <c r="C258" s="8" t="s">
        <v>452</v>
      </c>
      <c r="D258" s="8" t="s">
        <v>294</v>
      </c>
      <c r="E258" s="9" t="s">
        <v>295</v>
      </c>
      <c r="F258" s="8" t="s">
        <v>76</v>
      </c>
      <c r="G258" s="10">
        <v>1</v>
      </c>
      <c r="H258" s="10">
        <v>1</v>
      </c>
      <c r="I258" s="62">
        <v>28000</v>
      </c>
      <c r="K258" s="283"/>
    </row>
    <row r="259" spans="1:64" ht="39.6" x14ac:dyDescent="0.25">
      <c r="A259" s="16">
        <v>72</v>
      </c>
      <c r="B259" s="8" t="s">
        <v>229</v>
      </c>
      <c r="C259" s="8" t="s">
        <v>452</v>
      </c>
      <c r="D259" s="8" t="s">
        <v>296</v>
      </c>
      <c r="E259" s="9" t="s">
        <v>1136</v>
      </c>
      <c r="F259" s="8" t="s">
        <v>17</v>
      </c>
      <c r="G259" s="10">
        <v>1</v>
      </c>
      <c r="H259" s="10">
        <v>1</v>
      </c>
      <c r="I259" s="62">
        <v>16500</v>
      </c>
      <c r="K259" s="283"/>
    </row>
    <row r="260" spans="1:64" ht="39.6" x14ac:dyDescent="0.25">
      <c r="A260" s="16">
        <v>73</v>
      </c>
      <c r="B260" s="8" t="s">
        <v>229</v>
      </c>
      <c r="C260" s="8" t="s">
        <v>452</v>
      </c>
      <c r="D260" s="8" t="s">
        <v>297</v>
      </c>
      <c r="E260" s="9" t="s">
        <v>1137</v>
      </c>
      <c r="F260" s="8" t="s">
        <v>17</v>
      </c>
      <c r="G260" s="10">
        <v>1</v>
      </c>
      <c r="H260" s="10">
        <v>1</v>
      </c>
      <c r="I260" s="62">
        <v>17500</v>
      </c>
      <c r="K260" s="283"/>
    </row>
    <row r="261" spans="1:64" ht="39.6" x14ac:dyDescent="0.25">
      <c r="A261" s="16">
        <v>74</v>
      </c>
      <c r="B261" s="8" t="s">
        <v>229</v>
      </c>
      <c r="C261" s="8" t="s">
        <v>452</v>
      </c>
      <c r="D261" s="8" t="s">
        <v>1148</v>
      </c>
      <c r="E261" s="9" t="s">
        <v>1138</v>
      </c>
      <c r="F261" s="8" t="s">
        <v>17</v>
      </c>
      <c r="G261" s="10">
        <v>1</v>
      </c>
      <c r="H261" s="10">
        <v>1</v>
      </c>
      <c r="I261" s="62">
        <v>29334</v>
      </c>
      <c r="K261" s="283"/>
    </row>
    <row r="262" spans="1:64" ht="39.6" x14ac:dyDescent="0.25">
      <c r="A262" s="16">
        <v>75</v>
      </c>
      <c r="B262" s="8" t="s">
        <v>229</v>
      </c>
      <c r="C262" s="8" t="s">
        <v>452</v>
      </c>
      <c r="D262" s="8" t="s">
        <v>298</v>
      </c>
      <c r="E262" s="241" t="s">
        <v>299</v>
      </c>
      <c r="F262" s="8" t="s">
        <v>17</v>
      </c>
      <c r="G262" s="10">
        <v>1</v>
      </c>
      <c r="H262" s="10">
        <v>1</v>
      </c>
      <c r="I262" s="62">
        <v>45920</v>
      </c>
      <c r="K262" s="283"/>
    </row>
    <row r="263" spans="1:64" s="12" customFormat="1" x14ac:dyDescent="0.25">
      <c r="A263" s="18" t="s">
        <v>453</v>
      </c>
      <c r="B263" s="18"/>
      <c r="C263" s="18"/>
      <c r="D263" s="18"/>
      <c r="E263" s="18"/>
      <c r="F263" s="19"/>
      <c r="G263" s="19"/>
      <c r="H263" s="19"/>
      <c r="I263" s="20">
        <f>SUBTOTAL(9,I236:I262)</f>
        <v>16487132</v>
      </c>
      <c r="J263" s="276"/>
      <c r="K263" s="283"/>
      <c r="L263" s="116"/>
      <c r="M263" s="117"/>
      <c r="N263" s="117"/>
      <c r="O263" s="117"/>
      <c r="P263" s="117"/>
      <c r="Q263" s="117"/>
      <c r="R263" s="117"/>
      <c r="S263" s="117"/>
      <c r="T263" s="117"/>
      <c r="U263" s="117"/>
      <c r="V263" s="117"/>
      <c r="W263" s="117"/>
      <c r="X263" s="117"/>
      <c r="Y263" s="117"/>
      <c r="Z263" s="117"/>
      <c r="AA263" s="117"/>
      <c r="AB263" s="117"/>
      <c r="AC263" s="117"/>
      <c r="AD263" s="117"/>
      <c r="AE263" s="117"/>
      <c r="AF263" s="117"/>
      <c r="AG263" s="117"/>
      <c r="AH263" s="117"/>
      <c r="AI263" s="117"/>
      <c r="AJ263" s="117"/>
      <c r="AK263" s="117"/>
      <c r="AL263" s="117"/>
      <c r="AM263" s="117"/>
      <c r="AN263" s="117"/>
      <c r="AO263" s="117"/>
      <c r="AP263" s="117"/>
      <c r="AQ263" s="117"/>
      <c r="AR263" s="117"/>
      <c r="AS263" s="117"/>
      <c r="AT263" s="117"/>
      <c r="AU263" s="117"/>
      <c r="AV263" s="117"/>
      <c r="AW263" s="117"/>
      <c r="AX263" s="117"/>
      <c r="AY263" s="117"/>
      <c r="AZ263" s="117"/>
      <c r="BA263" s="117"/>
      <c r="BB263" s="117"/>
      <c r="BC263" s="117"/>
      <c r="BD263" s="117"/>
      <c r="BE263" s="117"/>
      <c r="BF263" s="117"/>
      <c r="BG263" s="117"/>
      <c r="BH263" s="117"/>
      <c r="BI263" s="117"/>
      <c r="BJ263" s="117"/>
      <c r="BK263" s="117"/>
      <c r="BL263" s="117"/>
    </row>
    <row r="264" spans="1:64" s="7" customFormat="1" ht="39.6" x14ac:dyDescent="0.25">
      <c r="A264" s="21">
        <v>76</v>
      </c>
      <c r="B264" s="22" t="s">
        <v>229</v>
      </c>
      <c r="C264" s="22" t="s">
        <v>454</v>
      </c>
      <c r="D264" s="22" t="s">
        <v>205</v>
      </c>
      <c r="E264" s="24" t="s">
        <v>433</v>
      </c>
      <c r="F264" s="22" t="s">
        <v>17</v>
      </c>
      <c r="G264" s="25">
        <v>180</v>
      </c>
      <c r="H264" s="25">
        <v>1</v>
      </c>
      <c r="I264" s="75">
        <v>94029.850744199997</v>
      </c>
      <c r="J264" s="278"/>
      <c r="K264" s="283"/>
      <c r="L264" s="60"/>
    </row>
    <row r="265" spans="1:64" ht="39.6" x14ac:dyDescent="0.25">
      <c r="A265" s="21">
        <v>77</v>
      </c>
      <c r="B265" s="22" t="s">
        <v>229</v>
      </c>
      <c r="C265" s="22" t="s">
        <v>454</v>
      </c>
      <c r="D265" s="22" t="s">
        <v>205</v>
      </c>
      <c r="E265" s="24" t="s">
        <v>300</v>
      </c>
      <c r="F265" s="22" t="s">
        <v>17</v>
      </c>
      <c r="G265" s="25">
        <v>180</v>
      </c>
      <c r="H265" s="25">
        <v>1</v>
      </c>
      <c r="I265" s="75">
        <v>226800</v>
      </c>
      <c r="J265" s="278"/>
      <c r="K265" s="283"/>
    </row>
    <row r="266" spans="1:64" ht="39.6" x14ac:dyDescent="0.25">
      <c r="A266" s="16">
        <v>78</v>
      </c>
      <c r="B266" s="8" t="s">
        <v>229</v>
      </c>
      <c r="C266" s="48" t="s">
        <v>454</v>
      </c>
      <c r="D266" s="8" t="s">
        <v>69</v>
      </c>
      <c r="E266" s="232" t="s">
        <v>1099</v>
      </c>
      <c r="F266" s="8" t="s">
        <v>14</v>
      </c>
      <c r="G266" s="10">
        <v>1</v>
      </c>
      <c r="H266" s="10">
        <v>1</v>
      </c>
      <c r="I266" s="62">
        <v>7688000</v>
      </c>
      <c r="K266" s="283"/>
    </row>
    <row r="267" spans="1:64" ht="39.6" x14ac:dyDescent="0.25">
      <c r="A267" s="16">
        <v>79</v>
      </c>
      <c r="B267" s="8" t="s">
        <v>229</v>
      </c>
      <c r="C267" s="48" t="s">
        <v>454</v>
      </c>
      <c r="D267" s="8" t="s">
        <v>69</v>
      </c>
      <c r="E267" s="232" t="s">
        <v>1099</v>
      </c>
      <c r="F267" s="8" t="s">
        <v>14</v>
      </c>
      <c r="G267" s="10">
        <v>1</v>
      </c>
      <c r="H267" s="10">
        <v>1</v>
      </c>
      <c r="I267" s="62">
        <v>7688000</v>
      </c>
      <c r="K267" s="283"/>
    </row>
    <row r="268" spans="1:64" ht="409.6" x14ac:dyDescent="0.25">
      <c r="A268" s="16">
        <v>80</v>
      </c>
      <c r="B268" s="8" t="s">
        <v>229</v>
      </c>
      <c r="C268" s="8" t="s">
        <v>454</v>
      </c>
      <c r="D268" s="8" t="s">
        <v>301</v>
      </c>
      <c r="E268" s="242" t="s">
        <v>302</v>
      </c>
      <c r="F268" s="8" t="s">
        <v>14</v>
      </c>
      <c r="G268" s="10">
        <v>1</v>
      </c>
      <c r="H268" s="10">
        <v>1</v>
      </c>
      <c r="I268" s="62">
        <v>3100000</v>
      </c>
      <c r="K268" s="283"/>
    </row>
    <row r="269" spans="1:64" s="12" customFormat="1" x14ac:dyDescent="0.25">
      <c r="A269" s="18" t="s">
        <v>455</v>
      </c>
      <c r="B269" s="18"/>
      <c r="C269" s="18"/>
      <c r="D269" s="18"/>
      <c r="E269" s="18"/>
      <c r="F269" s="19"/>
      <c r="G269" s="19"/>
      <c r="H269" s="19"/>
      <c r="I269" s="20">
        <f>SUBTOTAL(9,I264:I268)</f>
        <v>18796829.850744199</v>
      </c>
      <c r="J269" s="276"/>
      <c r="K269" s="283"/>
      <c r="L269" s="116"/>
      <c r="M269" s="117"/>
      <c r="N269" s="117"/>
      <c r="O269" s="117"/>
      <c r="P269" s="117"/>
      <c r="Q269" s="117"/>
      <c r="R269" s="117"/>
      <c r="S269" s="117"/>
      <c r="T269" s="117"/>
      <c r="U269" s="117"/>
      <c r="V269" s="117"/>
      <c r="W269" s="117"/>
      <c r="X269" s="117"/>
      <c r="Y269" s="117"/>
      <c r="Z269" s="117"/>
      <c r="AA269" s="117"/>
      <c r="AB269" s="117"/>
      <c r="AC269" s="117"/>
      <c r="AD269" s="117"/>
      <c r="AE269" s="117"/>
      <c r="AF269" s="117"/>
      <c r="AG269" s="117"/>
      <c r="AH269" s="117"/>
      <c r="AI269" s="117"/>
      <c r="AJ269" s="117"/>
      <c r="AK269" s="117"/>
      <c r="AL269" s="117"/>
      <c r="AM269" s="117"/>
      <c r="AN269" s="117"/>
      <c r="AO269" s="117"/>
      <c r="AP269" s="117"/>
      <c r="AQ269" s="117"/>
      <c r="AR269" s="117"/>
      <c r="AS269" s="117"/>
      <c r="AT269" s="117"/>
      <c r="AU269" s="117"/>
      <c r="AV269" s="117"/>
      <c r="AW269" s="117"/>
      <c r="AX269" s="117"/>
      <c r="AY269" s="117"/>
      <c r="AZ269" s="117"/>
      <c r="BA269" s="117"/>
      <c r="BB269" s="117"/>
      <c r="BC269" s="117"/>
      <c r="BD269" s="117"/>
      <c r="BE269" s="117"/>
      <c r="BF269" s="117"/>
      <c r="BG269" s="117"/>
      <c r="BH269" s="117"/>
      <c r="BI269" s="117"/>
      <c r="BJ269" s="117"/>
      <c r="BK269" s="117"/>
      <c r="BL269" s="117"/>
    </row>
    <row r="270" spans="1:64" ht="39.6" x14ac:dyDescent="0.25">
      <c r="A270" s="16">
        <v>81</v>
      </c>
      <c r="B270" s="8" t="s">
        <v>229</v>
      </c>
      <c r="C270" s="48" t="s">
        <v>456</v>
      </c>
      <c r="D270" s="8" t="s">
        <v>69</v>
      </c>
      <c r="E270" s="232" t="s">
        <v>1099</v>
      </c>
      <c r="F270" s="8" t="s">
        <v>14</v>
      </c>
      <c r="G270" s="10">
        <v>1</v>
      </c>
      <c r="H270" s="10">
        <v>1</v>
      </c>
      <c r="I270" s="62">
        <v>7688000</v>
      </c>
      <c r="J270" s="283"/>
      <c r="K270" s="283"/>
    </row>
    <row r="271" spans="1:64" ht="39.6" x14ac:dyDescent="0.25">
      <c r="A271" s="21">
        <v>82</v>
      </c>
      <c r="B271" s="22" t="s">
        <v>229</v>
      </c>
      <c r="C271" s="22" t="s">
        <v>456</v>
      </c>
      <c r="D271" s="22" t="s">
        <v>205</v>
      </c>
      <c r="E271" s="24" t="s">
        <v>303</v>
      </c>
      <c r="F271" s="22" t="s">
        <v>17</v>
      </c>
      <c r="G271" s="25">
        <v>4</v>
      </c>
      <c r="H271" s="25">
        <v>1</v>
      </c>
      <c r="I271" s="75">
        <v>630000</v>
      </c>
      <c r="J271" s="278"/>
      <c r="K271" s="283"/>
    </row>
    <row r="272" spans="1:64" ht="39.6" x14ac:dyDescent="0.25">
      <c r="A272" s="97">
        <v>83</v>
      </c>
      <c r="B272" s="22" t="s">
        <v>229</v>
      </c>
      <c r="C272" s="22" t="s">
        <v>456</v>
      </c>
      <c r="D272" s="22" t="s">
        <v>205</v>
      </c>
      <c r="E272" s="24" t="s">
        <v>304</v>
      </c>
      <c r="F272" s="22" t="s">
        <v>17</v>
      </c>
      <c r="G272" s="25">
        <v>4</v>
      </c>
      <c r="H272" s="25">
        <v>1</v>
      </c>
      <c r="I272" s="75">
        <v>378000</v>
      </c>
      <c r="J272" s="278"/>
      <c r="K272" s="283"/>
    </row>
    <row r="273" spans="1:11" ht="39.6" x14ac:dyDescent="0.25">
      <c r="A273" s="21">
        <v>84</v>
      </c>
      <c r="B273" s="22" t="s">
        <v>229</v>
      </c>
      <c r="C273" s="22" t="s">
        <v>456</v>
      </c>
      <c r="D273" s="22" t="s">
        <v>205</v>
      </c>
      <c r="E273" s="24" t="s">
        <v>305</v>
      </c>
      <c r="F273" s="22" t="s">
        <v>17</v>
      </c>
      <c r="G273" s="25">
        <v>4</v>
      </c>
      <c r="H273" s="25">
        <v>1</v>
      </c>
      <c r="I273" s="75">
        <v>252000</v>
      </c>
      <c r="J273" s="278"/>
      <c r="K273" s="283"/>
    </row>
    <row r="274" spans="1:11" ht="39.6" x14ac:dyDescent="0.25">
      <c r="A274" s="97">
        <v>85</v>
      </c>
      <c r="B274" s="22" t="s">
        <v>229</v>
      </c>
      <c r="C274" s="22" t="s">
        <v>456</v>
      </c>
      <c r="D274" s="22" t="s">
        <v>205</v>
      </c>
      <c r="E274" s="24" t="s">
        <v>306</v>
      </c>
      <c r="F274" s="22" t="s">
        <v>17</v>
      </c>
      <c r="G274" s="25">
        <v>8</v>
      </c>
      <c r="H274" s="25">
        <v>1</v>
      </c>
      <c r="I274" s="75">
        <v>126000</v>
      </c>
      <c r="J274" s="278"/>
      <c r="K274" s="283"/>
    </row>
    <row r="275" spans="1:11" ht="66" x14ac:dyDescent="0.25">
      <c r="A275" s="16">
        <v>86</v>
      </c>
      <c r="B275" s="8" t="s">
        <v>229</v>
      </c>
      <c r="C275" s="8" t="s">
        <v>456</v>
      </c>
      <c r="D275" s="8" t="s">
        <v>227</v>
      </c>
      <c r="E275" s="9" t="s">
        <v>307</v>
      </c>
      <c r="F275" s="8" t="s">
        <v>17</v>
      </c>
      <c r="G275" s="10">
        <v>1</v>
      </c>
      <c r="H275" s="10">
        <v>1</v>
      </c>
      <c r="I275" s="62">
        <v>210650</v>
      </c>
      <c r="K275" s="283"/>
    </row>
    <row r="276" spans="1:11" ht="52.8" x14ac:dyDescent="0.25">
      <c r="A276" s="16">
        <v>87</v>
      </c>
      <c r="B276" s="8" t="s">
        <v>229</v>
      </c>
      <c r="C276" s="8" t="s">
        <v>456</v>
      </c>
      <c r="D276" s="8" t="s">
        <v>189</v>
      </c>
      <c r="E276" s="9" t="s">
        <v>308</v>
      </c>
      <c r="F276" s="8" t="s">
        <v>17</v>
      </c>
      <c r="G276" s="10">
        <v>1</v>
      </c>
      <c r="H276" s="10">
        <v>1</v>
      </c>
      <c r="I276" s="62">
        <v>1814</v>
      </c>
      <c r="K276" s="283"/>
    </row>
    <row r="277" spans="1:11" ht="105.6" x14ac:dyDescent="0.25">
      <c r="A277" s="67">
        <v>88</v>
      </c>
      <c r="B277" s="68" t="s">
        <v>229</v>
      </c>
      <c r="C277" s="68" t="s">
        <v>456</v>
      </c>
      <c r="D277" s="68" t="s">
        <v>309</v>
      </c>
      <c r="E277" s="70" t="s">
        <v>1100</v>
      </c>
      <c r="F277" s="68" t="s">
        <v>30</v>
      </c>
      <c r="G277" s="72">
        <v>1</v>
      </c>
      <c r="H277" s="72">
        <v>1</v>
      </c>
      <c r="I277" s="73">
        <v>13400000</v>
      </c>
      <c r="K277" s="283"/>
    </row>
    <row r="278" spans="1:11" ht="118.8" x14ac:dyDescent="0.25">
      <c r="A278" s="16">
        <v>89</v>
      </c>
      <c r="B278" s="8" t="s">
        <v>229</v>
      </c>
      <c r="C278" s="8" t="s">
        <v>456</v>
      </c>
      <c r="D278" s="8" t="s">
        <v>70</v>
      </c>
      <c r="E278" s="9" t="s">
        <v>71</v>
      </c>
      <c r="F278" s="8" t="s">
        <v>17</v>
      </c>
      <c r="G278" s="10">
        <v>1</v>
      </c>
      <c r="H278" s="10">
        <v>1</v>
      </c>
      <c r="I278" s="62">
        <v>6167</v>
      </c>
      <c r="K278" s="283"/>
    </row>
    <row r="279" spans="1:11" ht="39.6" x14ac:dyDescent="0.25">
      <c r="A279" s="16">
        <v>90</v>
      </c>
      <c r="B279" s="8" t="s">
        <v>229</v>
      </c>
      <c r="C279" s="8" t="s">
        <v>456</v>
      </c>
      <c r="D279" s="8" t="s">
        <v>310</v>
      </c>
      <c r="E279" s="9" t="s">
        <v>311</v>
      </c>
      <c r="F279" s="8" t="s">
        <v>141</v>
      </c>
      <c r="G279" s="10">
        <v>1</v>
      </c>
      <c r="H279" s="10">
        <v>1</v>
      </c>
      <c r="I279" s="62">
        <v>1500000</v>
      </c>
      <c r="K279" s="283"/>
    </row>
    <row r="280" spans="1:11" ht="118.8" x14ac:dyDescent="0.25">
      <c r="A280" s="16">
        <v>91</v>
      </c>
      <c r="B280" s="8" t="s">
        <v>229</v>
      </c>
      <c r="C280" s="8" t="s">
        <v>456</v>
      </c>
      <c r="D280" s="8" t="s">
        <v>312</v>
      </c>
      <c r="E280" s="9" t="s">
        <v>313</v>
      </c>
      <c r="F280" s="46" t="s">
        <v>314</v>
      </c>
      <c r="G280" s="10">
        <v>1</v>
      </c>
      <c r="H280" s="10">
        <v>1</v>
      </c>
      <c r="I280" s="62">
        <v>849700</v>
      </c>
      <c r="K280" s="283"/>
    </row>
    <row r="281" spans="1:11" ht="66" x14ac:dyDescent="0.25">
      <c r="A281" s="16">
        <v>92</v>
      </c>
      <c r="B281" s="8" t="s">
        <v>229</v>
      </c>
      <c r="C281" s="8" t="s">
        <v>456</v>
      </c>
      <c r="D281" s="8" t="s">
        <v>315</v>
      </c>
      <c r="E281" s="47" t="s">
        <v>316</v>
      </c>
      <c r="F281" s="48" t="s">
        <v>17</v>
      </c>
      <c r="G281" s="10">
        <v>1</v>
      </c>
      <c r="H281" s="10">
        <v>1</v>
      </c>
      <c r="I281" s="62">
        <v>2850</v>
      </c>
      <c r="K281" s="283"/>
    </row>
    <row r="282" spans="1:11" ht="237.6" x14ac:dyDescent="0.25">
      <c r="A282" s="16">
        <v>93</v>
      </c>
      <c r="B282" s="8" t="s">
        <v>229</v>
      </c>
      <c r="C282" s="8" t="s">
        <v>456</v>
      </c>
      <c r="D282" s="8" t="s">
        <v>66</v>
      </c>
      <c r="E282" s="9" t="s">
        <v>317</v>
      </c>
      <c r="F282" s="48" t="s">
        <v>17</v>
      </c>
      <c r="G282" s="10">
        <v>1</v>
      </c>
      <c r="H282" s="10">
        <v>1</v>
      </c>
      <c r="I282" s="62">
        <v>18358</v>
      </c>
      <c r="K282" s="283"/>
    </row>
    <row r="283" spans="1:11" ht="105.6" x14ac:dyDescent="0.25">
      <c r="A283" s="67">
        <v>94</v>
      </c>
      <c r="B283" s="68" t="s">
        <v>229</v>
      </c>
      <c r="C283" s="68" t="s">
        <v>456</v>
      </c>
      <c r="D283" s="68" t="s">
        <v>309</v>
      </c>
      <c r="E283" s="70" t="s">
        <v>1101</v>
      </c>
      <c r="F283" s="68" t="s">
        <v>30</v>
      </c>
      <c r="G283" s="72">
        <v>1</v>
      </c>
      <c r="H283" s="72">
        <v>1</v>
      </c>
      <c r="I283" s="73">
        <v>13400000</v>
      </c>
      <c r="K283" s="283"/>
    </row>
    <row r="284" spans="1:11" ht="39.6" x14ac:dyDescent="0.25">
      <c r="A284" s="16">
        <v>95</v>
      </c>
      <c r="B284" s="8" t="s">
        <v>229</v>
      </c>
      <c r="C284" s="8" t="s">
        <v>456</v>
      </c>
      <c r="D284" s="31" t="s">
        <v>116</v>
      </c>
      <c r="E284" s="26" t="s">
        <v>117</v>
      </c>
      <c r="F284" s="28" t="s">
        <v>59</v>
      </c>
      <c r="G284" s="10">
        <v>1</v>
      </c>
      <c r="H284" s="10">
        <v>1</v>
      </c>
      <c r="I284" s="62">
        <v>110524</v>
      </c>
      <c r="K284" s="283"/>
    </row>
    <row r="285" spans="1:11" ht="52.8" x14ac:dyDescent="0.25">
      <c r="A285" s="16">
        <v>96</v>
      </c>
      <c r="B285" s="8" t="s">
        <v>229</v>
      </c>
      <c r="C285" s="8" t="s">
        <v>456</v>
      </c>
      <c r="D285" s="8" t="s">
        <v>138</v>
      </c>
      <c r="E285" s="45" t="s">
        <v>139</v>
      </c>
      <c r="F285" s="28" t="s">
        <v>59</v>
      </c>
      <c r="G285" s="10">
        <v>1</v>
      </c>
      <c r="H285" s="10">
        <v>1</v>
      </c>
      <c r="I285" s="62">
        <v>518110</v>
      </c>
      <c r="K285" s="283"/>
    </row>
    <row r="286" spans="1:11" ht="66" x14ac:dyDescent="0.25">
      <c r="A286" s="67">
        <v>97</v>
      </c>
      <c r="B286" s="68" t="s">
        <v>229</v>
      </c>
      <c r="C286" s="68" t="s">
        <v>456</v>
      </c>
      <c r="D286" s="68" t="s">
        <v>309</v>
      </c>
      <c r="E286" s="70" t="s">
        <v>457</v>
      </c>
      <c r="F286" s="68" t="s">
        <v>30</v>
      </c>
      <c r="G286" s="72">
        <v>1</v>
      </c>
      <c r="H286" s="72">
        <v>1</v>
      </c>
      <c r="I286" s="85">
        <v>4020000.0000000005</v>
      </c>
      <c r="K286" s="283"/>
    </row>
    <row r="287" spans="1:11" ht="39.6" x14ac:dyDescent="0.25">
      <c r="A287" s="16">
        <v>98</v>
      </c>
      <c r="B287" s="8" t="s">
        <v>229</v>
      </c>
      <c r="C287" s="8" t="s">
        <v>456</v>
      </c>
      <c r="D287" s="31" t="s">
        <v>159</v>
      </c>
      <c r="E287" s="9" t="s">
        <v>318</v>
      </c>
      <c r="F287" s="29" t="s">
        <v>57</v>
      </c>
      <c r="G287" s="10">
        <v>1</v>
      </c>
      <c r="H287" s="10">
        <v>1</v>
      </c>
      <c r="I287" s="62">
        <v>4350000</v>
      </c>
      <c r="K287" s="283"/>
    </row>
    <row r="288" spans="1:11" ht="118.8" x14ac:dyDescent="0.25">
      <c r="A288" s="16">
        <v>99</v>
      </c>
      <c r="B288" s="8" t="s">
        <v>229</v>
      </c>
      <c r="C288" s="8" t="s">
        <v>456</v>
      </c>
      <c r="D288" s="8" t="s">
        <v>188</v>
      </c>
      <c r="E288" s="9" t="s">
        <v>64</v>
      </c>
      <c r="F288" s="29" t="s">
        <v>57</v>
      </c>
      <c r="G288" s="10">
        <v>1</v>
      </c>
      <c r="H288" s="10">
        <v>1</v>
      </c>
      <c r="I288" s="62">
        <v>3600000</v>
      </c>
      <c r="K288" s="283"/>
    </row>
    <row r="289" spans="1:64" ht="66" x14ac:dyDescent="0.25">
      <c r="A289" s="16">
        <v>100</v>
      </c>
      <c r="B289" s="8" t="s">
        <v>229</v>
      </c>
      <c r="C289" s="8" t="s">
        <v>456</v>
      </c>
      <c r="D289" s="8" t="s">
        <v>319</v>
      </c>
      <c r="E289" s="9" t="s">
        <v>320</v>
      </c>
      <c r="F289" s="8" t="s">
        <v>141</v>
      </c>
      <c r="G289" s="10">
        <v>1</v>
      </c>
      <c r="H289" s="10">
        <v>1</v>
      </c>
      <c r="I289" s="62">
        <v>3500000</v>
      </c>
      <c r="K289" s="283"/>
    </row>
    <row r="290" spans="1:64" s="80" customFormat="1" ht="39.6" x14ac:dyDescent="0.25">
      <c r="A290" s="16">
        <v>101</v>
      </c>
      <c r="B290" s="77" t="s">
        <v>229</v>
      </c>
      <c r="C290" s="77" t="s">
        <v>456</v>
      </c>
      <c r="D290" s="77" t="s">
        <v>321</v>
      </c>
      <c r="E290" s="78" t="s">
        <v>322</v>
      </c>
      <c r="F290" s="77" t="s">
        <v>17</v>
      </c>
      <c r="G290" s="10">
        <v>1</v>
      </c>
      <c r="H290" s="10">
        <v>1</v>
      </c>
      <c r="I290" s="62">
        <v>7500</v>
      </c>
      <c r="J290" s="274"/>
      <c r="K290" s="283"/>
      <c r="L290" s="60"/>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row>
    <row r="291" spans="1:64" ht="79.2" x14ac:dyDescent="0.25">
      <c r="A291" s="16">
        <v>102</v>
      </c>
      <c r="B291" s="8" t="s">
        <v>229</v>
      </c>
      <c r="C291" s="8" t="s">
        <v>456</v>
      </c>
      <c r="D291" s="8" t="s">
        <v>323</v>
      </c>
      <c r="E291" s="9" t="s">
        <v>324</v>
      </c>
      <c r="F291" s="8" t="s">
        <v>17</v>
      </c>
      <c r="G291" s="10">
        <v>1</v>
      </c>
      <c r="H291" s="10">
        <v>1</v>
      </c>
      <c r="I291" s="62">
        <v>29936</v>
      </c>
      <c r="K291" s="283"/>
    </row>
    <row r="292" spans="1:64" ht="118.8" x14ac:dyDescent="0.25">
      <c r="A292" s="16">
        <v>103</v>
      </c>
      <c r="B292" s="8" t="s">
        <v>229</v>
      </c>
      <c r="C292" s="8" t="s">
        <v>456</v>
      </c>
      <c r="D292" s="8" t="s">
        <v>325</v>
      </c>
      <c r="E292" s="9" t="s">
        <v>326</v>
      </c>
      <c r="F292" s="8" t="s">
        <v>327</v>
      </c>
      <c r="G292" s="10">
        <v>1</v>
      </c>
      <c r="H292" s="10">
        <v>1</v>
      </c>
      <c r="I292" s="62">
        <v>1229794</v>
      </c>
      <c r="K292" s="283"/>
    </row>
    <row r="293" spans="1:64" s="43" customFormat="1" x14ac:dyDescent="0.25">
      <c r="A293" s="109" t="s">
        <v>458</v>
      </c>
      <c r="B293" s="109"/>
      <c r="C293" s="109"/>
      <c r="D293" s="109"/>
      <c r="E293" s="240"/>
      <c r="F293" s="42"/>
      <c r="G293" s="42"/>
      <c r="H293" s="42"/>
      <c r="I293" s="44">
        <f>SUBTOTAL(9,I270:I292)</f>
        <v>55829403</v>
      </c>
      <c r="J293" s="282"/>
      <c r="K293" s="283"/>
      <c r="L293" s="121"/>
      <c r="M293" s="122"/>
      <c r="N293" s="122"/>
      <c r="O293" s="122"/>
      <c r="P293" s="122"/>
      <c r="Q293" s="122"/>
      <c r="R293" s="122"/>
      <c r="S293" s="122"/>
      <c r="T293" s="122"/>
      <c r="U293" s="122"/>
      <c r="V293" s="122"/>
      <c r="W293" s="122"/>
      <c r="X293" s="122"/>
      <c r="Y293" s="122"/>
      <c r="Z293" s="122"/>
      <c r="AA293" s="122"/>
      <c r="AB293" s="122"/>
      <c r="AC293" s="122"/>
      <c r="AD293" s="122"/>
      <c r="AE293" s="122"/>
      <c r="AF293" s="122"/>
      <c r="AG293" s="122"/>
      <c r="AH293" s="122"/>
      <c r="AI293" s="122"/>
      <c r="AJ293" s="122"/>
      <c r="AK293" s="122"/>
      <c r="AL293" s="122"/>
      <c r="AM293" s="122"/>
      <c r="AN293" s="122"/>
      <c r="AO293" s="122"/>
      <c r="AP293" s="122"/>
      <c r="AQ293" s="122"/>
      <c r="AR293" s="122"/>
      <c r="AS293" s="122"/>
      <c r="AT293" s="122"/>
      <c r="AU293" s="122"/>
      <c r="AV293" s="122"/>
      <c r="AW293" s="122"/>
      <c r="AX293" s="122"/>
      <c r="AY293" s="122"/>
      <c r="AZ293" s="122"/>
      <c r="BA293" s="122"/>
      <c r="BB293" s="122"/>
      <c r="BC293" s="122"/>
      <c r="BD293" s="122"/>
      <c r="BE293" s="122"/>
      <c r="BF293" s="122"/>
      <c r="BG293" s="122"/>
      <c r="BH293" s="122"/>
      <c r="BI293" s="122"/>
      <c r="BJ293" s="122"/>
      <c r="BK293" s="122"/>
      <c r="BL293" s="122"/>
    </row>
    <row r="294" spans="1:64" ht="39.6" x14ac:dyDescent="0.25">
      <c r="A294" s="16">
        <v>104</v>
      </c>
      <c r="B294" s="8" t="s">
        <v>229</v>
      </c>
      <c r="C294" s="8" t="s">
        <v>459</v>
      </c>
      <c r="D294" s="31" t="s">
        <v>159</v>
      </c>
      <c r="E294" s="9" t="s">
        <v>318</v>
      </c>
      <c r="F294" s="29" t="s">
        <v>57</v>
      </c>
      <c r="G294" s="10">
        <v>1</v>
      </c>
      <c r="H294" s="10">
        <v>1</v>
      </c>
      <c r="I294" s="62">
        <v>4350000</v>
      </c>
      <c r="K294" s="283"/>
    </row>
    <row r="295" spans="1:64" ht="52.8" x14ac:dyDescent="0.25">
      <c r="A295" s="16">
        <v>105</v>
      </c>
      <c r="B295" s="8" t="s">
        <v>229</v>
      </c>
      <c r="C295" s="8" t="s">
        <v>459</v>
      </c>
      <c r="D295" s="8" t="s">
        <v>138</v>
      </c>
      <c r="E295" s="45" t="s">
        <v>328</v>
      </c>
      <c r="F295" s="28" t="s">
        <v>59</v>
      </c>
      <c r="G295" s="10">
        <v>1</v>
      </c>
      <c r="H295" s="10">
        <v>1</v>
      </c>
      <c r="I295" s="62">
        <v>518110</v>
      </c>
      <c r="K295" s="283"/>
    </row>
    <row r="296" spans="1:64" ht="158.4" x14ac:dyDescent="0.25">
      <c r="A296" s="21">
        <v>106</v>
      </c>
      <c r="B296" s="22" t="s">
        <v>229</v>
      </c>
      <c r="C296" s="22" t="s">
        <v>459</v>
      </c>
      <c r="D296" s="22" t="s">
        <v>460</v>
      </c>
      <c r="E296" s="24" t="s">
        <v>1102</v>
      </c>
      <c r="F296" s="22" t="s">
        <v>461</v>
      </c>
      <c r="G296" s="25">
        <v>3</v>
      </c>
      <c r="H296" s="25">
        <v>1</v>
      </c>
      <c r="I296" s="98">
        <v>4788000</v>
      </c>
      <c r="K296" s="283"/>
    </row>
    <row r="297" spans="1:64" ht="145.19999999999999" x14ac:dyDescent="0.25">
      <c r="A297" s="16">
        <v>107</v>
      </c>
      <c r="B297" s="8" t="s">
        <v>229</v>
      </c>
      <c r="C297" s="8" t="s">
        <v>459</v>
      </c>
      <c r="D297" s="8" t="s">
        <v>161</v>
      </c>
      <c r="E297" s="9" t="s">
        <v>329</v>
      </c>
      <c r="F297" s="16" t="s">
        <v>115</v>
      </c>
      <c r="G297" s="10">
        <v>1</v>
      </c>
      <c r="H297" s="10">
        <v>1</v>
      </c>
      <c r="I297" s="62">
        <v>5100000</v>
      </c>
      <c r="K297" s="283"/>
    </row>
    <row r="298" spans="1:64" ht="39.6" x14ac:dyDescent="0.25">
      <c r="A298" s="16">
        <v>108</v>
      </c>
      <c r="B298" s="8" t="s">
        <v>229</v>
      </c>
      <c r="C298" s="8" t="s">
        <v>459</v>
      </c>
      <c r="D298" s="8" t="s">
        <v>330</v>
      </c>
      <c r="E298" s="9" t="s">
        <v>124</v>
      </c>
      <c r="F298" s="8" t="s">
        <v>17</v>
      </c>
      <c r="G298" s="10">
        <v>1</v>
      </c>
      <c r="H298" s="10">
        <v>1</v>
      </c>
      <c r="I298" s="62">
        <v>307297</v>
      </c>
      <c r="K298" s="283"/>
    </row>
    <row r="299" spans="1:64" ht="39.6" x14ac:dyDescent="0.25">
      <c r="A299" s="16">
        <v>109</v>
      </c>
      <c r="B299" s="8" t="s">
        <v>229</v>
      </c>
      <c r="C299" s="8" t="s">
        <v>459</v>
      </c>
      <c r="D299" s="8" t="s">
        <v>331</v>
      </c>
      <c r="E299" s="9" t="s">
        <v>332</v>
      </c>
      <c r="F299" s="8" t="s">
        <v>17</v>
      </c>
      <c r="G299" s="10">
        <v>1</v>
      </c>
      <c r="H299" s="10">
        <v>1</v>
      </c>
      <c r="I299" s="62">
        <v>76667</v>
      </c>
      <c r="K299" s="283"/>
    </row>
    <row r="300" spans="1:64" s="80" customFormat="1" ht="39.6" x14ac:dyDescent="0.25">
      <c r="A300" s="16">
        <v>110</v>
      </c>
      <c r="B300" s="8" t="s">
        <v>229</v>
      </c>
      <c r="C300" s="77" t="s">
        <v>459</v>
      </c>
      <c r="D300" s="8" t="s">
        <v>333</v>
      </c>
      <c r="E300" s="9" t="s">
        <v>334</v>
      </c>
      <c r="F300" s="8" t="s">
        <v>17</v>
      </c>
      <c r="G300" s="10">
        <v>1</v>
      </c>
      <c r="H300" s="10">
        <v>1</v>
      </c>
      <c r="I300" s="62">
        <v>13664</v>
      </c>
      <c r="J300" s="274"/>
      <c r="K300" s="283"/>
      <c r="L300" s="60"/>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row>
    <row r="301" spans="1:64" s="80" customFormat="1" ht="39.6" x14ac:dyDescent="0.25">
      <c r="A301" s="16">
        <v>111</v>
      </c>
      <c r="B301" s="8" t="s">
        <v>229</v>
      </c>
      <c r="C301" s="77" t="s">
        <v>459</v>
      </c>
      <c r="D301" s="8" t="s">
        <v>335</v>
      </c>
      <c r="E301" s="9" t="s">
        <v>336</v>
      </c>
      <c r="F301" s="8" t="s">
        <v>17</v>
      </c>
      <c r="G301" s="10">
        <v>1</v>
      </c>
      <c r="H301" s="10">
        <v>1</v>
      </c>
      <c r="I301" s="62">
        <v>7572</v>
      </c>
      <c r="J301" s="274"/>
      <c r="K301" s="283"/>
      <c r="L301" s="60"/>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row>
    <row r="302" spans="1:64" s="80" customFormat="1" ht="39.6" x14ac:dyDescent="0.25">
      <c r="A302" s="16">
        <v>112</v>
      </c>
      <c r="B302" s="8" t="s">
        <v>229</v>
      </c>
      <c r="C302" s="77" t="s">
        <v>459</v>
      </c>
      <c r="D302" s="8" t="s">
        <v>337</v>
      </c>
      <c r="E302" s="9" t="s">
        <v>338</v>
      </c>
      <c r="F302" s="8" t="s">
        <v>17</v>
      </c>
      <c r="G302" s="10">
        <v>1</v>
      </c>
      <c r="H302" s="10">
        <v>1</v>
      </c>
      <c r="I302" s="62">
        <v>4094</v>
      </c>
      <c r="J302" s="274"/>
      <c r="K302" s="283"/>
      <c r="L302" s="60"/>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row>
    <row r="303" spans="1:64" s="80" customFormat="1" ht="39.6" x14ac:dyDescent="0.25">
      <c r="A303" s="16">
        <v>113</v>
      </c>
      <c r="B303" s="8" t="s">
        <v>229</v>
      </c>
      <c r="C303" s="77" t="s">
        <v>459</v>
      </c>
      <c r="D303" s="8" t="s">
        <v>339</v>
      </c>
      <c r="E303" s="9" t="s">
        <v>340</v>
      </c>
      <c r="F303" s="8" t="s">
        <v>17</v>
      </c>
      <c r="G303" s="10">
        <v>1</v>
      </c>
      <c r="H303" s="10">
        <v>1</v>
      </c>
      <c r="I303" s="62">
        <v>43334</v>
      </c>
      <c r="J303" s="274"/>
      <c r="K303" s="283"/>
      <c r="L303" s="60"/>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row>
    <row r="304" spans="1:64" s="80" customFormat="1" ht="39.6" x14ac:dyDescent="0.25">
      <c r="A304" s="16">
        <v>114</v>
      </c>
      <c r="B304" s="8" t="s">
        <v>229</v>
      </c>
      <c r="C304" s="77" t="s">
        <v>459</v>
      </c>
      <c r="D304" s="8" t="s">
        <v>341</v>
      </c>
      <c r="E304" s="9" t="s">
        <v>280</v>
      </c>
      <c r="F304" s="37" t="s">
        <v>214</v>
      </c>
      <c r="G304" s="10">
        <v>1</v>
      </c>
      <c r="H304" s="10">
        <v>1</v>
      </c>
      <c r="I304" s="62">
        <v>3021</v>
      </c>
      <c r="J304" s="274"/>
      <c r="K304" s="283"/>
      <c r="L304" s="60"/>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row>
    <row r="305" spans="1:64" s="80" customFormat="1" ht="79.2" x14ac:dyDescent="0.25">
      <c r="A305" s="16">
        <v>115</v>
      </c>
      <c r="B305" s="8" t="s">
        <v>229</v>
      </c>
      <c r="C305" s="77" t="s">
        <v>459</v>
      </c>
      <c r="D305" s="31" t="s">
        <v>135</v>
      </c>
      <c r="E305" s="9" t="s">
        <v>136</v>
      </c>
      <c r="F305" s="8" t="s">
        <v>17</v>
      </c>
      <c r="G305" s="10">
        <v>1</v>
      </c>
      <c r="H305" s="10">
        <v>1</v>
      </c>
      <c r="I305" s="62">
        <v>10000</v>
      </c>
      <c r="J305" s="274"/>
      <c r="K305" s="283"/>
      <c r="L305" s="60"/>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row>
    <row r="306" spans="1:64" ht="39.6" x14ac:dyDescent="0.25">
      <c r="A306" s="16">
        <v>116</v>
      </c>
      <c r="B306" s="8" t="s">
        <v>229</v>
      </c>
      <c r="C306" s="8" t="s">
        <v>459</v>
      </c>
      <c r="D306" s="8" t="s">
        <v>342</v>
      </c>
      <c r="E306" s="9" t="s">
        <v>1099</v>
      </c>
      <c r="F306" s="8" t="s">
        <v>343</v>
      </c>
      <c r="G306" s="10">
        <v>1</v>
      </c>
      <c r="H306" s="10">
        <v>1</v>
      </c>
      <c r="I306" s="62">
        <v>400000</v>
      </c>
      <c r="K306" s="283"/>
    </row>
    <row r="307" spans="1:64" ht="145.19999999999999" x14ac:dyDescent="0.25">
      <c r="A307" s="16">
        <v>117</v>
      </c>
      <c r="B307" s="8" t="s">
        <v>229</v>
      </c>
      <c r="C307" s="8" t="s">
        <v>459</v>
      </c>
      <c r="D307" s="8" t="s">
        <v>344</v>
      </c>
      <c r="E307" s="9" t="s">
        <v>1139</v>
      </c>
      <c r="F307" s="8" t="s">
        <v>345</v>
      </c>
      <c r="G307" s="10">
        <v>1</v>
      </c>
      <c r="H307" s="10">
        <v>1</v>
      </c>
      <c r="I307" s="62">
        <v>66667</v>
      </c>
      <c r="K307" s="283"/>
    </row>
    <row r="308" spans="1:64" ht="118.8" x14ac:dyDescent="0.25">
      <c r="A308" s="16">
        <v>118</v>
      </c>
      <c r="B308" s="8" t="s">
        <v>229</v>
      </c>
      <c r="C308" s="8" t="s">
        <v>459</v>
      </c>
      <c r="D308" s="8" t="s">
        <v>312</v>
      </c>
      <c r="E308" s="9" t="s">
        <v>313</v>
      </c>
      <c r="F308" s="17" t="s">
        <v>314</v>
      </c>
      <c r="G308" s="10">
        <v>1</v>
      </c>
      <c r="H308" s="10">
        <v>1</v>
      </c>
      <c r="I308" s="62">
        <v>849700</v>
      </c>
      <c r="K308" s="283"/>
    </row>
    <row r="309" spans="1:64" ht="39.6" x14ac:dyDescent="0.25">
      <c r="A309" s="16">
        <v>119</v>
      </c>
      <c r="B309" s="8" t="s">
        <v>229</v>
      </c>
      <c r="C309" s="8" t="s">
        <v>459</v>
      </c>
      <c r="D309" s="31" t="s">
        <v>116</v>
      </c>
      <c r="E309" s="26" t="s">
        <v>117</v>
      </c>
      <c r="F309" s="28" t="s">
        <v>59</v>
      </c>
      <c r="G309" s="10">
        <v>1</v>
      </c>
      <c r="H309" s="10">
        <v>1</v>
      </c>
      <c r="I309" s="62">
        <v>110524</v>
      </c>
      <c r="K309" s="283"/>
    </row>
    <row r="310" spans="1:64" ht="264" x14ac:dyDescent="0.25">
      <c r="A310" s="16">
        <v>120</v>
      </c>
      <c r="B310" s="8" t="s">
        <v>229</v>
      </c>
      <c r="C310" s="8" t="s">
        <v>459</v>
      </c>
      <c r="D310" s="31" t="s">
        <v>225</v>
      </c>
      <c r="E310" s="9" t="s">
        <v>346</v>
      </c>
      <c r="F310" s="8" t="s">
        <v>17</v>
      </c>
      <c r="G310" s="10">
        <v>1</v>
      </c>
      <c r="H310" s="10">
        <v>1</v>
      </c>
      <c r="I310" s="62">
        <v>29466</v>
      </c>
      <c r="K310" s="283"/>
    </row>
    <row r="311" spans="1:64" ht="39.6" x14ac:dyDescent="0.25">
      <c r="A311" s="21">
        <v>121</v>
      </c>
      <c r="B311" s="22" t="s">
        <v>229</v>
      </c>
      <c r="C311" s="22" t="s">
        <v>459</v>
      </c>
      <c r="D311" s="22" t="s">
        <v>347</v>
      </c>
      <c r="E311" s="24" t="s">
        <v>462</v>
      </c>
      <c r="F311" s="22" t="s">
        <v>17</v>
      </c>
      <c r="G311" s="25">
        <v>250</v>
      </c>
      <c r="H311" s="25">
        <v>1</v>
      </c>
      <c r="I311" s="99">
        <v>176400</v>
      </c>
      <c r="K311" s="283"/>
    </row>
    <row r="312" spans="1:64" ht="52.8" x14ac:dyDescent="0.25">
      <c r="A312" s="16">
        <v>122</v>
      </c>
      <c r="B312" s="8" t="s">
        <v>229</v>
      </c>
      <c r="C312" s="8" t="s">
        <v>459</v>
      </c>
      <c r="D312" s="8" t="s">
        <v>223</v>
      </c>
      <c r="E312" s="9" t="s">
        <v>348</v>
      </c>
      <c r="F312" s="32" t="s">
        <v>57</v>
      </c>
      <c r="G312" s="10">
        <v>1</v>
      </c>
      <c r="H312" s="10">
        <v>1</v>
      </c>
      <c r="I312" s="62">
        <v>1215000</v>
      </c>
      <c r="K312" s="283"/>
    </row>
    <row r="313" spans="1:64" ht="39.6" x14ac:dyDescent="0.25">
      <c r="A313" s="16">
        <v>123</v>
      </c>
      <c r="B313" s="8" t="s">
        <v>229</v>
      </c>
      <c r="C313" s="8" t="s">
        <v>459</v>
      </c>
      <c r="D313" s="8" t="s">
        <v>349</v>
      </c>
      <c r="E313" s="9" t="s">
        <v>1099</v>
      </c>
      <c r="F313" s="8" t="s">
        <v>343</v>
      </c>
      <c r="G313" s="10">
        <v>1</v>
      </c>
      <c r="H313" s="10">
        <v>1</v>
      </c>
      <c r="I313" s="62">
        <v>466667</v>
      </c>
      <c r="K313" s="283"/>
    </row>
    <row r="314" spans="1:64" ht="79.2" x14ac:dyDescent="0.25">
      <c r="A314" s="16">
        <v>124</v>
      </c>
      <c r="B314" s="8" t="s">
        <v>229</v>
      </c>
      <c r="C314" s="8" t="s">
        <v>459</v>
      </c>
      <c r="D314" s="8" t="s">
        <v>350</v>
      </c>
      <c r="E314" s="9" t="s">
        <v>1140</v>
      </c>
      <c r="F314" s="8" t="s">
        <v>141</v>
      </c>
      <c r="G314" s="10">
        <v>1</v>
      </c>
      <c r="H314" s="10">
        <v>1</v>
      </c>
      <c r="I314" s="62">
        <v>833334</v>
      </c>
      <c r="K314" s="283"/>
    </row>
    <row r="315" spans="1:64" ht="39.6" x14ac:dyDescent="0.25">
      <c r="A315" s="16">
        <v>125</v>
      </c>
      <c r="B315" s="8" t="s">
        <v>229</v>
      </c>
      <c r="C315" s="8" t="s">
        <v>459</v>
      </c>
      <c r="D315" s="8" t="s">
        <v>351</v>
      </c>
      <c r="E315" s="9" t="s">
        <v>352</v>
      </c>
      <c r="F315" s="8" t="s">
        <v>17</v>
      </c>
      <c r="G315" s="10">
        <v>1</v>
      </c>
      <c r="H315" s="10">
        <v>1</v>
      </c>
      <c r="I315" s="62">
        <v>25000</v>
      </c>
      <c r="K315" s="283"/>
    </row>
    <row r="316" spans="1:64" ht="66" x14ac:dyDescent="0.25">
      <c r="A316" s="16">
        <v>126</v>
      </c>
      <c r="B316" s="8" t="s">
        <v>229</v>
      </c>
      <c r="C316" s="8" t="s">
        <v>459</v>
      </c>
      <c r="D316" s="8" t="s">
        <v>353</v>
      </c>
      <c r="E316" s="9" t="s">
        <v>1141</v>
      </c>
      <c r="F316" s="8" t="s">
        <v>17</v>
      </c>
      <c r="G316" s="10">
        <v>1</v>
      </c>
      <c r="H316" s="10">
        <v>1</v>
      </c>
      <c r="I316" s="62">
        <v>243334</v>
      </c>
      <c r="K316" s="283"/>
    </row>
    <row r="317" spans="1:64" s="7" customFormat="1" ht="92.4" x14ac:dyDescent="0.25">
      <c r="A317" s="16">
        <v>127</v>
      </c>
      <c r="B317" s="48" t="s">
        <v>229</v>
      </c>
      <c r="C317" s="48" t="s">
        <v>459</v>
      </c>
      <c r="D317" s="48" t="s">
        <v>93</v>
      </c>
      <c r="E317" s="49" t="s">
        <v>354</v>
      </c>
      <c r="F317" s="48" t="s">
        <v>95</v>
      </c>
      <c r="G317" s="10">
        <v>1</v>
      </c>
      <c r="H317" s="10">
        <v>1</v>
      </c>
      <c r="I317" s="62">
        <v>182500</v>
      </c>
      <c r="J317" s="274"/>
      <c r="K317" s="283"/>
      <c r="L317" s="60"/>
    </row>
    <row r="318" spans="1:64" s="7" customFormat="1" ht="52.8" x14ac:dyDescent="0.25">
      <c r="A318" s="16">
        <v>128</v>
      </c>
      <c r="B318" s="48" t="s">
        <v>229</v>
      </c>
      <c r="C318" s="48" t="s">
        <v>459</v>
      </c>
      <c r="D318" s="48" t="s">
        <v>355</v>
      </c>
      <c r="E318" s="49" t="s">
        <v>91</v>
      </c>
      <c r="F318" s="48" t="s">
        <v>92</v>
      </c>
      <c r="G318" s="10">
        <v>1</v>
      </c>
      <c r="H318" s="10">
        <v>1</v>
      </c>
      <c r="I318" s="62">
        <v>255000</v>
      </c>
      <c r="J318" s="274"/>
      <c r="K318" s="283"/>
      <c r="L318" s="60"/>
    </row>
    <row r="319" spans="1:64" s="7" customFormat="1" ht="66" x14ac:dyDescent="0.25">
      <c r="A319" s="16">
        <v>129</v>
      </c>
      <c r="B319" s="48" t="s">
        <v>229</v>
      </c>
      <c r="C319" s="48" t="s">
        <v>459</v>
      </c>
      <c r="D319" s="48" t="s">
        <v>96</v>
      </c>
      <c r="E319" s="9" t="s">
        <v>1123</v>
      </c>
      <c r="F319" s="48" t="s">
        <v>17</v>
      </c>
      <c r="G319" s="10">
        <v>1</v>
      </c>
      <c r="H319" s="10">
        <v>1</v>
      </c>
      <c r="I319" s="62">
        <v>350000</v>
      </c>
      <c r="J319" s="274"/>
      <c r="K319" s="283"/>
      <c r="L319" s="60"/>
    </row>
    <row r="320" spans="1:64" s="7" customFormat="1" ht="39.6" x14ac:dyDescent="0.25">
      <c r="A320" s="16">
        <v>130</v>
      </c>
      <c r="B320" s="48" t="s">
        <v>229</v>
      </c>
      <c r="C320" s="46" t="s">
        <v>459</v>
      </c>
      <c r="D320" s="50" t="s">
        <v>172</v>
      </c>
      <c r="E320" s="49" t="s">
        <v>173</v>
      </c>
      <c r="F320" s="50" t="s">
        <v>101</v>
      </c>
      <c r="G320" s="10">
        <v>1</v>
      </c>
      <c r="H320" s="10">
        <v>1</v>
      </c>
      <c r="I320" s="62">
        <v>30298</v>
      </c>
      <c r="J320" s="274"/>
      <c r="K320" s="283"/>
      <c r="L320" s="60"/>
    </row>
    <row r="321" spans="1:64" ht="39.6" x14ac:dyDescent="0.25">
      <c r="A321" s="16">
        <v>131</v>
      </c>
      <c r="B321" s="8" t="s">
        <v>229</v>
      </c>
      <c r="C321" s="8" t="s">
        <v>459</v>
      </c>
      <c r="D321" s="8" t="s">
        <v>356</v>
      </c>
      <c r="E321" s="9" t="s">
        <v>357</v>
      </c>
      <c r="F321" s="8" t="s">
        <v>141</v>
      </c>
      <c r="G321" s="10">
        <v>1</v>
      </c>
      <c r="H321" s="10">
        <v>1</v>
      </c>
      <c r="I321" s="62">
        <v>1390394</v>
      </c>
      <c r="K321" s="283"/>
    </row>
    <row r="322" spans="1:64" s="83" customFormat="1" ht="66" x14ac:dyDescent="0.25">
      <c r="A322" s="21">
        <v>132</v>
      </c>
      <c r="B322" s="22" t="s">
        <v>229</v>
      </c>
      <c r="C322" s="22" t="s">
        <v>459</v>
      </c>
      <c r="D322" s="22" t="s">
        <v>463</v>
      </c>
      <c r="E322" s="24" t="s">
        <v>358</v>
      </c>
      <c r="F322" s="22" t="s">
        <v>464</v>
      </c>
      <c r="G322" s="25">
        <v>3</v>
      </c>
      <c r="H322" s="25">
        <v>1</v>
      </c>
      <c r="I322" s="75">
        <v>3150000</v>
      </c>
      <c r="J322" s="274"/>
      <c r="K322" s="283"/>
      <c r="L322" s="60"/>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row>
    <row r="323" spans="1:64" ht="66" x14ac:dyDescent="0.25">
      <c r="A323" s="16">
        <v>133</v>
      </c>
      <c r="B323" s="8" t="s">
        <v>229</v>
      </c>
      <c r="C323" s="8" t="s">
        <v>459</v>
      </c>
      <c r="D323" s="8" t="s">
        <v>359</v>
      </c>
      <c r="E323" s="9" t="s">
        <v>360</v>
      </c>
      <c r="F323" s="8" t="s">
        <v>270</v>
      </c>
      <c r="G323" s="10">
        <v>1</v>
      </c>
      <c r="H323" s="10">
        <v>1</v>
      </c>
      <c r="I323" s="62">
        <v>1423500</v>
      </c>
      <c r="K323" s="283"/>
    </row>
    <row r="324" spans="1:64" ht="224.4" x14ac:dyDescent="0.25">
      <c r="A324" s="16">
        <v>134</v>
      </c>
      <c r="B324" s="8" t="s">
        <v>229</v>
      </c>
      <c r="C324" s="8" t="s">
        <v>459</v>
      </c>
      <c r="D324" s="8" t="s">
        <v>66</v>
      </c>
      <c r="E324" s="235" t="s">
        <v>361</v>
      </c>
      <c r="F324" s="8" t="s">
        <v>17</v>
      </c>
      <c r="G324" s="10">
        <v>1</v>
      </c>
      <c r="H324" s="10">
        <v>1</v>
      </c>
      <c r="I324" s="62">
        <v>18358</v>
      </c>
      <c r="K324" s="283"/>
    </row>
    <row r="325" spans="1:64" s="12" customFormat="1" x14ac:dyDescent="0.25">
      <c r="A325" s="18" t="s">
        <v>465</v>
      </c>
      <c r="B325" s="18"/>
      <c r="C325" s="18"/>
      <c r="D325" s="18"/>
      <c r="E325" s="18"/>
      <c r="F325" s="19"/>
      <c r="G325" s="19"/>
      <c r="H325" s="19"/>
      <c r="I325" s="20">
        <f>SUBTOTAL(9,I294:I324)</f>
        <v>26437901</v>
      </c>
      <c r="J325" s="276"/>
      <c r="K325" s="283"/>
      <c r="L325" s="116"/>
      <c r="M325" s="117"/>
      <c r="N325" s="117"/>
      <c r="O325" s="117"/>
      <c r="P325" s="117"/>
      <c r="Q325" s="117"/>
      <c r="R325" s="117"/>
      <c r="S325" s="117"/>
      <c r="T325" s="117"/>
      <c r="U325" s="117"/>
      <c r="V325" s="117"/>
      <c r="W325" s="117"/>
      <c r="X325" s="117"/>
      <c r="Y325" s="117"/>
      <c r="Z325" s="117"/>
      <c r="AA325" s="117"/>
      <c r="AB325" s="117"/>
      <c r="AC325" s="117"/>
      <c r="AD325" s="117"/>
      <c r="AE325" s="117"/>
      <c r="AF325" s="117"/>
      <c r="AG325" s="117"/>
      <c r="AH325" s="117"/>
      <c r="AI325" s="117"/>
      <c r="AJ325" s="117"/>
      <c r="AK325" s="117"/>
      <c r="AL325" s="117"/>
      <c r="AM325" s="117"/>
      <c r="AN325" s="117"/>
      <c r="AO325" s="117"/>
      <c r="AP325" s="117"/>
      <c r="AQ325" s="117"/>
      <c r="AR325" s="117"/>
      <c r="AS325" s="117"/>
      <c r="AT325" s="117"/>
      <c r="AU325" s="117"/>
      <c r="AV325" s="117"/>
      <c r="AW325" s="117"/>
      <c r="AX325" s="117"/>
      <c r="AY325" s="117"/>
      <c r="AZ325" s="117"/>
      <c r="BA325" s="117"/>
      <c r="BB325" s="117"/>
      <c r="BC325" s="117"/>
      <c r="BD325" s="117"/>
      <c r="BE325" s="117"/>
      <c r="BF325" s="117"/>
      <c r="BG325" s="117"/>
      <c r="BH325" s="117"/>
      <c r="BI325" s="117"/>
      <c r="BJ325" s="117"/>
      <c r="BK325" s="117"/>
      <c r="BL325" s="117"/>
    </row>
    <row r="326" spans="1:64" ht="92.4" x14ac:dyDescent="0.25">
      <c r="A326" s="16">
        <v>135</v>
      </c>
      <c r="B326" s="8" t="s">
        <v>229</v>
      </c>
      <c r="C326" s="8" t="s">
        <v>466</v>
      </c>
      <c r="D326" s="8" t="s">
        <v>93</v>
      </c>
      <c r="E326" s="232" t="s">
        <v>354</v>
      </c>
      <c r="F326" s="8" t="s">
        <v>95</v>
      </c>
      <c r="G326" s="10">
        <v>1</v>
      </c>
      <c r="H326" s="10">
        <v>1</v>
      </c>
      <c r="I326" s="62">
        <v>182500</v>
      </c>
      <c r="K326" s="283"/>
    </row>
    <row r="327" spans="1:64" ht="118.8" x14ac:dyDescent="0.25">
      <c r="A327" s="16">
        <v>136</v>
      </c>
      <c r="B327" s="8" t="s">
        <v>229</v>
      </c>
      <c r="C327" s="8" t="s">
        <v>466</v>
      </c>
      <c r="D327" s="8" t="s">
        <v>70</v>
      </c>
      <c r="E327" s="9" t="s">
        <v>71</v>
      </c>
      <c r="F327" s="8" t="s">
        <v>17</v>
      </c>
      <c r="G327" s="10">
        <v>1</v>
      </c>
      <c r="H327" s="10">
        <v>1</v>
      </c>
      <c r="I327" s="62">
        <v>6167</v>
      </c>
      <c r="K327" s="283"/>
    </row>
    <row r="328" spans="1:64" s="80" customFormat="1" ht="211.2" x14ac:dyDescent="0.25">
      <c r="A328" s="16">
        <v>137</v>
      </c>
      <c r="B328" s="77" t="s">
        <v>229</v>
      </c>
      <c r="C328" s="77" t="s">
        <v>466</v>
      </c>
      <c r="D328" s="77" t="s">
        <v>66</v>
      </c>
      <c r="E328" s="78" t="s">
        <v>362</v>
      </c>
      <c r="F328" s="77" t="s">
        <v>17</v>
      </c>
      <c r="G328" s="10">
        <v>1</v>
      </c>
      <c r="H328" s="10">
        <v>1</v>
      </c>
      <c r="I328" s="62">
        <v>18358</v>
      </c>
      <c r="J328" s="274"/>
      <c r="K328" s="283"/>
      <c r="L328" s="60"/>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row>
    <row r="329" spans="1:64" ht="92.4" x14ac:dyDescent="0.25">
      <c r="A329" s="67">
        <v>138</v>
      </c>
      <c r="B329" s="68" t="s">
        <v>229</v>
      </c>
      <c r="C329" s="68" t="s">
        <v>466</v>
      </c>
      <c r="D329" s="68" t="s">
        <v>191</v>
      </c>
      <c r="E329" s="70" t="s">
        <v>1103</v>
      </c>
      <c r="F329" s="68" t="s">
        <v>30</v>
      </c>
      <c r="G329" s="72">
        <v>1</v>
      </c>
      <c r="H329" s="72">
        <v>1</v>
      </c>
      <c r="I329" s="73">
        <v>5360000</v>
      </c>
      <c r="K329" s="283"/>
    </row>
    <row r="330" spans="1:64" ht="39.6" x14ac:dyDescent="0.25">
      <c r="A330" s="16">
        <v>139</v>
      </c>
      <c r="B330" s="8" t="s">
        <v>229</v>
      </c>
      <c r="C330" s="8" t="s">
        <v>466</v>
      </c>
      <c r="D330" s="8" t="s">
        <v>363</v>
      </c>
      <c r="E330" s="9" t="s">
        <v>364</v>
      </c>
      <c r="F330" s="8" t="s">
        <v>141</v>
      </c>
      <c r="G330" s="10">
        <v>1</v>
      </c>
      <c r="H330" s="10">
        <v>1</v>
      </c>
      <c r="I330" s="62">
        <v>1300000</v>
      </c>
      <c r="K330" s="283"/>
    </row>
    <row r="331" spans="1:64" ht="39.6" x14ac:dyDescent="0.25">
      <c r="A331" s="16">
        <v>140</v>
      </c>
      <c r="B331" s="8" t="s">
        <v>229</v>
      </c>
      <c r="C331" s="8" t="s">
        <v>466</v>
      </c>
      <c r="D331" s="8" t="s">
        <v>365</v>
      </c>
      <c r="E331" s="9" t="s">
        <v>366</v>
      </c>
      <c r="F331" s="51" t="s">
        <v>115</v>
      </c>
      <c r="G331" s="10">
        <v>1</v>
      </c>
      <c r="H331" s="10">
        <v>1</v>
      </c>
      <c r="I331" s="62">
        <v>4050000</v>
      </c>
      <c r="K331" s="283"/>
    </row>
    <row r="332" spans="1:64" ht="118.8" x14ac:dyDescent="0.25">
      <c r="A332" s="16">
        <v>141</v>
      </c>
      <c r="B332" s="8" t="s">
        <v>229</v>
      </c>
      <c r="C332" s="17" t="s">
        <v>466</v>
      </c>
      <c r="D332" s="8" t="s">
        <v>188</v>
      </c>
      <c r="E332" s="9" t="s">
        <v>64</v>
      </c>
      <c r="F332" s="29" t="s">
        <v>57</v>
      </c>
      <c r="G332" s="10">
        <v>1</v>
      </c>
      <c r="H332" s="10">
        <v>1</v>
      </c>
      <c r="I332" s="62">
        <v>3600000</v>
      </c>
      <c r="K332" s="283"/>
    </row>
    <row r="333" spans="1:64" ht="39.6" x14ac:dyDescent="0.25">
      <c r="A333" s="16">
        <v>142</v>
      </c>
      <c r="B333" s="8" t="s">
        <v>229</v>
      </c>
      <c r="C333" s="8" t="s">
        <v>466</v>
      </c>
      <c r="D333" s="8" t="s">
        <v>367</v>
      </c>
      <c r="E333" s="9" t="s">
        <v>368</v>
      </c>
      <c r="F333" s="29" t="s">
        <v>115</v>
      </c>
      <c r="G333" s="10">
        <v>1</v>
      </c>
      <c r="H333" s="10">
        <v>1</v>
      </c>
      <c r="I333" s="62">
        <v>3350</v>
      </c>
      <c r="K333" s="283"/>
    </row>
    <row r="334" spans="1:64" ht="39.6" x14ac:dyDescent="0.25">
      <c r="A334" s="16">
        <v>143</v>
      </c>
      <c r="B334" s="8" t="s">
        <v>229</v>
      </c>
      <c r="C334" s="8" t="s">
        <v>466</v>
      </c>
      <c r="D334" s="8" t="s">
        <v>369</v>
      </c>
      <c r="E334" s="9" t="s">
        <v>370</v>
      </c>
      <c r="F334" s="8" t="s">
        <v>371</v>
      </c>
      <c r="G334" s="10">
        <v>1</v>
      </c>
      <c r="H334" s="10">
        <v>1</v>
      </c>
      <c r="I334" s="62">
        <v>425000</v>
      </c>
      <c r="K334" s="283"/>
    </row>
    <row r="335" spans="1:64" ht="66" x14ac:dyDescent="0.25">
      <c r="A335" s="16">
        <v>144</v>
      </c>
      <c r="B335" s="8" t="s">
        <v>229</v>
      </c>
      <c r="C335" s="8" t="s">
        <v>466</v>
      </c>
      <c r="D335" s="8" t="s">
        <v>315</v>
      </c>
      <c r="E335" s="47" t="s">
        <v>316</v>
      </c>
      <c r="F335" s="8" t="s">
        <v>17</v>
      </c>
      <c r="G335" s="10">
        <v>1</v>
      </c>
      <c r="H335" s="10">
        <v>1</v>
      </c>
      <c r="I335" s="62">
        <v>2850</v>
      </c>
      <c r="K335" s="283"/>
    </row>
    <row r="336" spans="1:64" ht="118.8" x14ac:dyDescent="0.25">
      <c r="A336" s="16">
        <v>145</v>
      </c>
      <c r="B336" s="8" t="s">
        <v>229</v>
      </c>
      <c r="C336" s="8" t="s">
        <v>466</v>
      </c>
      <c r="D336" s="8" t="s">
        <v>325</v>
      </c>
      <c r="E336" s="9" t="s">
        <v>326</v>
      </c>
      <c r="F336" s="8" t="s">
        <v>327</v>
      </c>
      <c r="G336" s="10">
        <v>1</v>
      </c>
      <c r="H336" s="10">
        <v>1</v>
      </c>
      <c r="I336" s="62">
        <v>1229794</v>
      </c>
      <c r="K336" s="283"/>
    </row>
    <row r="337" spans="1:64" ht="39.6" x14ac:dyDescent="0.25">
      <c r="A337" s="16">
        <v>146</v>
      </c>
      <c r="B337" s="8" t="s">
        <v>229</v>
      </c>
      <c r="C337" s="8" t="s">
        <v>466</v>
      </c>
      <c r="D337" s="8" t="s">
        <v>372</v>
      </c>
      <c r="E337" s="9" t="s">
        <v>373</v>
      </c>
      <c r="F337" s="8" t="s">
        <v>17</v>
      </c>
      <c r="G337" s="10">
        <v>1</v>
      </c>
      <c r="H337" s="10">
        <v>1</v>
      </c>
      <c r="I337" s="62">
        <v>25000</v>
      </c>
      <c r="K337" s="283"/>
    </row>
    <row r="338" spans="1:64" s="80" customFormat="1" ht="211.2" x14ac:dyDescent="0.25">
      <c r="A338" s="16">
        <v>147</v>
      </c>
      <c r="B338" s="77" t="s">
        <v>229</v>
      </c>
      <c r="C338" s="77" t="s">
        <v>466</v>
      </c>
      <c r="D338" s="77" t="s">
        <v>374</v>
      </c>
      <c r="E338" s="78" t="s">
        <v>362</v>
      </c>
      <c r="F338" s="77" t="s">
        <v>17</v>
      </c>
      <c r="G338" s="10">
        <v>1</v>
      </c>
      <c r="H338" s="10">
        <v>1</v>
      </c>
      <c r="I338" s="62">
        <v>18358</v>
      </c>
      <c r="J338" s="274"/>
      <c r="K338" s="283"/>
      <c r="L338" s="60"/>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row>
    <row r="339" spans="1:64" ht="52.8" x14ac:dyDescent="0.25">
      <c r="A339" s="16">
        <v>148</v>
      </c>
      <c r="B339" s="8" t="s">
        <v>229</v>
      </c>
      <c r="C339" s="8" t="s">
        <v>466</v>
      </c>
      <c r="D339" s="8" t="s">
        <v>138</v>
      </c>
      <c r="E339" s="45" t="s">
        <v>328</v>
      </c>
      <c r="F339" s="28" t="s">
        <v>59</v>
      </c>
      <c r="G339" s="10">
        <v>1</v>
      </c>
      <c r="H339" s="10">
        <v>1</v>
      </c>
      <c r="I339" s="62">
        <v>518110</v>
      </c>
      <c r="K339" s="283"/>
    </row>
    <row r="340" spans="1:64" ht="145.19999999999999" x14ac:dyDescent="0.25">
      <c r="A340" s="21">
        <v>149</v>
      </c>
      <c r="B340" s="22" t="s">
        <v>229</v>
      </c>
      <c r="C340" s="22" t="s">
        <v>466</v>
      </c>
      <c r="D340" s="22" t="s">
        <v>460</v>
      </c>
      <c r="E340" s="24" t="s">
        <v>1104</v>
      </c>
      <c r="F340" s="22" t="s">
        <v>464</v>
      </c>
      <c r="G340" s="25">
        <v>3</v>
      </c>
      <c r="H340" s="25">
        <v>1</v>
      </c>
      <c r="I340" s="74">
        <v>4788000</v>
      </c>
      <c r="K340" s="283"/>
    </row>
    <row r="341" spans="1:64" ht="118.8" x14ac:dyDescent="0.25">
      <c r="A341" s="16">
        <v>150</v>
      </c>
      <c r="B341" s="8" t="s">
        <v>229</v>
      </c>
      <c r="C341" s="17" t="s">
        <v>466</v>
      </c>
      <c r="D341" s="8" t="s">
        <v>188</v>
      </c>
      <c r="E341" s="9" t="s">
        <v>64</v>
      </c>
      <c r="F341" s="29" t="s">
        <v>57</v>
      </c>
      <c r="G341" s="10">
        <v>1</v>
      </c>
      <c r="H341" s="10">
        <v>1</v>
      </c>
      <c r="I341" s="62">
        <v>3600000</v>
      </c>
      <c r="K341" s="283"/>
    </row>
    <row r="342" spans="1:64" ht="118.8" x14ac:dyDescent="0.25">
      <c r="A342" s="16">
        <v>151</v>
      </c>
      <c r="B342" s="8" t="s">
        <v>229</v>
      </c>
      <c r="C342" s="8" t="s">
        <v>466</v>
      </c>
      <c r="D342" s="8" t="s">
        <v>325</v>
      </c>
      <c r="E342" s="9" t="s">
        <v>153</v>
      </c>
      <c r="F342" s="8" t="s">
        <v>327</v>
      </c>
      <c r="G342" s="10">
        <v>1</v>
      </c>
      <c r="H342" s="10">
        <v>1</v>
      </c>
      <c r="I342" s="62">
        <v>1229794</v>
      </c>
      <c r="K342" s="283"/>
    </row>
    <row r="343" spans="1:64" ht="39.6" x14ac:dyDescent="0.25">
      <c r="A343" s="16">
        <v>152</v>
      </c>
      <c r="B343" s="8" t="s">
        <v>229</v>
      </c>
      <c r="C343" s="8" t="s">
        <v>466</v>
      </c>
      <c r="D343" s="31" t="s">
        <v>375</v>
      </c>
      <c r="E343" s="9" t="s">
        <v>318</v>
      </c>
      <c r="F343" s="29" t="s">
        <v>57</v>
      </c>
      <c r="G343" s="10">
        <v>1</v>
      </c>
      <c r="H343" s="10">
        <v>1</v>
      </c>
      <c r="I343" s="62">
        <v>4350000</v>
      </c>
      <c r="K343" s="283"/>
    </row>
    <row r="344" spans="1:64" ht="145.19999999999999" x14ac:dyDescent="0.25">
      <c r="A344" s="16">
        <v>153</v>
      </c>
      <c r="B344" s="8" t="s">
        <v>229</v>
      </c>
      <c r="C344" s="8" t="s">
        <v>466</v>
      </c>
      <c r="D344" s="8" t="s">
        <v>376</v>
      </c>
      <c r="E344" s="9" t="s">
        <v>1142</v>
      </c>
      <c r="F344" s="29" t="s">
        <v>57</v>
      </c>
      <c r="G344" s="10">
        <v>1</v>
      </c>
      <c r="H344" s="10">
        <v>1</v>
      </c>
      <c r="I344" s="62">
        <v>6000000</v>
      </c>
      <c r="K344" s="283"/>
    </row>
    <row r="345" spans="1:64" ht="145.19999999999999" x14ac:dyDescent="0.25">
      <c r="A345" s="21">
        <v>154</v>
      </c>
      <c r="B345" s="22" t="s">
        <v>229</v>
      </c>
      <c r="C345" s="22" t="s">
        <v>466</v>
      </c>
      <c r="D345" s="22" t="s">
        <v>460</v>
      </c>
      <c r="E345" s="24" t="s">
        <v>1105</v>
      </c>
      <c r="F345" s="22" t="s">
        <v>464</v>
      </c>
      <c r="G345" s="25">
        <v>3</v>
      </c>
      <c r="H345" s="25">
        <v>1</v>
      </c>
      <c r="I345" s="74">
        <v>4788000</v>
      </c>
      <c r="K345" s="283"/>
    </row>
    <row r="346" spans="1:64" ht="66" x14ac:dyDescent="0.25">
      <c r="A346" s="16">
        <v>155</v>
      </c>
      <c r="B346" s="8" t="s">
        <v>229</v>
      </c>
      <c r="C346" s="8" t="s">
        <v>466</v>
      </c>
      <c r="D346" s="8" t="s">
        <v>156</v>
      </c>
      <c r="E346" s="9" t="s">
        <v>360</v>
      </c>
      <c r="F346" s="8" t="s">
        <v>270</v>
      </c>
      <c r="G346" s="10">
        <v>1</v>
      </c>
      <c r="H346" s="10">
        <v>1</v>
      </c>
      <c r="I346" s="62">
        <v>1423500</v>
      </c>
      <c r="K346" s="283"/>
    </row>
    <row r="347" spans="1:64" ht="39.6" x14ac:dyDescent="0.25">
      <c r="A347" s="16">
        <v>156</v>
      </c>
      <c r="B347" s="8" t="s">
        <v>229</v>
      </c>
      <c r="C347" s="8" t="s">
        <v>466</v>
      </c>
      <c r="D347" s="8" t="s">
        <v>356</v>
      </c>
      <c r="E347" s="9" t="s">
        <v>357</v>
      </c>
      <c r="F347" s="8" t="s">
        <v>141</v>
      </c>
      <c r="G347" s="10">
        <v>1</v>
      </c>
      <c r="H347" s="10">
        <v>1</v>
      </c>
      <c r="I347" s="62">
        <v>1390394</v>
      </c>
      <c r="K347" s="283"/>
    </row>
    <row r="348" spans="1:64" ht="118.8" x14ac:dyDescent="0.25">
      <c r="A348" s="16">
        <v>157</v>
      </c>
      <c r="B348" s="8" t="s">
        <v>229</v>
      </c>
      <c r="C348" s="8" t="s">
        <v>466</v>
      </c>
      <c r="D348" s="8" t="s">
        <v>377</v>
      </c>
      <c r="E348" s="9" t="s">
        <v>378</v>
      </c>
      <c r="F348" s="8" t="s">
        <v>327</v>
      </c>
      <c r="G348" s="10">
        <v>1</v>
      </c>
      <c r="H348" s="10">
        <v>1</v>
      </c>
      <c r="I348" s="62">
        <v>1229794</v>
      </c>
      <c r="K348" s="283"/>
    </row>
    <row r="349" spans="1:64" ht="39.6" x14ac:dyDescent="0.25">
      <c r="A349" s="16">
        <v>158</v>
      </c>
      <c r="B349" s="8" t="s">
        <v>229</v>
      </c>
      <c r="C349" s="8" t="s">
        <v>466</v>
      </c>
      <c r="D349" s="8" t="s">
        <v>379</v>
      </c>
      <c r="E349" s="9" t="s">
        <v>380</v>
      </c>
      <c r="F349" s="29" t="s">
        <v>57</v>
      </c>
      <c r="G349" s="10">
        <v>1</v>
      </c>
      <c r="H349" s="10">
        <v>1</v>
      </c>
      <c r="I349" s="62">
        <v>7250000</v>
      </c>
      <c r="K349" s="283"/>
    </row>
    <row r="350" spans="1:64" ht="39.6" x14ac:dyDescent="0.25">
      <c r="A350" s="16">
        <v>159</v>
      </c>
      <c r="B350" s="8" t="s">
        <v>229</v>
      </c>
      <c r="C350" s="8" t="s">
        <v>466</v>
      </c>
      <c r="D350" s="8" t="s">
        <v>381</v>
      </c>
      <c r="E350" s="9" t="s">
        <v>382</v>
      </c>
      <c r="F350" s="29" t="s">
        <v>57</v>
      </c>
      <c r="G350" s="10">
        <v>1</v>
      </c>
      <c r="H350" s="10">
        <v>1</v>
      </c>
      <c r="I350" s="62">
        <v>46000</v>
      </c>
      <c r="K350" s="283"/>
    </row>
    <row r="351" spans="1:64" ht="171.6" x14ac:dyDescent="0.25">
      <c r="A351" s="16">
        <v>160</v>
      </c>
      <c r="B351" s="8" t="s">
        <v>229</v>
      </c>
      <c r="C351" s="8" t="s">
        <v>466</v>
      </c>
      <c r="D351" s="8" t="s">
        <v>383</v>
      </c>
      <c r="E351" s="243" t="s">
        <v>166</v>
      </c>
      <c r="F351" s="31" t="s">
        <v>115</v>
      </c>
      <c r="G351" s="10">
        <v>1</v>
      </c>
      <c r="H351" s="10">
        <v>1</v>
      </c>
      <c r="I351" s="62">
        <v>465000</v>
      </c>
      <c r="K351" s="283"/>
    </row>
    <row r="352" spans="1:64" ht="66" x14ac:dyDescent="0.25">
      <c r="A352" s="16">
        <v>161</v>
      </c>
      <c r="B352" s="8" t="s">
        <v>229</v>
      </c>
      <c r="C352" s="8" t="s">
        <v>466</v>
      </c>
      <c r="D352" s="8" t="s">
        <v>315</v>
      </c>
      <c r="E352" s="47" t="s">
        <v>316</v>
      </c>
      <c r="F352" s="8" t="s">
        <v>17</v>
      </c>
      <c r="G352" s="10">
        <v>1</v>
      </c>
      <c r="H352" s="10">
        <v>1</v>
      </c>
      <c r="I352" s="62">
        <v>2850</v>
      </c>
      <c r="K352" s="283"/>
    </row>
    <row r="353" spans="1:64" ht="39.6" x14ac:dyDescent="0.25">
      <c r="A353" s="16">
        <v>162</v>
      </c>
      <c r="B353" s="8" t="s">
        <v>229</v>
      </c>
      <c r="C353" s="8" t="s">
        <v>466</v>
      </c>
      <c r="D353" s="8" t="s">
        <v>384</v>
      </c>
      <c r="E353" s="235" t="s">
        <v>385</v>
      </c>
      <c r="F353" s="29" t="s">
        <v>57</v>
      </c>
      <c r="G353" s="10">
        <v>1</v>
      </c>
      <c r="H353" s="10">
        <v>1</v>
      </c>
      <c r="I353" s="62">
        <v>1676000</v>
      </c>
      <c r="K353" s="283"/>
    </row>
    <row r="354" spans="1:64" s="12" customFormat="1" x14ac:dyDescent="0.25">
      <c r="A354" s="18" t="s">
        <v>467</v>
      </c>
      <c r="B354" s="18"/>
      <c r="C354" s="18"/>
      <c r="D354" s="18"/>
      <c r="E354" s="18"/>
      <c r="F354" s="19"/>
      <c r="G354" s="19"/>
      <c r="H354" s="19"/>
      <c r="I354" s="20">
        <f>SUBTOTAL(9,I326:I353)</f>
        <v>54978819</v>
      </c>
      <c r="J354" s="276"/>
      <c r="K354" s="283"/>
      <c r="L354" s="116"/>
      <c r="M354" s="117"/>
      <c r="N354" s="117"/>
      <c r="O354" s="117"/>
      <c r="P354" s="117"/>
      <c r="Q354" s="117"/>
      <c r="R354" s="117"/>
      <c r="S354" s="117"/>
      <c r="T354" s="117"/>
      <c r="U354" s="117"/>
      <c r="V354" s="117"/>
      <c r="W354" s="117"/>
      <c r="X354" s="117"/>
      <c r="Y354" s="117"/>
      <c r="Z354" s="117"/>
      <c r="AA354" s="117"/>
      <c r="AB354" s="117"/>
      <c r="AC354" s="117"/>
      <c r="AD354" s="117"/>
      <c r="AE354" s="117"/>
      <c r="AF354" s="117"/>
      <c r="AG354" s="117"/>
      <c r="AH354" s="117"/>
      <c r="AI354" s="117"/>
      <c r="AJ354" s="117"/>
      <c r="AK354" s="117"/>
      <c r="AL354" s="117"/>
      <c r="AM354" s="117"/>
      <c r="AN354" s="117"/>
      <c r="AO354" s="117"/>
      <c r="AP354" s="117"/>
      <c r="AQ354" s="117"/>
      <c r="AR354" s="117"/>
      <c r="AS354" s="117"/>
      <c r="AT354" s="117"/>
      <c r="AU354" s="117"/>
      <c r="AV354" s="117"/>
      <c r="AW354" s="117"/>
      <c r="AX354" s="117"/>
      <c r="AY354" s="117"/>
      <c r="AZ354" s="117"/>
      <c r="BA354" s="117"/>
      <c r="BB354" s="117"/>
      <c r="BC354" s="117"/>
      <c r="BD354" s="117"/>
      <c r="BE354" s="117"/>
      <c r="BF354" s="117"/>
      <c r="BG354" s="117"/>
      <c r="BH354" s="117"/>
      <c r="BI354" s="117"/>
      <c r="BJ354" s="117"/>
      <c r="BK354" s="117"/>
      <c r="BL354" s="117"/>
    </row>
    <row r="355" spans="1:64" ht="132" x14ac:dyDescent="0.25">
      <c r="A355" s="16">
        <v>163</v>
      </c>
      <c r="B355" s="8" t="s">
        <v>22</v>
      </c>
      <c r="C355" s="17"/>
      <c r="D355" s="8" t="s">
        <v>438</v>
      </c>
      <c r="E355" s="238" t="s">
        <v>1106</v>
      </c>
      <c r="F355" s="93">
        <v>0.08</v>
      </c>
      <c r="G355" s="79"/>
      <c r="H355" s="79"/>
      <c r="I355" s="62">
        <v>1275940.2985072001</v>
      </c>
      <c r="J355" s="278"/>
      <c r="K355" s="283"/>
    </row>
    <row r="356" spans="1:64" s="53" customFormat="1" x14ac:dyDescent="0.3">
      <c r="A356" s="39" t="s">
        <v>468</v>
      </c>
      <c r="B356" s="39"/>
      <c r="C356" s="39"/>
      <c r="D356" s="40"/>
      <c r="E356" s="39"/>
      <c r="F356" s="39"/>
      <c r="G356" s="40"/>
      <c r="H356" s="40"/>
      <c r="I356" s="52">
        <f>+(I355+I354+I325+I293+I269+I263+I235+I229+I207+I202+I188+I186)+(I13*40%)</f>
        <v>305256010.78861725</v>
      </c>
      <c r="J356" s="284"/>
      <c r="K356" s="283"/>
      <c r="L356" s="119"/>
      <c r="M356" s="123"/>
      <c r="N356" s="123"/>
      <c r="O356" s="123"/>
      <c r="P356" s="123"/>
      <c r="Q356" s="123"/>
      <c r="R356" s="123"/>
      <c r="S356" s="123"/>
      <c r="T356" s="123"/>
      <c r="U356" s="123"/>
      <c r="V356" s="123"/>
      <c r="W356" s="123"/>
      <c r="X356" s="123"/>
      <c r="Y356" s="123"/>
      <c r="Z356" s="123"/>
      <c r="AA356" s="123"/>
      <c r="AB356" s="123"/>
      <c r="AC356" s="123"/>
      <c r="AD356" s="123"/>
      <c r="AE356" s="123"/>
      <c r="AF356" s="123"/>
      <c r="AG356" s="123"/>
      <c r="AH356" s="123"/>
      <c r="AI356" s="123"/>
      <c r="AJ356" s="123"/>
      <c r="AK356" s="123"/>
      <c r="AL356" s="123"/>
      <c r="AM356" s="123"/>
      <c r="AN356" s="123"/>
      <c r="AO356" s="123"/>
      <c r="AP356" s="123"/>
      <c r="AQ356" s="123"/>
      <c r="AR356" s="123"/>
      <c r="AS356" s="123"/>
      <c r="AT356" s="123"/>
      <c r="AU356" s="123"/>
      <c r="AV356" s="123"/>
      <c r="AW356" s="123"/>
      <c r="AX356" s="123"/>
      <c r="AY356" s="123"/>
      <c r="AZ356" s="123"/>
      <c r="BA356" s="123"/>
      <c r="BB356" s="123"/>
      <c r="BC356" s="123"/>
      <c r="BD356" s="123"/>
      <c r="BE356" s="123"/>
      <c r="BF356" s="123"/>
      <c r="BG356" s="123"/>
      <c r="BH356" s="123"/>
      <c r="BI356" s="123"/>
      <c r="BJ356" s="123"/>
      <c r="BK356" s="123"/>
      <c r="BL356" s="123"/>
    </row>
    <row r="357" spans="1:64" x14ac:dyDescent="0.25">
      <c r="A357" s="110" t="s">
        <v>469</v>
      </c>
      <c r="B357" s="111"/>
      <c r="C357" s="111"/>
      <c r="D357" s="112"/>
      <c r="E357" s="111"/>
      <c r="F357" s="113"/>
      <c r="G357" s="114"/>
      <c r="H357" s="114"/>
      <c r="I357" s="100">
        <f>+I356+I180</f>
        <v>644712700.37372112</v>
      </c>
      <c r="K357" s="283"/>
    </row>
    <row r="358" spans="1:64" x14ac:dyDescent="0.25">
      <c r="A358" s="54"/>
      <c r="B358" s="54"/>
      <c r="C358" s="54"/>
      <c r="D358" s="54"/>
      <c r="E358" s="54"/>
      <c r="F358" s="54"/>
      <c r="G358" s="54"/>
      <c r="H358" s="54"/>
      <c r="I358" s="101"/>
    </row>
    <row r="359" spans="1:64" x14ac:dyDescent="0.25">
      <c r="A359" s="263" t="s">
        <v>403</v>
      </c>
      <c r="B359" s="263"/>
      <c r="C359" s="263"/>
      <c r="D359" s="263"/>
      <c r="E359" s="263"/>
      <c r="F359" s="263"/>
      <c r="G359" s="263"/>
      <c r="H359" s="263"/>
      <c r="I359" s="263"/>
    </row>
    <row r="360" spans="1:64" x14ac:dyDescent="0.25">
      <c r="A360" s="56" t="s">
        <v>386</v>
      </c>
      <c r="B360" s="254" t="s">
        <v>387</v>
      </c>
      <c r="C360" s="254"/>
      <c r="D360" s="254"/>
      <c r="E360" s="254"/>
      <c r="F360" s="254"/>
      <c r="G360" s="254"/>
      <c r="H360" s="254"/>
      <c r="I360" s="254"/>
    </row>
    <row r="361" spans="1:64" x14ac:dyDescent="0.25">
      <c r="A361" s="56" t="s">
        <v>388</v>
      </c>
      <c r="B361" s="254" t="s">
        <v>471</v>
      </c>
      <c r="C361" s="254"/>
      <c r="D361" s="254"/>
      <c r="E361" s="254"/>
      <c r="F361" s="254"/>
      <c r="G361" s="254"/>
      <c r="H361" s="254"/>
      <c r="I361" s="254"/>
    </row>
    <row r="362" spans="1:64" x14ac:dyDescent="0.25">
      <c r="A362" s="56" t="s">
        <v>1087</v>
      </c>
      <c r="B362" s="254" t="s">
        <v>390</v>
      </c>
      <c r="C362" s="254"/>
      <c r="D362" s="254"/>
      <c r="E362" s="254"/>
      <c r="F362" s="254"/>
      <c r="G362" s="254"/>
      <c r="H362" s="254"/>
      <c r="I362" s="254"/>
    </row>
    <row r="363" spans="1:64" x14ac:dyDescent="0.25">
      <c r="A363" s="56" t="s">
        <v>389</v>
      </c>
      <c r="B363" s="254" t="s">
        <v>1143</v>
      </c>
      <c r="C363" s="254"/>
      <c r="D363" s="254"/>
      <c r="E363" s="254"/>
      <c r="F363" s="254"/>
      <c r="G363" s="254"/>
      <c r="H363" s="254"/>
      <c r="I363" s="254"/>
    </row>
    <row r="364" spans="1:64" x14ac:dyDescent="0.25">
      <c r="A364" s="56" t="s">
        <v>391</v>
      </c>
      <c r="B364" s="254" t="s">
        <v>1144</v>
      </c>
      <c r="C364" s="254"/>
      <c r="D364" s="254"/>
      <c r="E364" s="254"/>
      <c r="F364" s="254"/>
      <c r="G364" s="254"/>
      <c r="H364" s="254"/>
      <c r="I364" s="254"/>
    </row>
    <row r="365" spans="1:64" x14ac:dyDescent="0.25">
      <c r="A365" s="56" t="s">
        <v>392</v>
      </c>
      <c r="B365" s="254" t="s">
        <v>394</v>
      </c>
      <c r="C365" s="254"/>
      <c r="D365" s="254"/>
      <c r="E365" s="254"/>
      <c r="F365" s="254"/>
      <c r="G365" s="254"/>
      <c r="H365" s="254"/>
      <c r="I365" s="254"/>
    </row>
    <row r="366" spans="1:64" x14ac:dyDescent="0.25">
      <c r="A366" s="56" t="s">
        <v>393</v>
      </c>
      <c r="B366" s="254" t="s">
        <v>395</v>
      </c>
      <c r="C366" s="254"/>
      <c r="D366" s="254"/>
      <c r="E366" s="254"/>
      <c r="F366" s="254"/>
      <c r="G366" s="254"/>
      <c r="H366" s="254"/>
      <c r="I366" s="254"/>
    </row>
    <row r="367" spans="1:64" x14ac:dyDescent="0.25">
      <c r="A367" s="56" t="s">
        <v>1088</v>
      </c>
      <c r="B367" s="254" t="s">
        <v>397</v>
      </c>
      <c r="C367" s="254"/>
      <c r="D367" s="254"/>
      <c r="E367" s="254"/>
      <c r="F367" s="254"/>
      <c r="G367" s="254"/>
      <c r="H367" s="254"/>
      <c r="I367" s="254"/>
    </row>
    <row r="368" spans="1:64" x14ac:dyDescent="0.25">
      <c r="A368" s="56" t="s">
        <v>396</v>
      </c>
      <c r="B368" s="253" t="s">
        <v>1082</v>
      </c>
      <c r="C368" s="254"/>
      <c r="D368" s="253"/>
      <c r="E368" s="253"/>
      <c r="F368" s="253"/>
      <c r="G368" s="253"/>
      <c r="H368" s="253"/>
      <c r="I368" s="253"/>
    </row>
    <row r="369" spans="1:9" x14ac:dyDescent="0.25">
      <c r="A369" s="56" t="s">
        <v>1089</v>
      </c>
      <c r="B369" s="254" t="s">
        <v>1083</v>
      </c>
      <c r="C369" s="254"/>
      <c r="D369" s="254"/>
      <c r="E369" s="254"/>
      <c r="F369" s="254"/>
      <c r="G369" s="254"/>
      <c r="H369" s="254"/>
      <c r="I369" s="254"/>
    </row>
    <row r="370" spans="1:9" x14ac:dyDescent="0.25">
      <c r="A370" s="56" t="s">
        <v>402</v>
      </c>
      <c r="B370" s="253" t="s">
        <v>1119</v>
      </c>
      <c r="C370" s="254"/>
      <c r="D370" s="253"/>
      <c r="E370" s="253"/>
      <c r="F370" s="253"/>
      <c r="G370" s="253"/>
      <c r="H370" s="253"/>
      <c r="I370" s="253"/>
    </row>
    <row r="371" spans="1:9" x14ac:dyDescent="0.25">
      <c r="A371" s="56" t="s">
        <v>398</v>
      </c>
      <c r="B371" s="254" t="s">
        <v>1094</v>
      </c>
      <c r="C371" s="254"/>
      <c r="D371" s="254"/>
      <c r="E371" s="254"/>
      <c r="F371" s="254"/>
      <c r="G371" s="254"/>
      <c r="H371" s="254"/>
      <c r="I371" s="254"/>
    </row>
    <row r="372" spans="1:9" x14ac:dyDescent="0.25">
      <c r="A372" s="56" t="s">
        <v>399</v>
      </c>
      <c r="B372" s="249" t="s">
        <v>1084</v>
      </c>
      <c r="C372" s="250"/>
      <c r="D372" s="251"/>
      <c r="E372" s="251"/>
      <c r="F372" s="251"/>
      <c r="G372" s="251"/>
      <c r="H372" s="251"/>
      <c r="I372" s="252"/>
    </row>
    <row r="373" spans="1:9" x14ac:dyDescent="0.25">
      <c r="A373" s="56" t="s">
        <v>400</v>
      </c>
      <c r="B373" s="249" t="s">
        <v>1085</v>
      </c>
      <c r="C373" s="250"/>
      <c r="D373" s="251"/>
      <c r="E373" s="251"/>
      <c r="F373" s="251"/>
      <c r="G373" s="251"/>
      <c r="H373" s="251"/>
      <c r="I373" s="252"/>
    </row>
    <row r="374" spans="1:9" x14ac:dyDescent="0.25">
      <c r="A374" s="56" t="s">
        <v>401</v>
      </c>
      <c r="B374" s="249" t="s">
        <v>1145</v>
      </c>
      <c r="C374" s="250"/>
      <c r="D374" s="251"/>
      <c r="E374" s="251"/>
      <c r="F374" s="251"/>
      <c r="G374" s="251"/>
      <c r="H374" s="251"/>
      <c r="I374" s="252"/>
    </row>
    <row r="375" spans="1:9" x14ac:dyDescent="0.25">
      <c r="A375" s="56" t="s">
        <v>1090</v>
      </c>
      <c r="B375" s="249" t="s">
        <v>1086</v>
      </c>
      <c r="C375" s="250"/>
      <c r="D375" s="251"/>
      <c r="E375" s="251"/>
      <c r="F375" s="251"/>
      <c r="G375" s="251"/>
      <c r="H375" s="251"/>
      <c r="I375" s="252"/>
    </row>
    <row r="376" spans="1:9" x14ac:dyDescent="0.25">
      <c r="A376" s="56" t="s">
        <v>1091</v>
      </c>
      <c r="B376" s="254" t="s">
        <v>472</v>
      </c>
      <c r="C376" s="254"/>
      <c r="D376" s="254"/>
      <c r="E376" s="254"/>
      <c r="F376" s="254"/>
      <c r="G376" s="254"/>
      <c r="H376" s="254"/>
      <c r="I376" s="254"/>
    </row>
    <row r="377" spans="1:9" x14ac:dyDescent="0.25">
      <c r="A377" s="56" t="s">
        <v>1092</v>
      </c>
      <c r="B377" s="254" t="s">
        <v>1118</v>
      </c>
      <c r="C377" s="254"/>
      <c r="D377" s="254"/>
      <c r="E377" s="254"/>
      <c r="F377" s="254"/>
      <c r="G377" s="254"/>
      <c r="H377" s="254"/>
      <c r="I377" s="254"/>
    </row>
    <row r="378" spans="1:9" x14ac:dyDescent="0.25">
      <c r="A378" s="230" t="s">
        <v>1093</v>
      </c>
      <c r="B378" s="249" t="s">
        <v>1146</v>
      </c>
      <c r="C378" s="256"/>
      <c r="D378" s="251"/>
      <c r="E378" s="251"/>
      <c r="F378" s="251"/>
      <c r="G378" s="251"/>
      <c r="H378" s="251"/>
      <c r="I378" s="252"/>
    </row>
    <row r="379" spans="1:9" x14ac:dyDescent="0.25">
      <c r="A379" s="230" t="s">
        <v>1095</v>
      </c>
      <c r="B379" s="254" t="s">
        <v>1147</v>
      </c>
      <c r="C379" s="255"/>
      <c r="D379" s="254"/>
      <c r="E379" s="254"/>
      <c r="F379" s="254"/>
      <c r="G379" s="254"/>
      <c r="H379" s="254"/>
      <c r="I379" s="254"/>
    </row>
    <row r="380" spans="1:9" x14ac:dyDescent="0.25">
      <c r="B380" s="2"/>
      <c r="C380" s="1"/>
      <c r="D380" s="1"/>
      <c r="E380" s="2"/>
    </row>
    <row r="381" spans="1:9" x14ac:dyDescent="0.3">
      <c r="A381" s="165" t="s">
        <v>743</v>
      </c>
      <c r="B381" s="165"/>
      <c r="C381" s="166"/>
      <c r="D381" s="1"/>
      <c r="E381" s="2"/>
    </row>
    <row r="382" spans="1:9" x14ac:dyDescent="0.3">
      <c r="A382" s="165"/>
      <c r="B382" s="165"/>
      <c r="C382" s="166"/>
      <c r="D382" s="1"/>
      <c r="E382" s="2"/>
    </row>
    <row r="383" spans="1:9" x14ac:dyDescent="0.3">
      <c r="A383" s="165"/>
      <c r="B383" s="165"/>
      <c r="C383" s="166"/>
      <c r="D383" s="1"/>
      <c r="E383" s="2"/>
    </row>
    <row r="384" spans="1:9" x14ac:dyDescent="0.3">
      <c r="A384" s="165"/>
      <c r="B384" s="165"/>
      <c r="C384" s="166"/>
      <c r="D384" s="1"/>
      <c r="E384" s="2"/>
    </row>
    <row r="385" spans="1:5" x14ac:dyDescent="0.3">
      <c r="A385" s="165"/>
      <c r="B385" s="165"/>
      <c r="C385" s="166"/>
      <c r="D385" s="1"/>
      <c r="E385" s="2"/>
    </row>
    <row r="386" spans="1:5" x14ac:dyDescent="0.3">
      <c r="A386" s="165" t="s">
        <v>1149</v>
      </c>
      <c r="B386" s="165"/>
      <c r="C386" s="166"/>
      <c r="D386" s="1"/>
      <c r="E386" s="2"/>
    </row>
    <row r="387" spans="1:5" x14ac:dyDescent="0.3">
      <c r="A387" s="165" t="s">
        <v>1150</v>
      </c>
      <c r="B387" s="165"/>
      <c r="C387" s="166"/>
      <c r="D387" s="1"/>
      <c r="E387" s="2"/>
    </row>
    <row r="388" spans="1:5" x14ac:dyDescent="0.3">
      <c r="A388" s="165" t="s">
        <v>1151</v>
      </c>
      <c r="B388" s="165"/>
      <c r="C388" s="167"/>
      <c r="D388" s="1"/>
      <c r="E388" s="2"/>
    </row>
    <row r="389" spans="1:5" x14ac:dyDescent="0.25">
      <c r="A389" s="165" t="s">
        <v>1152</v>
      </c>
      <c r="B389" s="165"/>
      <c r="C389" s="168"/>
      <c r="D389" s="1"/>
      <c r="E389" s="2"/>
    </row>
    <row r="390" spans="1:5" x14ac:dyDescent="0.25">
      <c r="A390" s="165" t="s">
        <v>1153</v>
      </c>
      <c r="B390" s="165"/>
      <c r="C390" s="168"/>
      <c r="D390" s="1"/>
      <c r="E390" s="2"/>
    </row>
    <row r="391" spans="1:5" x14ac:dyDescent="0.25">
      <c r="A391" s="165" t="s">
        <v>1154</v>
      </c>
      <c r="B391" s="165"/>
      <c r="C391" s="168"/>
      <c r="D391" s="1"/>
      <c r="E391" s="2"/>
    </row>
    <row r="392" spans="1:5" x14ac:dyDescent="0.25">
      <c r="B392" s="2"/>
      <c r="C392" s="1"/>
      <c r="D392" s="1"/>
      <c r="E392" s="2"/>
    </row>
    <row r="393" spans="1:5" x14ac:dyDescent="0.25">
      <c r="B393" s="2"/>
      <c r="C393" s="1"/>
      <c r="D393" s="1"/>
      <c r="E393" s="2"/>
    </row>
    <row r="394" spans="1:5" x14ac:dyDescent="0.25">
      <c r="B394" s="2"/>
      <c r="C394" s="1"/>
      <c r="D394" s="1"/>
      <c r="E394" s="2"/>
    </row>
    <row r="395" spans="1:5" x14ac:dyDescent="0.25">
      <c r="B395" s="2"/>
      <c r="C395" s="1"/>
      <c r="D395" s="1"/>
      <c r="E395" s="2"/>
    </row>
    <row r="396" spans="1:5" x14ac:dyDescent="0.25">
      <c r="B396" s="2"/>
      <c r="C396" s="1"/>
      <c r="D396" s="1"/>
      <c r="E396" s="2"/>
    </row>
    <row r="397" spans="1:5" x14ac:dyDescent="0.25">
      <c r="B397" s="2"/>
      <c r="C397" s="1"/>
      <c r="D397" s="1"/>
      <c r="E397" s="2"/>
    </row>
    <row r="398" spans="1:5" x14ac:dyDescent="0.25">
      <c r="B398" s="2"/>
      <c r="C398" s="1"/>
      <c r="D398" s="1"/>
      <c r="E398" s="2"/>
    </row>
    <row r="399" spans="1:5" x14ac:dyDescent="0.25">
      <c r="B399" s="2"/>
      <c r="C399" s="1"/>
      <c r="D399" s="1"/>
      <c r="E399" s="2"/>
    </row>
    <row r="400" spans="1:5" x14ac:dyDescent="0.25">
      <c r="B400" s="2"/>
      <c r="C400" s="1"/>
      <c r="D400" s="1"/>
      <c r="E400" s="2"/>
    </row>
    <row r="401" spans="2:5" x14ac:dyDescent="0.25">
      <c r="B401" s="2"/>
      <c r="C401" s="1"/>
      <c r="D401" s="1"/>
      <c r="E401" s="2"/>
    </row>
    <row r="402" spans="2:5" x14ac:dyDescent="0.25">
      <c r="B402" s="2"/>
      <c r="C402" s="1"/>
      <c r="D402" s="1"/>
      <c r="E402" s="2"/>
    </row>
    <row r="403" spans="2:5" x14ac:dyDescent="0.25">
      <c r="B403" s="2"/>
      <c r="C403" s="1"/>
      <c r="D403" s="1"/>
      <c r="E403" s="2"/>
    </row>
    <row r="404" spans="2:5" x14ac:dyDescent="0.25">
      <c r="B404" s="2"/>
      <c r="C404" s="1"/>
      <c r="D404" s="1"/>
      <c r="E404" s="2"/>
    </row>
    <row r="405" spans="2:5" x14ac:dyDescent="0.25">
      <c r="B405" s="2"/>
      <c r="C405" s="1"/>
      <c r="D405" s="1"/>
      <c r="E405" s="2"/>
    </row>
    <row r="406" spans="2:5" x14ac:dyDescent="0.25">
      <c r="B406" s="2"/>
      <c r="C406" s="1"/>
      <c r="D406" s="1"/>
      <c r="E406" s="2"/>
    </row>
    <row r="407" spans="2:5" x14ac:dyDescent="0.25">
      <c r="B407" s="2"/>
      <c r="C407" s="1"/>
      <c r="D407" s="1"/>
      <c r="E407" s="2"/>
    </row>
    <row r="408" spans="2:5" x14ac:dyDescent="0.25">
      <c r="B408" s="2"/>
      <c r="C408" s="1"/>
      <c r="D408" s="1"/>
      <c r="E408" s="2"/>
    </row>
    <row r="409" spans="2:5" x14ac:dyDescent="0.25">
      <c r="B409" s="2"/>
      <c r="C409" s="1"/>
      <c r="D409" s="1"/>
      <c r="E409" s="2"/>
    </row>
    <row r="410" spans="2:5" x14ac:dyDescent="0.25">
      <c r="B410" s="2"/>
      <c r="C410" s="1"/>
      <c r="D410" s="1"/>
      <c r="E410" s="2"/>
    </row>
    <row r="411" spans="2:5" x14ac:dyDescent="0.25">
      <c r="B411" s="2"/>
      <c r="C411" s="1"/>
      <c r="D411" s="1"/>
      <c r="E411" s="2"/>
    </row>
    <row r="412" spans="2:5" x14ac:dyDescent="0.25">
      <c r="B412" s="2"/>
      <c r="C412" s="1"/>
      <c r="D412" s="1"/>
      <c r="E412" s="2"/>
    </row>
    <row r="413" spans="2:5" x14ac:dyDescent="0.25">
      <c r="B413" s="2"/>
      <c r="C413" s="1"/>
      <c r="D413" s="1"/>
      <c r="E413" s="2"/>
    </row>
    <row r="414" spans="2:5" x14ac:dyDescent="0.25">
      <c r="B414" s="2"/>
      <c r="C414" s="1"/>
      <c r="D414" s="1"/>
      <c r="E414" s="2"/>
    </row>
    <row r="415" spans="2:5" x14ac:dyDescent="0.25">
      <c r="B415" s="2"/>
      <c r="C415" s="1"/>
      <c r="D415" s="1"/>
      <c r="E415" s="2"/>
    </row>
    <row r="416" spans="2:5" x14ac:dyDescent="0.25">
      <c r="B416" s="2"/>
      <c r="C416" s="1"/>
      <c r="D416" s="1"/>
      <c r="E416" s="2"/>
    </row>
    <row r="417" spans="2:5" x14ac:dyDescent="0.25">
      <c r="B417" s="2"/>
      <c r="C417" s="1"/>
      <c r="D417" s="1"/>
      <c r="E417" s="2"/>
    </row>
    <row r="418" spans="2:5" x14ac:dyDescent="0.25">
      <c r="B418" s="2"/>
      <c r="C418" s="1"/>
      <c r="D418" s="1"/>
      <c r="E418" s="2"/>
    </row>
    <row r="419" spans="2:5" x14ac:dyDescent="0.25">
      <c r="B419" s="2"/>
      <c r="C419" s="1"/>
      <c r="D419" s="1"/>
      <c r="E419" s="2"/>
    </row>
    <row r="420" spans="2:5" x14ac:dyDescent="0.25">
      <c r="B420" s="2"/>
      <c r="C420" s="1"/>
      <c r="D420" s="1"/>
      <c r="E420" s="2"/>
    </row>
    <row r="421" spans="2:5" x14ac:dyDescent="0.25">
      <c r="B421" s="2"/>
      <c r="C421" s="1"/>
      <c r="D421" s="1"/>
      <c r="E421" s="2"/>
    </row>
    <row r="422" spans="2:5" x14ac:dyDescent="0.25">
      <c r="B422" s="2"/>
      <c r="C422" s="1"/>
      <c r="D422" s="1"/>
      <c r="E422" s="2"/>
    </row>
    <row r="423" spans="2:5" x14ac:dyDescent="0.25">
      <c r="B423" s="2"/>
      <c r="C423" s="1"/>
      <c r="D423" s="1"/>
      <c r="E423" s="2"/>
    </row>
    <row r="424" spans="2:5" x14ac:dyDescent="0.25">
      <c r="B424" s="2"/>
      <c r="C424" s="1"/>
      <c r="D424" s="1"/>
      <c r="E424" s="2"/>
    </row>
    <row r="425" spans="2:5" x14ac:dyDescent="0.25">
      <c r="B425" s="2"/>
      <c r="C425" s="1"/>
      <c r="D425" s="1"/>
      <c r="E425" s="2"/>
    </row>
    <row r="426" spans="2:5" x14ac:dyDescent="0.25">
      <c r="B426" s="2"/>
      <c r="C426" s="1"/>
      <c r="D426" s="1"/>
      <c r="E426" s="2"/>
    </row>
    <row r="427" spans="2:5" x14ac:dyDescent="0.25">
      <c r="B427" s="2"/>
      <c r="C427" s="1"/>
      <c r="D427" s="1"/>
      <c r="E427" s="2"/>
    </row>
    <row r="428" spans="2:5" x14ac:dyDescent="0.25">
      <c r="B428" s="2"/>
      <c r="C428" s="1"/>
      <c r="D428" s="1"/>
      <c r="E428" s="2"/>
    </row>
    <row r="429" spans="2:5" x14ac:dyDescent="0.25">
      <c r="B429" s="2"/>
      <c r="C429" s="1"/>
      <c r="D429" s="1"/>
      <c r="E429" s="2"/>
    </row>
    <row r="430" spans="2:5" x14ac:dyDescent="0.25">
      <c r="B430" s="2"/>
      <c r="C430" s="1"/>
      <c r="D430" s="1"/>
      <c r="E430" s="2"/>
    </row>
    <row r="431" spans="2:5" x14ac:dyDescent="0.25">
      <c r="B431" s="2"/>
      <c r="C431" s="1"/>
      <c r="D431" s="1"/>
      <c r="E431" s="2"/>
    </row>
    <row r="432" spans="2:5" x14ac:dyDescent="0.25">
      <c r="B432" s="2"/>
      <c r="C432" s="1"/>
      <c r="D432" s="1"/>
      <c r="E432" s="2"/>
    </row>
    <row r="433" spans="2:5" x14ac:dyDescent="0.25">
      <c r="B433" s="2"/>
      <c r="C433" s="1"/>
      <c r="D433" s="1"/>
      <c r="E433" s="2"/>
    </row>
    <row r="434" spans="2:5" x14ac:dyDescent="0.25">
      <c r="B434" s="2"/>
      <c r="C434" s="1"/>
      <c r="D434" s="1"/>
      <c r="E434" s="2"/>
    </row>
    <row r="435" spans="2:5" x14ac:dyDescent="0.25">
      <c r="B435" s="2"/>
      <c r="C435" s="1"/>
      <c r="D435" s="1"/>
      <c r="E435" s="2"/>
    </row>
    <row r="436" spans="2:5" x14ac:dyDescent="0.25">
      <c r="B436" s="2"/>
      <c r="C436" s="1"/>
      <c r="D436" s="1"/>
      <c r="E436" s="2"/>
    </row>
    <row r="437" spans="2:5" x14ac:dyDescent="0.25">
      <c r="B437" s="2"/>
      <c r="C437" s="1"/>
      <c r="D437" s="1"/>
      <c r="E437" s="2"/>
    </row>
    <row r="438" spans="2:5" x14ac:dyDescent="0.25">
      <c r="B438" s="2"/>
      <c r="C438" s="1"/>
      <c r="D438" s="1"/>
      <c r="E438" s="2"/>
    </row>
    <row r="439" spans="2:5" x14ac:dyDescent="0.25">
      <c r="B439" s="2"/>
      <c r="C439" s="1"/>
      <c r="D439" s="1"/>
      <c r="E439" s="2"/>
    </row>
    <row r="440" spans="2:5" x14ac:dyDescent="0.25">
      <c r="B440" s="2"/>
      <c r="C440" s="1"/>
      <c r="D440" s="1"/>
      <c r="E440" s="2"/>
    </row>
    <row r="441" spans="2:5" x14ac:dyDescent="0.25">
      <c r="B441" s="2"/>
      <c r="C441" s="1"/>
      <c r="D441" s="1"/>
      <c r="E441" s="2"/>
    </row>
    <row r="442" spans="2:5" x14ac:dyDescent="0.25">
      <c r="B442" s="2"/>
      <c r="C442" s="1"/>
      <c r="D442" s="1"/>
      <c r="E442" s="2"/>
    </row>
    <row r="443" spans="2:5" x14ac:dyDescent="0.25">
      <c r="B443" s="2"/>
      <c r="C443" s="1"/>
      <c r="D443" s="1"/>
      <c r="E443" s="2"/>
    </row>
    <row r="444" spans="2:5" x14ac:dyDescent="0.25">
      <c r="B444" s="2"/>
      <c r="C444" s="1"/>
      <c r="D444" s="1"/>
      <c r="E444" s="2"/>
    </row>
    <row r="445" spans="2:5" x14ac:dyDescent="0.25">
      <c r="B445" s="2"/>
      <c r="C445" s="1"/>
      <c r="D445" s="1"/>
      <c r="E445" s="2"/>
    </row>
    <row r="446" spans="2:5" x14ac:dyDescent="0.25">
      <c r="B446" s="2"/>
      <c r="C446" s="1"/>
      <c r="D446" s="1"/>
      <c r="E446" s="2"/>
    </row>
    <row r="447" spans="2:5" x14ac:dyDescent="0.25">
      <c r="B447" s="2"/>
      <c r="C447" s="1"/>
      <c r="D447" s="1"/>
      <c r="E447" s="2"/>
    </row>
    <row r="448" spans="2:5" x14ac:dyDescent="0.25">
      <c r="B448" s="2"/>
      <c r="C448" s="1"/>
      <c r="D448" s="1"/>
      <c r="E448" s="2"/>
    </row>
    <row r="449" spans="2:5" x14ac:dyDescent="0.25">
      <c r="B449" s="2"/>
      <c r="C449" s="1"/>
      <c r="D449" s="1"/>
      <c r="E449" s="2"/>
    </row>
    <row r="450" spans="2:5" x14ac:dyDescent="0.25">
      <c r="B450" s="2"/>
      <c r="C450" s="1"/>
      <c r="D450" s="1"/>
      <c r="E450" s="2"/>
    </row>
    <row r="451" spans="2:5" x14ac:dyDescent="0.25">
      <c r="B451" s="2"/>
      <c r="C451" s="1"/>
      <c r="D451" s="1"/>
      <c r="E451" s="2"/>
    </row>
    <row r="452" spans="2:5" x14ac:dyDescent="0.25">
      <c r="B452" s="2"/>
      <c r="C452" s="1"/>
      <c r="D452" s="1"/>
      <c r="E452" s="2"/>
    </row>
    <row r="453" spans="2:5" x14ac:dyDescent="0.25">
      <c r="B453" s="2"/>
      <c r="C453" s="1"/>
      <c r="D453" s="1"/>
      <c r="E453" s="2"/>
    </row>
    <row r="454" spans="2:5" x14ac:dyDescent="0.25">
      <c r="B454" s="2"/>
      <c r="C454" s="1"/>
      <c r="D454" s="1"/>
      <c r="E454" s="2"/>
    </row>
    <row r="455" spans="2:5" x14ac:dyDescent="0.25">
      <c r="B455" s="2"/>
      <c r="C455" s="1"/>
      <c r="D455" s="1"/>
      <c r="E455" s="2"/>
    </row>
    <row r="456" spans="2:5" x14ac:dyDescent="0.25">
      <c r="B456" s="2"/>
      <c r="C456" s="1"/>
      <c r="D456" s="1"/>
      <c r="E456" s="2"/>
    </row>
    <row r="457" spans="2:5" x14ac:dyDescent="0.25">
      <c r="B457" s="2"/>
      <c r="C457" s="1"/>
      <c r="D457" s="1"/>
      <c r="E457" s="2"/>
    </row>
    <row r="458" spans="2:5" x14ac:dyDescent="0.25">
      <c r="B458" s="2"/>
      <c r="C458" s="1"/>
      <c r="D458" s="1"/>
      <c r="E458" s="2"/>
    </row>
    <row r="459" spans="2:5" x14ac:dyDescent="0.25">
      <c r="B459" s="2"/>
      <c r="C459" s="1"/>
      <c r="D459" s="1"/>
      <c r="E459" s="2"/>
    </row>
    <row r="460" spans="2:5" x14ac:dyDescent="0.25">
      <c r="B460" s="2"/>
      <c r="C460" s="1"/>
      <c r="D460" s="1"/>
      <c r="E460" s="2"/>
    </row>
    <row r="461" spans="2:5" x14ac:dyDescent="0.25">
      <c r="B461" s="2"/>
      <c r="C461" s="1"/>
      <c r="D461" s="1"/>
      <c r="E461" s="2"/>
    </row>
    <row r="462" spans="2:5" x14ac:dyDescent="0.25">
      <c r="B462" s="2"/>
      <c r="C462" s="1"/>
      <c r="D462" s="1"/>
      <c r="E462" s="2"/>
    </row>
    <row r="463" spans="2:5" x14ac:dyDescent="0.25">
      <c r="B463" s="2"/>
      <c r="C463" s="1"/>
      <c r="D463" s="1"/>
      <c r="E463" s="2"/>
    </row>
    <row r="464" spans="2:5" x14ac:dyDescent="0.25">
      <c r="B464" s="2"/>
      <c r="C464" s="1"/>
      <c r="D464" s="1"/>
      <c r="E464" s="2"/>
    </row>
    <row r="465" spans="2:5" x14ac:dyDescent="0.25">
      <c r="B465" s="2"/>
      <c r="C465" s="1"/>
      <c r="D465" s="1"/>
      <c r="E465" s="2"/>
    </row>
    <row r="466" spans="2:5" x14ac:dyDescent="0.25">
      <c r="B466" s="2"/>
      <c r="C466" s="1"/>
      <c r="D466" s="1"/>
      <c r="E466" s="2"/>
    </row>
    <row r="467" spans="2:5" x14ac:dyDescent="0.25">
      <c r="B467" s="2"/>
      <c r="C467" s="1"/>
      <c r="D467" s="1"/>
      <c r="E467" s="2"/>
    </row>
    <row r="468" spans="2:5" x14ac:dyDescent="0.25">
      <c r="B468" s="2"/>
      <c r="C468" s="1"/>
      <c r="D468" s="1"/>
      <c r="E468" s="2"/>
    </row>
    <row r="469" spans="2:5" x14ac:dyDescent="0.25">
      <c r="B469" s="2"/>
      <c r="C469" s="1"/>
      <c r="D469" s="1"/>
      <c r="E469" s="2"/>
    </row>
    <row r="470" spans="2:5" x14ac:dyDescent="0.25">
      <c r="B470" s="2"/>
      <c r="C470" s="1"/>
      <c r="D470" s="1"/>
      <c r="E470" s="2"/>
    </row>
    <row r="471" spans="2:5" x14ac:dyDescent="0.25">
      <c r="B471" s="2"/>
      <c r="C471" s="1"/>
      <c r="D471" s="1"/>
      <c r="E471" s="2"/>
    </row>
    <row r="472" spans="2:5" x14ac:dyDescent="0.25">
      <c r="B472" s="2"/>
      <c r="C472" s="1"/>
      <c r="D472" s="1"/>
      <c r="E472" s="2"/>
    </row>
    <row r="473" spans="2:5" x14ac:dyDescent="0.25">
      <c r="B473" s="2"/>
      <c r="C473" s="1"/>
      <c r="D473" s="1"/>
      <c r="E473" s="2"/>
    </row>
    <row r="474" spans="2:5" x14ac:dyDescent="0.25">
      <c r="B474" s="2"/>
      <c r="C474" s="1"/>
      <c r="D474" s="1"/>
      <c r="E474" s="2"/>
    </row>
    <row r="475" spans="2:5" x14ac:dyDescent="0.25">
      <c r="B475" s="2"/>
      <c r="C475" s="1"/>
      <c r="D475" s="1"/>
      <c r="E475" s="2"/>
    </row>
    <row r="476" spans="2:5" x14ac:dyDescent="0.25">
      <c r="B476" s="2"/>
      <c r="C476" s="1"/>
      <c r="D476" s="1"/>
      <c r="E476" s="2"/>
    </row>
    <row r="477" spans="2:5" x14ac:dyDescent="0.25">
      <c r="B477" s="2"/>
      <c r="C477" s="1"/>
      <c r="D477" s="1"/>
      <c r="E477" s="2"/>
    </row>
    <row r="478" spans="2:5" x14ac:dyDescent="0.25">
      <c r="B478" s="2"/>
      <c r="C478" s="1"/>
      <c r="D478" s="1"/>
      <c r="E478" s="2"/>
    </row>
    <row r="479" spans="2:5" x14ac:dyDescent="0.25">
      <c r="B479" s="2"/>
      <c r="C479" s="1"/>
      <c r="D479" s="1"/>
      <c r="E479" s="2"/>
    </row>
    <row r="480" spans="2:5" x14ac:dyDescent="0.25">
      <c r="B480" s="2"/>
      <c r="C480" s="1"/>
      <c r="D480" s="1"/>
      <c r="E480" s="2"/>
    </row>
    <row r="481" spans="2:5" x14ac:dyDescent="0.25">
      <c r="B481" s="2"/>
      <c r="C481" s="1"/>
      <c r="D481" s="1"/>
      <c r="E481" s="2"/>
    </row>
    <row r="482" spans="2:5" x14ac:dyDescent="0.25">
      <c r="B482" s="2"/>
      <c r="C482" s="1"/>
      <c r="D482" s="1"/>
      <c r="E482" s="2"/>
    </row>
    <row r="483" spans="2:5" x14ac:dyDescent="0.25">
      <c r="B483" s="2"/>
      <c r="C483" s="1"/>
      <c r="D483" s="1"/>
      <c r="E483" s="2"/>
    </row>
    <row r="484" spans="2:5" x14ac:dyDescent="0.25">
      <c r="B484" s="2"/>
      <c r="C484" s="1"/>
      <c r="D484" s="1"/>
      <c r="E484" s="2"/>
    </row>
    <row r="485" spans="2:5" x14ac:dyDescent="0.25">
      <c r="B485" s="2"/>
      <c r="C485" s="1"/>
      <c r="D485" s="1"/>
      <c r="E485" s="2"/>
    </row>
    <row r="486" spans="2:5" x14ac:dyDescent="0.25">
      <c r="B486" s="2"/>
      <c r="C486" s="1"/>
      <c r="D486" s="1"/>
      <c r="E486" s="2"/>
    </row>
    <row r="487" spans="2:5" x14ac:dyDescent="0.25">
      <c r="B487" s="2"/>
      <c r="C487" s="1"/>
      <c r="D487" s="1"/>
      <c r="E487" s="2"/>
    </row>
    <row r="488" spans="2:5" x14ac:dyDescent="0.25">
      <c r="B488" s="2"/>
      <c r="C488" s="1"/>
      <c r="D488" s="1"/>
      <c r="E488" s="2"/>
    </row>
    <row r="489" spans="2:5" x14ac:dyDescent="0.25">
      <c r="B489" s="2"/>
      <c r="C489" s="1"/>
      <c r="D489" s="1"/>
      <c r="E489" s="2"/>
    </row>
    <row r="490" spans="2:5" x14ac:dyDescent="0.25">
      <c r="B490" s="2"/>
      <c r="C490" s="1"/>
      <c r="D490" s="1"/>
      <c r="E490" s="2"/>
    </row>
    <row r="491" spans="2:5" x14ac:dyDescent="0.25">
      <c r="B491" s="2"/>
      <c r="C491" s="1"/>
      <c r="D491" s="1"/>
      <c r="E491" s="2"/>
    </row>
    <row r="492" spans="2:5" x14ac:dyDescent="0.25">
      <c r="B492" s="2"/>
      <c r="C492" s="1"/>
      <c r="D492" s="1"/>
      <c r="E492" s="2"/>
    </row>
    <row r="493" spans="2:5" x14ac:dyDescent="0.25">
      <c r="B493" s="2"/>
      <c r="C493" s="1"/>
      <c r="D493" s="1"/>
      <c r="E493" s="2"/>
    </row>
    <row r="494" spans="2:5" x14ac:dyDescent="0.25">
      <c r="B494" s="2"/>
      <c r="C494" s="1"/>
      <c r="D494" s="1"/>
      <c r="E494" s="2"/>
    </row>
    <row r="495" spans="2:5" x14ac:dyDescent="0.25">
      <c r="B495" s="2"/>
      <c r="C495" s="1"/>
      <c r="D495" s="1"/>
      <c r="E495" s="2"/>
    </row>
    <row r="496" spans="2:5" x14ac:dyDescent="0.25">
      <c r="B496" s="2"/>
      <c r="C496" s="1"/>
      <c r="D496" s="1"/>
      <c r="E496" s="2"/>
    </row>
    <row r="497" spans="2:5" x14ac:dyDescent="0.25">
      <c r="B497" s="2"/>
      <c r="C497" s="1"/>
      <c r="D497" s="1"/>
      <c r="E497" s="2"/>
    </row>
    <row r="498" spans="2:5" x14ac:dyDescent="0.25">
      <c r="B498" s="2"/>
      <c r="C498" s="1"/>
      <c r="D498" s="1"/>
      <c r="E498" s="2"/>
    </row>
    <row r="499" spans="2:5" x14ac:dyDescent="0.25">
      <c r="B499" s="2"/>
      <c r="C499" s="1"/>
      <c r="D499" s="1"/>
      <c r="E499" s="2"/>
    </row>
    <row r="500" spans="2:5" x14ac:dyDescent="0.25">
      <c r="B500" s="2"/>
      <c r="C500" s="1"/>
      <c r="D500" s="1"/>
      <c r="E500" s="2"/>
    </row>
    <row r="501" spans="2:5" x14ac:dyDescent="0.25">
      <c r="B501" s="2"/>
      <c r="C501" s="1"/>
      <c r="D501" s="1"/>
      <c r="E501" s="2"/>
    </row>
    <row r="502" spans="2:5" x14ac:dyDescent="0.25">
      <c r="B502" s="2"/>
      <c r="C502" s="1"/>
      <c r="D502" s="1"/>
      <c r="E502" s="2"/>
    </row>
    <row r="503" spans="2:5" x14ac:dyDescent="0.25">
      <c r="B503" s="2"/>
      <c r="C503" s="1"/>
      <c r="D503" s="1"/>
      <c r="E503" s="2"/>
    </row>
    <row r="504" spans="2:5" x14ac:dyDescent="0.25">
      <c r="B504" s="2"/>
      <c r="C504" s="1"/>
      <c r="D504" s="1"/>
      <c r="E504" s="2"/>
    </row>
    <row r="505" spans="2:5" x14ac:dyDescent="0.25">
      <c r="B505" s="2"/>
      <c r="C505" s="1"/>
      <c r="D505" s="1"/>
      <c r="E505" s="2"/>
    </row>
    <row r="506" spans="2:5" x14ac:dyDescent="0.25">
      <c r="B506" s="2"/>
      <c r="C506" s="1"/>
      <c r="D506" s="1"/>
      <c r="E506" s="2"/>
    </row>
    <row r="507" spans="2:5" x14ac:dyDescent="0.25">
      <c r="B507" s="2"/>
      <c r="C507" s="1"/>
      <c r="D507" s="1"/>
      <c r="E507" s="2"/>
    </row>
    <row r="508" spans="2:5" x14ac:dyDescent="0.25">
      <c r="B508" s="2"/>
      <c r="C508" s="1"/>
      <c r="D508" s="1"/>
      <c r="E508" s="2"/>
    </row>
    <row r="509" spans="2:5" x14ac:dyDescent="0.25">
      <c r="B509" s="2"/>
      <c r="C509" s="1"/>
      <c r="D509" s="1"/>
      <c r="E509" s="2"/>
    </row>
    <row r="510" spans="2:5" x14ac:dyDescent="0.25">
      <c r="B510" s="2"/>
      <c r="C510" s="1"/>
      <c r="D510" s="1"/>
      <c r="E510" s="2"/>
    </row>
    <row r="511" spans="2:5" x14ac:dyDescent="0.25">
      <c r="B511" s="2"/>
      <c r="C511" s="1"/>
      <c r="D511" s="1"/>
      <c r="E511" s="2"/>
    </row>
    <row r="512" spans="2:5" x14ac:dyDescent="0.25">
      <c r="B512" s="2"/>
      <c r="C512" s="1"/>
      <c r="D512" s="1"/>
      <c r="E512" s="2"/>
    </row>
    <row r="513" spans="2:5" x14ac:dyDescent="0.25">
      <c r="B513" s="2"/>
      <c r="C513" s="1"/>
      <c r="D513" s="1"/>
      <c r="E513" s="2"/>
    </row>
    <row r="514" spans="2:5" x14ac:dyDescent="0.25">
      <c r="B514" s="2"/>
      <c r="C514" s="1"/>
      <c r="D514" s="1"/>
      <c r="E514" s="2"/>
    </row>
    <row r="515" spans="2:5" x14ac:dyDescent="0.25">
      <c r="B515" s="2"/>
      <c r="C515" s="1"/>
      <c r="D515" s="1"/>
      <c r="E515" s="2"/>
    </row>
    <row r="516" spans="2:5" x14ac:dyDescent="0.25">
      <c r="B516" s="2"/>
      <c r="C516" s="1"/>
      <c r="D516" s="1"/>
      <c r="E516" s="2"/>
    </row>
    <row r="517" spans="2:5" x14ac:dyDescent="0.25">
      <c r="B517" s="2"/>
      <c r="C517" s="1"/>
      <c r="D517" s="1"/>
      <c r="E517" s="2"/>
    </row>
    <row r="518" spans="2:5" x14ac:dyDescent="0.25">
      <c r="B518" s="2"/>
      <c r="C518" s="1"/>
      <c r="D518" s="1"/>
      <c r="E518" s="2"/>
    </row>
    <row r="519" spans="2:5" x14ac:dyDescent="0.25">
      <c r="B519" s="2"/>
      <c r="C519" s="1"/>
      <c r="D519" s="1"/>
      <c r="E519" s="2"/>
    </row>
    <row r="520" spans="2:5" x14ac:dyDescent="0.25">
      <c r="B520" s="2"/>
      <c r="C520" s="1"/>
      <c r="D520" s="1"/>
      <c r="E520" s="2"/>
    </row>
    <row r="521" spans="2:5" x14ac:dyDescent="0.25">
      <c r="B521" s="2"/>
      <c r="C521" s="1"/>
      <c r="D521" s="1"/>
      <c r="E521" s="2"/>
    </row>
    <row r="522" spans="2:5" x14ac:dyDescent="0.25">
      <c r="B522" s="2"/>
      <c r="C522" s="1"/>
      <c r="D522" s="1"/>
      <c r="E522" s="2"/>
    </row>
    <row r="523" spans="2:5" x14ac:dyDescent="0.25">
      <c r="B523" s="2"/>
      <c r="C523" s="1"/>
      <c r="D523" s="1"/>
      <c r="E523" s="2"/>
    </row>
    <row r="524" spans="2:5" x14ac:dyDescent="0.25">
      <c r="B524" s="2"/>
      <c r="C524" s="1"/>
      <c r="D524" s="1"/>
      <c r="E524" s="2"/>
    </row>
    <row r="525" spans="2:5" x14ac:dyDescent="0.25">
      <c r="B525" s="2"/>
      <c r="C525" s="1"/>
      <c r="D525" s="1"/>
      <c r="E525" s="2"/>
    </row>
    <row r="526" spans="2:5" x14ac:dyDescent="0.25">
      <c r="B526" s="2"/>
      <c r="C526" s="1"/>
      <c r="D526" s="1"/>
      <c r="E526" s="2"/>
    </row>
    <row r="527" spans="2:5" x14ac:dyDescent="0.25">
      <c r="B527" s="2"/>
      <c r="C527" s="1"/>
      <c r="D527" s="1"/>
      <c r="E527" s="2"/>
    </row>
    <row r="528" spans="2:5" x14ac:dyDescent="0.25">
      <c r="B528" s="2"/>
      <c r="C528" s="1"/>
      <c r="D528" s="1"/>
      <c r="E528" s="2"/>
    </row>
    <row r="529" spans="2:5" x14ac:dyDescent="0.25">
      <c r="B529" s="2"/>
      <c r="C529" s="1"/>
      <c r="D529" s="1"/>
      <c r="E529" s="2"/>
    </row>
    <row r="530" spans="2:5" x14ac:dyDescent="0.25">
      <c r="B530" s="2"/>
      <c r="C530" s="1"/>
      <c r="D530" s="1"/>
      <c r="E530" s="2"/>
    </row>
    <row r="531" spans="2:5" x14ac:dyDescent="0.25">
      <c r="B531" s="2"/>
      <c r="C531" s="1"/>
      <c r="D531" s="1"/>
      <c r="E531" s="2"/>
    </row>
    <row r="532" spans="2:5" x14ac:dyDescent="0.25">
      <c r="B532" s="2"/>
      <c r="C532" s="1"/>
      <c r="D532" s="1"/>
      <c r="E532" s="2"/>
    </row>
    <row r="533" spans="2:5" x14ac:dyDescent="0.25">
      <c r="B533" s="2"/>
      <c r="C533" s="1"/>
      <c r="D533" s="1"/>
      <c r="E533" s="2"/>
    </row>
    <row r="534" spans="2:5" x14ac:dyDescent="0.25">
      <c r="B534" s="2"/>
      <c r="C534" s="1"/>
      <c r="D534" s="1"/>
      <c r="E534" s="2"/>
    </row>
    <row r="535" spans="2:5" x14ac:dyDescent="0.25">
      <c r="B535" s="2"/>
      <c r="C535" s="1"/>
      <c r="D535" s="1"/>
      <c r="E535" s="2"/>
    </row>
    <row r="536" spans="2:5" x14ac:dyDescent="0.25">
      <c r="B536" s="2"/>
      <c r="C536" s="1"/>
      <c r="D536" s="1"/>
      <c r="E536" s="2"/>
    </row>
    <row r="537" spans="2:5" x14ac:dyDescent="0.25">
      <c r="B537" s="2"/>
      <c r="C537" s="1"/>
      <c r="D537" s="1"/>
      <c r="E537" s="2"/>
    </row>
    <row r="538" spans="2:5" x14ac:dyDescent="0.25">
      <c r="B538" s="2"/>
      <c r="C538" s="1"/>
      <c r="D538" s="1"/>
      <c r="E538" s="2"/>
    </row>
    <row r="539" spans="2:5" x14ac:dyDescent="0.25">
      <c r="B539" s="2"/>
      <c r="C539" s="1"/>
      <c r="D539" s="1"/>
      <c r="E539" s="2"/>
    </row>
    <row r="540" spans="2:5" x14ac:dyDescent="0.25">
      <c r="B540" s="2"/>
      <c r="C540" s="1"/>
      <c r="D540" s="1"/>
      <c r="E540" s="2"/>
    </row>
    <row r="541" spans="2:5" x14ac:dyDescent="0.25">
      <c r="B541" s="2"/>
      <c r="C541" s="1"/>
      <c r="D541" s="1"/>
      <c r="E541" s="2"/>
    </row>
    <row r="542" spans="2:5" x14ac:dyDescent="0.25">
      <c r="B542" s="2"/>
      <c r="C542" s="1"/>
      <c r="D542" s="1"/>
      <c r="E542" s="2"/>
    </row>
    <row r="543" spans="2:5" x14ac:dyDescent="0.25">
      <c r="B543" s="2"/>
      <c r="C543" s="1"/>
      <c r="D543" s="1"/>
      <c r="E543" s="2"/>
    </row>
    <row r="544" spans="2:5" x14ac:dyDescent="0.25">
      <c r="B544" s="2"/>
      <c r="C544" s="1"/>
      <c r="D544" s="1"/>
      <c r="E544" s="2"/>
    </row>
    <row r="545" spans="2:5" x14ac:dyDescent="0.25">
      <c r="B545" s="2"/>
      <c r="C545" s="1"/>
      <c r="D545" s="1"/>
      <c r="E545" s="2"/>
    </row>
    <row r="546" spans="2:5" x14ac:dyDescent="0.25">
      <c r="B546" s="2"/>
      <c r="C546" s="1"/>
      <c r="D546" s="1"/>
      <c r="E546" s="2"/>
    </row>
    <row r="547" spans="2:5" x14ac:dyDescent="0.25">
      <c r="B547" s="2"/>
      <c r="C547" s="1"/>
      <c r="D547" s="1"/>
      <c r="E547" s="2"/>
    </row>
    <row r="548" spans="2:5" x14ac:dyDescent="0.25">
      <c r="B548" s="2"/>
      <c r="C548" s="1"/>
      <c r="D548" s="1"/>
      <c r="E548" s="2"/>
    </row>
    <row r="549" spans="2:5" x14ac:dyDescent="0.25">
      <c r="B549" s="2"/>
      <c r="C549" s="1"/>
      <c r="D549" s="1"/>
      <c r="E549" s="2"/>
    </row>
    <row r="550" spans="2:5" x14ac:dyDescent="0.25">
      <c r="B550" s="2"/>
      <c r="C550" s="1"/>
      <c r="D550" s="1"/>
      <c r="E550" s="2"/>
    </row>
    <row r="551" spans="2:5" x14ac:dyDescent="0.25">
      <c r="B551" s="2"/>
      <c r="C551" s="1"/>
      <c r="D551" s="1"/>
      <c r="E551" s="2"/>
    </row>
    <row r="552" spans="2:5" x14ac:dyDescent="0.25">
      <c r="B552" s="2"/>
      <c r="C552" s="1"/>
      <c r="D552" s="1"/>
      <c r="E552" s="2"/>
    </row>
    <row r="553" spans="2:5" x14ac:dyDescent="0.25">
      <c r="B553" s="2"/>
      <c r="C553" s="1"/>
      <c r="D553" s="1"/>
      <c r="E553" s="2"/>
    </row>
    <row r="554" spans="2:5" x14ac:dyDescent="0.25">
      <c r="B554" s="2"/>
      <c r="C554" s="1"/>
      <c r="D554" s="1"/>
      <c r="E554" s="2"/>
    </row>
    <row r="555" spans="2:5" x14ac:dyDescent="0.25">
      <c r="B555" s="2"/>
      <c r="C555" s="1"/>
      <c r="D555" s="1"/>
      <c r="E555" s="2"/>
    </row>
    <row r="556" spans="2:5" x14ac:dyDescent="0.25">
      <c r="B556" s="2"/>
      <c r="C556" s="1"/>
      <c r="D556" s="1"/>
      <c r="E556" s="2"/>
    </row>
    <row r="557" spans="2:5" x14ac:dyDescent="0.25">
      <c r="B557" s="2"/>
      <c r="C557" s="1"/>
      <c r="D557" s="1"/>
      <c r="E557" s="2"/>
    </row>
    <row r="558" spans="2:5" x14ac:dyDescent="0.25">
      <c r="B558" s="2"/>
      <c r="C558" s="1"/>
      <c r="D558" s="1"/>
      <c r="E558" s="2"/>
    </row>
    <row r="559" spans="2:5" x14ac:dyDescent="0.25">
      <c r="B559" s="2"/>
      <c r="C559" s="1"/>
      <c r="D559" s="1"/>
      <c r="E559" s="2"/>
    </row>
    <row r="560" spans="2:5" x14ac:dyDescent="0.25">
      <c r="B560" s="2"/>
      <c r="C560" s="1"/>
      <c r="D560" s="1"/>
      <c r="E560" s="2"/>
    </row>
    <row r="561" spans="2:5" x14ac:dyDescent="0.25">
      <c r="B561" s="2"/>
      <c r="C561" s="1"/>
      <c r="D561" s="1"/>
      <c r="E561" s="2"/>
    </row>
    <row r="562" spans="2:5" x14ac:dyDescent="0.25">
      <c r="B562" s="2"/>
      <c r="C562" s="1"/>
      <c r="D562" s="1"/>
      <c r="E562" s="2"/>
    </row>
    <row r="563" spans="2:5" x14ac:dyDescent="0.25">
      <c r="B563" s="2"/>
      <c r="C563" s="1"/>
      <c r="D563" s="1"/>
      <c r="E563" s="2"/>
    </row>
    <row r="564" spans="2:5" x14ac:dyDescent="0.25">
      <c r="B564" s="2"/>
      <c r="C564" s="1"/>
      <c r="D564" s="1"/>
      <c r="E564" s="2"/>
    </row>
    <row r="565" spans="2:5" x14ac:dyDescent="0.25">
      <c r="B565" s="2"/>
      <c r="C565" s="1"/>
      <c r="D565" s="1"/>
      <c r="E565" s="2"/>
    </row>
    <row r="566" spans="2:5" x14ac:dyDescent="0.25">
      <c r="B566" s="2"/>
      <c r="C566" s="1"/>
      <c r="D566" s="1"/>
      <c r="E566" s="2"/>
    </row>
    <row r="567" spans="2:5" x14ac:dyDescent="0.25">
      <c r="B567" s="2"/>
      <c r="C567" s="1"/>
      <c r="D567" s="1"/>
      <c r="E567" s="2"/>
    </row>
    <row r="568" spans="2:5" x14ac:dyDescent="0.25">
      <c r="B568" s="2"/>
      <c r="C568" s="1"/>
      <c r="D568" s="1"/>
      <c r="E568" s="2"/>
    </row>
    <row r="569" spans="2:5" x14ac:dyDescent="0.25">
      <c r="B569" s="2"/>
      <c r="C569" s="1"/>
      <c r="D569" s="1"/>
      <c r="E569" s="2"/>
    </row>
    <row r="570" spans="2:5" x14ac:dyDescent="0.25">
      <c r="B570" s="2"/>
      <c r="C570" s="1"/>
      <c r="D570" s="1"/>
      <c r="E570" s="2"/>
    </row>
    <row r="571" spans="2:5" x14ac:dyDescent="0.25">
      <c r="B571" s="2"/>
      <c r="C571" s="1"/>
      <c r="D571" s="1"/>
      <c r="E571" s="2"/>
    </row>
    <row r="572" spans="2:5" x14ac:dyDescent="0.25">
      <c r="B572" s="2"/>
      <c r="C572" s="1"/>
      <c r="D572" s="1"/>
      <c r="E572" s="2"/>
    </row>
    <row r="573" spans="2:5" x14ac:dyDescent="0.25">
      <c r="B573" s="2"/>
      <c r="C573" s="1"/>
      <c r="D573" s="1"/>
      <c r="E573" s="2"/>
    </row>
    <row r="574" spans="2:5" x14ac:dyDescent="0.25">
      <c r="B574" s="2"/>
      <c r="C574" s="1"/>
      <c r="D574" s="1"/>
      <c r="E574" s="2"/>
    </row>
    <row r="575" spans="2:5" x14ac:dyDescent="0.25">
      <c r="B575" s="2"/>
      <c r="C575" s="1"/>
      <c r="D575" s="1"/>
      <c r="E575" s="2"/>
    </row>
    <row r="576" spans="2:5" x14ac:dyDescent="0.25">
      <c r="B576" s="2"/>
      <c r="C576" s="1"/>
      <c r="D576" s="1"/>
      <c r="E576" s="2"/>
    </row>
    <row r="577" spans="2:5" x14ac:dyDescent="0.25">
      <c r="B577" s="2"/>
      <c r="C577" s="1"/>
      <c r="D577" s="1"/>
      <c r="E577" s="2"/>
    </row>
    <row r="578" spans="2:5" x14ac:dyDescent="0.25">
      <c r="B578" s="2"/>
      <c r="C578" s="1"/>
      <c r="D578" s="1"/>
      <c r="E578" s="2"/>
    </row>
    <row r="579" spans="2:5" x14ac:dyDescent="0.25">
      <c r="B579" s="2"/>
      <c r="C579" s="1"/>
      <c r="D579" s="1"/>
      <c r="E579" s="2"/>
    </row>
    <row r="580" spans="2:5" x14ac:dyDescent="0.25">
      <c r="B580" s="2"/>
      <c r="C580" s="1"/>
      <c r="D580" s="1"/>
      <c r="E580" s="2"/>
    </row>
    <row r="581" spans="2:5" x14ac:dyDescent="0.25">
      <c r="B581" s="2"/>
      <c r="C581" s="1"/>
      <c r="D581" s="1"/>
      <c r="E581" s="2"/>
    </row>
    <row r="582" spans="2:5" x14ac:dyDescent="0.25">
      <c r="B582" s="2"/>
      <c r="C582" s="1"/>
      <c r="D582" s="1"/>
      <c r="E582" s="2"/>
    </row>
    <row r="583" spans="2:5" x14ac:dyDescent="0.25">
      <c r="B583" s="2"/>
      <c r="C583" s="1"/>
      <c r="D583" s="1"/>
      <c r="E583" s="2"/>
    </row>
    <row r="584" spans="2:5" x14ac:dyDescent="0.25">
      <c r="B584" s="2"/>
      <c r="C584" s="1"/>
      <c r="D584" s="1"/>
      <c r="E584" s="2"/>
    </row>
    <row r="585" spans="2:5" x14ac:dyDescent="0.25">
      <c r="B585" s="2"/>
      <c r="C585" s="1"/>
      <c r="D585" s="1"/>
      <c r="E585" s="2"/>
    </row>
    <row r="586" spans="2:5" x14ac:dyDescent="0.25">
      <c r="B586" s="2"/>
      <c r="C586" s="1"/>
      <c r="D586" s="1"/>
      <c r="E586" s="2"/>
    </row>
    <row r="587" spans="2:5" x14ac:dyDescent="0.25">
      <c r="B587" s="2"/>
      <c r="C587" s="1"/>
      <c r="D587" s="1"/>
      <c r="E587" s="2"/>
    </row>
    <row r="588" spans="2:5" x14ac:dyDescent="0.25">
      <c r="B588" s="2"/>
      <c r="C588" s="1"/>
      <c r="D588" s="1"/>
      <c r="E588" s="2"/>
    </row>
    <row r="589" spans="2:5" x14ac:dyDescent="0.25">
      <c r="B589" s="2"/>
      <c r="C589" s="1"/>
      <c r="D589" s="1"/>
      <c r="E589" s="2"/>
    </row>
    <row r="590" spans="2:5" x14ac:dyDescent="0.25">
      <c r="B590" s="2"/>
      <c r="C590" s="1"/>
      <c r="D590" s="1"/>
      <c r="E590" s="2"/>
    </row>
    <row r="591" spans="2:5" x14ac:dyDescent="0.25">
      <c r="B591" s="2"/>
      <c r="C591" s="1"/>
      <c r="D591" s="1"/>
      <c r="E591" s="2"/>
    </row>
    <row r="592" spans="2:5" x14ac:dyDescent="0.25">
      <c r="B592" s="2"/>
      <c r="C592" s="1"/>
      <c r="D592" s="1"/>
      <c r="E592" s="2"/>
    </row>
    <row r="593" spans="2:5" x14ac:dyDescent="0.25">
      <c r="B593" s="2"/>
      <c r="C593" s="1"/>
      <c r="D593" s="1"/>
      <c r="E593" s="2"/>
    </row>
    <row r="594" spans="2:5" x14ac:dyDescent="0.25">
      <c r="B594" s="2"/>
      <c r="C594" s="1"/>
      <c r="D594" s="1"/>
      <c r="E594" s="2"/>
    </row>
    <row r="595" spans="2:5" x14ac:dyDescent="0.25">
      <c r="B595" s="2"/>
      <c r="C595" s="1"/>
      <c r="D595" s="1"/>
      <c r="E595" s="2"/>
    </row>
    <row r="596" spans="2:5" x14ac:dyDescent="0.25">
      <c r="B596" s="2"/>
      <c r="C596" s="1"/>
      <c r="D596" s="1"/>
      <c r="E596" s="2"/>
    </row>
    <row r="597" spans="2:5" x14ac:dyDescent="0.25">
      <c r="B597" s="2"/>
      <c r="C597" s="1"/>
      <c r="D597" s="1"/>
      <c r="E597" s="2"/>
    </row>
    <row r="598" spans="2:5" x14ac:dyDescent="0.25">
      <c r="B598" s="2"/>
      <c r="C598" s="1"/>
      <c r="D598" s="1"/>
      <c r="E598" s="2"/>
    </row>
    <row r="599" spans="2:5" x14ac:dyDescent="0.25">
      <c r="B599" s="2"/>
      <c r="C599" s="1"/>
      <c r="D599" s="1"/>
      <c r="E599" s="2"/>
    </row>
    <row r="600" spans="2:5" x14ac:dyDescent="0.25">
      <c r="B600" s="2"/>
      <c r="C600" s="1"/>
      <c r="D600" s="1"/>
      <c r="E600" s="2"/>
    </row>
    <row r="601" spans="2:5" x14ac:dyDescent="0.25">
      <c r="B601" s="2"/>
      <c r="C601" s="1"/>
      <c r="D601" s="1"/>
      <c r="E601" s="2"/>
    </row>
    <row r="602" spans="2:5" x14ac:dyDescent="0.25">
      <c r="B602" s="2"/>
      <c r="C602" s="1"/>
      <c r="D602" s="1"/>
      <c r="E602" s="2"/>
    </row>
    <row r="603" spans="2:5" x14ac:dyDescent="0.25">
      <c r="B603" s="2"/>
      <c r="C603" s="1"/>
      <c r="D603" s="1"/>
      <c r="E603" s="2"/>
    </row>
    <row r="604" spans="2:5" x14ac:dyDescent="0.25">
      <c r="B604" s="2"/>
      <c r="C604" s="1"/>
      <c r="D604" s="1"/>
      <c r="E604" s="2"/>
    </row>
    <row r="605" spans="2:5" x14ac:dyDescent="0.25">
      <c r="B605" s="2"/>
      <c r="C605" s="1"/>
      <c r="D605" s="1"/>
      <c r="E605" s="2"/>
    </row>
    <row r="606" spans="2:5" x14ac:dyDescent="0.25">
      <c r="B606" s="2"/>
      <c r="C606" s="1"/>
      <c r="D606" s="1"/>
      <c r="E606" s="2"/>
    </row>
    <row r="607" spans="2:5" x14ac:dyDescent="0.25">
      <c r="B607" s="2"/>
      <c r="C607" s="1"/>
      <c r="D607" s="1"/>
      <c r="E607" s="2"/>
    </row>
    <row r="608" spans="2:5" x14ac:dyDescent="0.25">
      <c r="B608" s="2"/>
      <c r="C608" s="1"/>
      <c r="D608" s="1"/>
      <c r="E608" s="2"/>
    </row>
    <row r="609" spans="2:5" x14ac:dyDescent="0.25">
      <c r="B609" s="2"/>
      <c r="C609" s="1"/>
      <c r="D609" s="1"/>
      <c r="E609" s="2"/>
    </row>
    <row r="610" spans="2:5" x14ac:dyDescent="0.25">
      <c r="B610" s="2"/>
      <c r="C610" s="1"/>
      <c r="D610" s="1"/>
      <c r="E610" s="2"/>
    </row>
    <row r="611" spans="2:5" x14ac:dyDescent="0.25">
      <c r="B611" s="2"/>
      <c r="C611" s="1"/>
      <c r="D611" s="1"/>
      <c r="E611" s="2"/>
    </row>
    <row r="612" spans="2:5" x14ac:dyDescent="0.25">
      <c r="B612" s="2"/>
      <c r="C612" s="1"/>
      <c r="D612" s="1"/>
      <c r="E612" s="2"/>
    </row>
    <row r="613" spans="2:5" x14ac:dyDescent="0.25">
      <c r="B613" s="2"/>
      <c r="C613" s="1"/>
      <c r="D613" s="1"/>
      <c r="E613" s="2"/>
    </row>
    <row r="614" spans="2:5" x14ac:dyDescent="0.25">
      <c r="B614" s="2"/>
      <c r="C614" s="1"/>
      <c r="D614" s="1"/>
      <c r="E614" s="2"/>
    </row>
    <row r="615" spans="2:5" x14ac:dyDescent="0.25">
      <c r="B615" s="2"/>
      <c r="C615" s="1"/>
      <c r="D615" s="1"/>
      <c r="E615" s="2"/>
    </row>
    <row r="616" spans="2:5" x14ac:dyDescent="0.25">
      <c r="B616" s="2"/>
      <c r="C616" s="1"/>
      <c r="D616" s="1"/>
      <c r="E616" s="2"/>
    </row>
    <row r="617" spans="2:5" x14ac:dyDescent="0.25">
      <c r="B617" s="2"/>
      <c r="C617" s="1"/>
      <c r="D617" s="1"/>
      <c r="E617" s="2"/>
    </row>
    <row r="618" spans="2:5" x14ac:dyDescent="0.25">
      <c r="B618" s="2"/>
      <c r="C618" s="1"/>
      <c r="D618" s="1"/>
      <c r="E618" s="2"/>
    </row>
    <row r="619" spans="2:5" x14ac:dyDescent="0.25">
      <c r="B619" s="2"/>
      <c r="C619" s="1"/>
      <c r="D619" s="1"/>
      <c r="E619" s="2"/>
    </row>
    <row r="620" spans="2:5" x14ac:dyDescent="0.25">
      <c r="B620" s="2"/>
      <c r="C620" s="1"/>
      <c r="D620" s="1"/>
      <c r="E620" s="2"/>
    </row>
    <row r="621" spans="2:5" x14ac:dyDescent="0.25">
      <c r="B621" s="2"/>
      <c r="C621" s="1"/>
      <c r="D621" s="1"/>
      <c r="E621" s="2"/>
    </row>
    <row r="622" spans="2:5" x14ac:dyDescent="0.25">
      <c r="B622" s="2"/>
      <c r="C622" s="1"/>
      <c r="D622" s="1"/>
      <c r="E622" s="2"/>
    </row>
    <row r="623" spans="2:5" x14ac:dyDescent="0.25">
      <c r="B623" s="2"/>
      <c r="C623" s="1"/>
      <c r="D623" s="1"/>
      <c r="E623" s="2"/>
    </row>
    <row r="624" spans="2:5" x14ac:dyDescent="0.25">
      <c r="B624" s="2"/>
      <c r="C624" s="1"/>
      <c r="D624" s="1"/>
      <c r="E624" s="2"/>
    </row>
    <row r="625" spans="2:5" x14ac:dyDescent="0.25">
      <c r="B625" s="2"/>
      <c r="C625" s="1"/>
      <c r="D625" s="1"/>
      <c r="E625" s="2"/>
    </row>
    <row r="626" spans="2:5" x14ac:dyDescent="0.25">
      <c r="B626" s="2"/>
      <c r="C626" s="1"/>
      <c r="D626" s="1"/>
      <c r="E626" s="2"/>
    </row>
    <row r="627" spans="2:5" x14ac:dyDescent="0.25">
      <c r="B627" s="2"/>
      <c r="C627" s="1"/>
      <c r="D627" s="1"/>
      <c r="E627" s="2"/>
    </row>
    <row r="628" spans="2:5" x14ac:dyDescent="0.25">
      <c r="B628" s="2"/>
      <c r="C628" s="1"/>
      <c r="D628" s="1"/>
      <c r="E628" s="2"/>
    </row>
    <row r="629" spans="2:5" x14ac:dyDescent="0.25">
      <c r="B629" s="2"/>
      <c r="C629" s="1"/>
      <c r="D629" s="1"/>
      <c r="E629" s="2"/>
    </row>
    <row r="630" spans="2:5" x14ac:dyDescent="0.25">
      <c r="B630" s="2"/>
      <c r="C630" s="1"/>
      <c r="D630" s="1"/>
      <c r="E630" s="2"/>
    </row>
    <row r="631" spans="2:5" x14ac:dyDescent="0.25">
      <c r="B631" s="2"/>
      <c r="C631" s="1"/>
      <c r="D631" s="1"/>
      <c r="E631" s="2"/>
    </row>
    <row r="632" spans="2:5" x14ac:dyDescent="0.25">
      <c r="B632" s="2"/>
      <c r="C632" s="1"/>
      <c r="D632" s="1"/>
      <c r="E632" s="2"/>
    </row>
    <row r="633" spans="2:5" x14ac:dyDescent="0.25">
      <c r="B633" s="2"/>
      <c r="C633" s="1"/>
      <c r="D633" s="1"/>
      <c r="E633" s="2"/>
    </row>
    <row r="634" spans="2:5" x14ac:dyDescent="0.25">
      <c r="B634" s="2"/>
      <c r="C634" s="1"/>
      <c r="D634" s="1"/>
      <c r="E634" s="2"/>
    </row>
    <row r="635" spans="2:5" x14ac:dyDescent="0.25">
      <c r="B635" s="2"/>
      <c r="C635" s="1"/>
      <c r="D635" s="1"/>
      <c r="E635" s="2"/>
    </row>
    <row r="636" spans="2:5" x14ac:dyDescent="0.25">
      <c r="B636" s="2"/>
      <c r="C636" s="1"/>
      <c r="D636" s="1"/>
      <c r="E636" s="2"/>
    </row>
    <row r="637" spans="2:5" x14ac:dyDescent="0.25">
      <c r="B637" s="2"/>
      <c r="C637" s="1"/>
      <c r="D637" s="1"/>
      <c r="E637" s="2"/>
    </row>
    <row r="638" spans="2:5" x14ac:dyDescent="0.25">
      <c r="B638" s="2"/>
      <c r="C638" s="1"/>
      <c r="D638" s="1"/>
      <c r="E638" s="2"/>
    </row>
    <row r="639" spans="2:5" x14ac:dyDescent="0.25">
      <c r="B639" s="2"/>
      <c r="C639" s="1"/>
      <c r="D639" s="1"/>
      <c r="E639" s="2"/>
    </row>
    <row r="640" spans="2:5" x14ac:dyDescent="0.25">
      <c r="B640" s="2"/>
      <c r="C640" s="1"/>
      <c r="D640" s="1"/>
      <c r="E640" s="2"/>
    </row>
    <row r="641" spans="2:5" x14ac:dyDescent="0.25">
      <c r="B641" s="2"/>
      <c r="C641" s="1"/>
      <c r="D641" s="1"/>
      <c r="E641" s="2"/>
    </row>
    <row r="642" spans="2:5" x14ac:dyDescent="0.25">
      <c r="B642" s="2"/>
      <c r="C642" s="1"/>
      <c r="D642" s="1"/>
      <c r="E642" s="2"/>
    </row>
    <row r="643" spans="2:5" x14ac:dyDescent="0.25">
      <c r="B643" s="2"/>
      <c r="C643" s="1"/>
      <c r="D643" s="1"/>
      <c r="E643" s="2"/>
    </row>
    <row r="644" spans="2:5" x14ac:dyDescent="0.25">
      <c r="B644" s="2"/>
      <c r="C644" s="1"/>
      <c r="D644" s="1"/>
      <c r="E644" s="2"/>
    </row>
    <row r="645" spans="2:5" x14ac:dyDescent="0.25">
      <c r="B645" s="2"/>
      <c r="C645" s="1"/>
      <c r="D645" s="1"/>
      <c r="E645" s="2"/>
    </row>
    <row r="646" spans="2:5" x14ac:dyDescent="0.25">
      <c r="B646" s="2"/>
      <c r="C646" s="1"/>
      <c r="D646" s="1"/>
      <c r="E646" s="2"/>
    </row>
    <row r="647" spans="2:5" x14ac:dyDescent="0.25">
      <c r="B647" s="2"/>
      <c r="C647" s="1"/>
      <c r="D647" s="1"/>
      <c r="E647" s="2"/>
    </row>
    <row r="648" spans="2:5" x14ac:dyDescent="0.25">
      <c r="B648" s="2"/>
      <c r="C648" s="1"/>
      <c r="D648" s="1"/>
      <c r="E648" s="2"/>
    </row>
    <row r="649" spans="2:5" x14ac:dyDescent="0.25">
      <c r="B649" s="2"/>
      <c r="C649" s="1"/>
      <c r="D649" s="1"/>
      <c r="E649" s="2"/>
    </row>
    <row r="650" spans="2:5" x14ac:dyDescent="0.25">
      <c r="B650" s="2"/>
      <c r="C650" s="1"/>
      <c r="D650" s="1"/>
      <c r="E650" s="2"/>
    </row>
    <row r="651" spans="2:5" x14ac:dyDescent="0.25">
      <c r="B651" s="2"/>
      <c r="C651" s="1"/>
      <c r="D651" s="1"/>
      <c r="E651" s="2"/>
    </row>
    <row r="652" spans="2:5" x14ac:dyDescent="0.25">
      <c r="B652" s="2"/>
      <c r="C652" s="1"/>
      <c r="D652" s="1"/>
      <c r="E652" s="2"/>
    </row>
    <row r="653" spans="2:5" x14ac:dyDescent="0.25">
      <c r="B653" s="2"/>
      <c r="C653" s="1"/>
      <c r="D653" s="1"/>
      <c r="E653" s="2"/>
    </row>
    <row r="654" spans="2:5" x14ac:dyDescent="0.25">
      <c r="B654" s="2"/>
      <c r="C654" s="1"/>
      <c r="D654" s="1"/>
      <c r="E654" s="2"/>
    </row>
    <row r="655" spans="2:5" x14ac:dyDescent="0.25">
      <c r="B655" s="2"/>
      <c r="C655" s="1"/>
      <c r="D655" s="1"/>
      <c r="E655" s="2"/>
    </row>
    <row r="656" spans="2:5" x14ac:dyDescent="0.25">
      <c r="B656" s="2"/>
      <c r="C656" s="1"/>
      <c r="D656" s="1"/>
      <c r="E656" s="2"/>
    </row>
    <row r="657" spans="2:5" x14ac:dyDescent="0.25">
      <c r="B657" s="2"/>
      <c r="C657" s="1"/>
      <c r="D657" s="1"/>
      <c r="E657" s="2"/>
    </row>
    <row r="658" spans="2:5" x14ac:dyDescent="0.25">
      <c r="B658" s="2"/>
      <c r="C658" s="1"/>
      <c r="D658" s="1"/>
      <c r="E658" s="2"/>
    </row>
    <row r="659" spans="2:5" x14ac:dyDescent="0.25">
      <c r="B659" s="2"/>
      <c r="C659" s="1"/>
      <c r="D659" s="1"/>
      <c r="E659" s="2"/>
    </row>
    <row r="660" spans="2:5" x14ac:dyDescent="0.25">
      <c r="B660" s="2"/>
      <c r="C660" s="1"/>
      <c r="D660" s="1"/>
      <c r="E660" s="2"/>
    </row>
    <row r="661" spans="2:5" x14ac:dyDescent="0.25">
      <c r="B661" s="2"/>
      <c r="C661" s="1"/>
      <c r="D661" s="1"/>
      <c r="E661" s="2"/>
    </row>
    <row r="662" spans="2:5" x14ac:dyDescent="0.25">
      <c r="B662" s="2"/>
      <c r="C662" s="1"/>
      <c r="D662" s="1"/>
      <c r="E662" s="2"/>
    </row>
    <row r="663" spans="2:5" x14ac:dyDescent="0.25">
      <c r="B663" s="2"/>
      <c r="C663" s="1"/>
      <c r="D663" s="1"/>
      <c r="E663" s="2"/>
    </row>
    <row r="664" spans="2:5" x14ac:dyDescent="0.25">
      <c r="B664" s="2"/>
      <c r="C664" s="1"/>
      <c r="D664" s="1"/>
      <c r="E664" s="2"/>
    </row>
    <row r="665" spans="2:5" x14ac:dyDescent="0.25">
      <c r="B665" s="2"/>
      <c r="C665" s="1"/>
      <c r="D665" s="1"/>
      <c r="E665" s="2"/>
    </row>
    <row r="666" spans="2:5" x14ac:dyDescent="0.25">
      <c r="B666" s="2"/>
      <c r="C666" s="1"/>
      <c r="D666" s="1"/>
      <c r="E666" s="2"/>
    </row>
    <row r="667" spans="2:5" x14ac:dyDescent="0.25">
      <c r="B667" s="2"/>
      <c r="C667" s="1"/>
      <c r="D667" s="1"/>
      <c r="E667" s="2"/>
    </row>
    <row r="668" spans="2:5" x14ac:dyDescent="0.25">
      <c r="B668" s="2"/>
      <c r="C668" s="1"/>
      <c r="D668" s="1"/>
      <c r="E668" s="2"/>
    </row>
    <row r="669" spans="2:5" x14ac:dyDescent="0.25">
      <c r="B669" s="2"/>
      <c r="C669" s="1"/>
      <c r="D669" s="1"/>
      <c r="E669" s="2"/>
    </row>
    <row r="670" spans="2:5" x14ac:dyDescent="0.25">
      <c r="B670" s="2"/>
      <c r="C670" s="1"/>
      <c r="D670" s="1"/>
      <c r="E670" s="2"/>
    </row>
    <row r="671" spans="2:5" x14ac:dyDescent="0.25">
      <c r="B671" s="2"/>
      <c r="C671" s="1"/>
      <c r="D671" s="1"/>
      <c r="E671" s="2"/>
    </row>
    <row r="672" spans="2:5" x14ac:dyDescent="0.25">
      <c r="B672" s="2"/>
      <c r="C672" s="1"/>
      <c r="D672" s="1"/>
      <c r="E672" s="2"/>
    </row>
    <row r="673" spans="2:5" x14ac:dyDescent="0.25">
      <c r="B673" s="2"/>
      <c r="C673" s="1"/>
      <c r="D673" s="1"/>
      <c r="E673" s="2"/>
    </row>
    <row r="674" spans="2:5" x14ac:dyDescent="0.25">
      <c r="B674" s="2"/>
      <c r="C674" s="1"/>
      <c r="D674" s="1"/>
      <c r="E674" s="2"/>
    </row>
    <row r="675" spans="2:5" x14ac:dyDescent="0.25">
      <c r="B675" s="2"/>
      <c r="C675" s="1"/>
      <c r="D675" s="1"/>
      <c r="E675" s="2"/>
    </row>
    <row r="676" spans="2:5" x14ac:dyDescent="0.25">
      <c r="B676" s="2"/>
      <c r="C676" s="1"/>
      <c r="D676" s="1"/>
      <c r="E676" s="2"/>
    </row>
    <row r="677" spans="2:5" x14ac:dyDescent="0.25">
      <c r="B677" s="2"/>
      <c r="C677" s="1"/>
      <c r="D677" s="1"/>
      <c r="E677" s="2"/>
    </row>
    <row r="678" spans="2:5" x14ac:dyDescent="0.25">
      <c r="B678" s="2"/>
      <c r="C678" s="1"/>
      <c r="D678" s="1"/>
      <c r="E678" s="2"/>
    </row>
    <row r="679" spans="2:5" x14ac:dyDescent="0.25">
      <c r="B679" s="2"/>
      <c r="C679" s="1"/>
      <c r="D679" s="1"/>
      <c r="E679" s="2"/>
    </row>
    <row r="680" spans="2:5" x14ac:dyDescent="0.25">
      <c r="B680" s="2"/>
      <c r="C680" s="1"/>
      <c r="D680" s="1"/>
      <c r="E680" s="2"/>
    </row>
    <row r="681" spans="2:5" x14ac:dyDescent="0.25">
      <c r="B681" s="2"/>
      <c r="C681" s="1"/>
      <c r="D681" s="1"/>
      <c r="E681" s="2"/>
    </row>
    <row r="682" spans="2:5" x14ac:dyDescent="0.25">
      <c r="B682" s="2"/>
      <c r="C682" s="1"/>
      <c r="D682" s="1"/>
      <c r="E682" s="2"/>
    </row>
    <row r="683" spans="2:5" x14ac:dyDescent="0.25">
      <c r="B683" s="2"/>
      <c r="C683" s="1"/>
      <c r="D683" s="1"/>
      <c r="E683" s="2"/>
    </row>
    <row r="684" spans="2:5" x14ac:dyDescent="0.25">
      <c r="B684" s="2"/>
      <c r="C684" s="1"/>
      <c r="D684" s="1"/>
      <c r="E684" s="2"/>
    </row>
    <row r="685" spans="2:5" x14ac:dyDescent="0.25">
      <c r="B685" s="2"/>
      <c r="C685" s="1"/>
      <c r="D685" s="1"/>
      <c r="E685" s="2"/>
    </row>
    <row r="686" spans="2:5" x14ac:dyDescent="0.25">
      <c r="B686" s="2"/>
      <c r="C686" s="1"/>
      <c r="D686" s="1"/>
      <c r="E686" s="2"/>
    </row>
    <row r="687" spans="2:5" x14ac:dyDescent="0.25">
      <c r="B687" s="2"/>
      <c r="C687" s="1"/>
      <c r="D687" s="1"/>
      <c r="E687" s="2"/>
    </row>
    <row r="688" spans="2:5" x14ac:dyDescent="0.25">
      <c r="B688" s="2"/>
      <c r="C688" s="1"/>
      <c r="D688" s="1"/>
      <c r="E688" s="2"/>
    </row>
    <row r="689" spans="2:5" x14ac:dyDescent="0.25">
      <c r="B689" s="2"/>
      <c r="C689" s="1"/>
      <c r="D689" s="1"/>
      <c r="E689" s="2"/>
    </row>
    <row r="690" spans="2:5" x14ac:dyDescent="0.25">
      <c r="B690" s="2"/>
      <c r="C690" s="1"/>
      <c r="D690" s="1"/>
      <c r="E690" s="2"/>
    </row>
    <row r="691" spans="2:5" x14ac:dyDescent="0.25">
      <c r="B691" s="2"/>
      <c r="C691" s="1"/>
      <c r="D691" s="1"/>
      <c r="E691" s="2"/>
    </row>
    <row r="692" spans="2:5" x14ac:dyDescent="0.25">
      <c r="B692" s="2"/>
      <c r="C692" s="1"/>
      <c r="D692" s="1"/>
      <c r="E692" s="2"/>
    </row>
    <row r="693" spans="2:5" x14ac:dyDescent="0.25">
      <c r="B693" s="2"/>
      <c r="C693" s="1"/>
      <c r="D693" s="1"/>
      <c r="E693" s="2"/>
    </row>
    <row r="694" spans="2:5" x14ac:dyDescent="0.25">
      <c r="B694" s="2"/>
      <c r="C694" s="1"/>
      <c r="D694" s="1"/>
      <c r="E694" s="2"/>
    </row>
    <row r="695" spans="2:5" x14ac:dyDescent="0.25">
      <c r="B695" s="2"/>
      <c r="C695" s="1"/>
      <c r="D695" s="1"/>
      <c r="E695" s="2"/>
    </row>
    <row r="696" spans="2:5" x14ac:dyDescent="0.25">
      <c r="B696" s="2"/>
      <c r="C696" s="1"/>
      <c r="D696" s="1"/>
      <c r="E696" s="2"/>
    </row>
    <row r="697" spans="2:5" x14ac:dyDescent="0.25">
      <c r="B697" s="2"/>
      <c r="C697" s="1"/>
      <c r="D697" s="1"/>
      <c r="E697" s="2"/>
    </row>
    <row r="698" spans="2:5" x14ac:dyDescent="0.25">
      <c r="B698" s="2"/>
      <c r="C698" s="1"/>
      <c r="D698" s="1"/>
      <c r="E698" s="2"/>
    </row>
    <row r="699" spans="2:5" x14ac:dyDescent="0.25">
      <c r="B699" s="2"/>
      <c r="C699" s="1"/>
      <c r="D699" s="1"/>
      <c r="E699" s="2"/>
    </row>
    <row r="700" spans="2:5" x14ac:dyDescent="0.25">
      <c r="B700" s="2"/>
      <c r="C700" s="1"/>
      <c r="D700" s="1"/>
      <c r="E700" s="2"/>
    </row>
    <row r="701" spans="2:5" x14ac:dyDescent="0.25">
      <c r="B701" s="2"/>
      <c r="C701" s="1"/>
      <c r="D701" s="1"/>
      <c r="E701" s="2"/>
    </row>
    <row r="702" spans="2:5" x14ac:dyDescent="0.25">
      <c r="B702" s="2"/>
      <c r="C702" s="1"/>
      <c r="D702" s="1"/>
      <c r="E702" s="2"/>
    </row>
    <row r="703" spans="2:5" x14ac:dyDescent="0.25">
      <c r="B703" s="2"/>
      <c r="C703" s="1"/>
      <c r="D703" s="1"/>
      <c r="E703" s="2"/>
    </row>
    <row r="704" spans="2:5" x14ac:dyDescent="0.25">
      <c r="B704" s="2"/>
      <c r="C704" s="1"/>
      <c r="D704" s="1"/>
      <c r="E704" s="2"/>
    </row>
    <row r="705" spans="2:5" x14ac:dyDescent="0.25">
      <c r="B705" s="2"/>
      <c r="C705" s="1"/>
      <c r="D705" s="1"/>
      <c r="E705" s="2"/>
    </row>
    <row r="706" spans="2:5" x14ac:dyDescent="0.25">
      <c r="B706" s="2"/>
      <c r="C706" s="1"/>
      <c r="D706" s="1"/>
      <c r="E706" s="2"/>
    </row>
    <row r="707" spans="2:5" x14ac:dyDescent="0.25">
      <c r="B707" s="2"/>
      <c r="C707" s="1"/>
      <c r="D707" s="1"/>
      <c r="E707" s="2"/>
    </row>
    <row r="708" spans="2:5" x14ac:dyDescent="0.25">
      <c r="B708" s="2"/>
      <c r="C708" s="1"/>
      <c r="D708" s="1"/>
      <c r="E708" s="2"/>
    </row>
    <row r="709" spans="2:5" x14ac:dyDescent="0.25">
      <c r="B709" s="2"/>
      <c r="C709" s="1"/>
      <c r="D709" s="1"/>
      <c r="E709" s="2"/>
    </row>
    <row r="710" spans="2:5" x14ac:dyDescent="0.25">
      <c r="B710" s="2"/>
      <c r="C710" s="1"/>
      <c r="D710" s="1"/>
      <c r="E710" s="2"/>
    </row>
    <row r="711" spans="2:5" x14ac:dyDescent="0.25">
      <c r="B711" s="2"/>
      <c r="C711" s="1"/>
      <c r="D711" s="1"/>
      <c r="E711" s="2"/>
    </row>
    <row r="712" spans="2:5" x14ac:dyDescent="0.25">
      <c r="B712" s="2"/>
      <c r="C712" s="1"/>
      <c r="D712" s="1"/>
      <c r="E712" s="2"/>
    </row>
    <row r="713" spans="2:5" x14ac:dyDescent="0.25">
      <c r="B713" s="2"/>
      <c r="C713" s="1"/>
      <c r="D713" s="1"/>
      <c r="E713" s="2"/>
    </row>
    <row r="714" spans="2:5" x14ac:dyDescent="0.25">
      <c r="B714" s="2"/>
      <c r="C714" s="1"/>
      <c r="D714" s="1"/>
      <c r="E714" s="2"/>
    </row>
    <row r="715" spans="2:5" x14ac:dyDescent="0.25">
      <c r="B715" s="2"/>
      <c r="C715" s="1"/>
      <c r="D715" s="1"/>
      <c r="E715" s="2"/>
    </row>
    <row r="716" spans="2:5" x14ac:dyDescent="0.25">
      <c r="B716" s="2"/>
      <c r="C716" s="1"/>
      <c r="D716" s="1"/>
      <c r="E716" s="2"/>
    </row>
    <row r="717" spans="2:5" x14ac:dyDescent="0.25">
      <c r="B717" s="2"/>
      <c r="C717" s="1"/>
      <c r="D717" s="1"/>
      <c r="E717" s="2"/>
    </row>
    <row r="718" spans="2:5" x14ac:dyDescent="0.25">
      <c r="B718" s="2"/>
      <c r="C718" s="1"/>
      <c r="D718" s="1"/>
      <c r="E718" s="2"/>
    </row>
    <row r="719" spans="2:5" x14ac:dyDescent="0.25">
      <c r="B719" s="2"/>
      <c r="C719" s="1"/>
      <c r="D719" s="1"/>
      <c r="E719" s="2"/>
    </row>
    <row r="720" spans="2:5" x14ac:dyDescent="0.25">
      <c r="B720" s="2"/>
      <c r="C720" s="1"/>
      <c r="D720" s="1"/>
      <c r="E720" s="2"/>
    </row>
    <row r="721" spans="2:5" x14ac:dyDescent="0.25">
      <c r="B721" s="2"/>
      <c r="C721" s="1"/>
      <c r="D721" s="1"/>
      <c r="E721" s="2"/>
    </row>
    <row r="722" spans="2:5" x14ac:dyDescent="0.25">
      <c r="B722" s="2"/>
      <c r="C722" s="1"/>
      <c r="D722" s="1"/>
      <c r="E722" s="2"/>
    </row>
    <row r="723" spans="2:5" x14ac:dyDescent="0.25">
      <c r="B723" s="2"/>
      <c r="C723" s="1"/>
      <c r="D723" s="1"/>
      <c r="E723" s="2"/>
    </row>
    <row r="724" spans="2:5" x14ac:dyDescent="0.25">
      <c r="B724" s="2"/>
      <c r="C724" s="1"/>
      <c r="D724" s="1"/>
      <c r="E724" s="2"/>
    </row>
    <row r="725" spans="2:5" x14ac:dyDescent="0.25">
      <c r="B725" s="2"/>
      <c r="C725" s="1"/>
      <c r="D725" s="1"/>
      <c r="E725" s="2"/>
    </row>
    <row r="726" spans="2:5" x14ac:dyDescent="0.25">
      <c r="B726" s="2"/>
      <c r="C726" s="1"/>
      <c r="D726" s="1"/>
      <c r="E726" s="2"/>
    </row>
    <row r="727" spans="2:5" x14ac:dyDescent="0.25">
      <c r="B727" s="2"/>
      <c r="C727" s="1"/>
      <c r="D727" s="1"/>
      <c r="E727" s="2"/>
    </row>
    <row r="728" spans="2:5" x14ac:dyDescent="0.25">
      <c r="B728" s="2"/>
      <c r="C728" s="1"/>
      <c r="D728" s="1"/>
      <c r="E728" s="2"/>
    </row>
    <row r="729" spans="2:5" x14ac:dyDescent="0.25">
      <c r="B729" s="2"/>
      <c r="C729" s="1"/>
      <c r="D729" s="1"/>
      <c r="E729" s="2"/>
    </row>
    <row r="730" spans="2:5" x14ac:dyDescent="0.25">
      <c r="B730" s="2"/>
      <c r="C730" s="1"/>
      <c r="D730" s="1"/>
      <c r="E730" s="2"/>
    </row>
    <row r="731" spans="2:5" x14ac:dyDescent="0.25">
      <c r="B731" s="2"/>
      <c r="C731" s="1"/>
      <c r="D731" s="1"/>
      <c r="E731" s="2"/>
    </row>
    <row r="732" spans="2:5" x14ac:dyDescent="0.25">
      <c r="B732" s="2"/>
      <c r="C732" s="1"/>
      <c r="D732" s="1"/>
      <c r="E732" s="2"/>
    </row>
    <row r="733" spans="2:5" x14ac:dyDescent="0.25">
      <c r="B733" s="2"/>
      <c r="C733" s="1"/>
      <c r="D733" s="1"/>
      <c r="E733" s="2"/>
    </row>
    <row r="734" spans="2:5" x14ac:dyDescent="0.25">
      <c r="B734" s="2"/>
      <c r="C734" s="1"/>
      <c r="D734" s="1"/>
      <c r="E734" s="2"/>
    </row>
    <row r="735" spans="2:5" x14ac:dyDescent="0.25">
      <c r="B735" s="2"/>
      <c r="C735" s="1"/>
      <c r="D735" s="1"/>
      <c r="E735" s="2"/>
    </row>
    <row r="736" spans="2:5" x14ac:dyDescent="0.25">
      <c r="B736" s="2"/>
      <c r="C736" s="1"/>
      <c r="D736" s="1"/>
      <c r="E736" s="2"/>
    </row>
    <row r="737" spans="2:5" x14ac:dyDescent="0.25">
      <c r="B737" s="2"/>
      <c r="C737" s="1"/>
      <c r="D737" s="1"/>
      <c r="E737" s="2"/>
    </row>
    <row r="738" spans="2:5" x14ac:dyDescent="0.25">
      <c r="B738" s="2"/>
      <c r="C738" s="1"/>
      <c r="D738" s="1"/>
      <c r="E738" s="2"/>
    </row>
    <row r="739" spans="2:5" x14ac:dyDescent="0.25">
      <c r="B739" s="2"/>
      <c r="C739" s="1"/>
      <c r="D739" s="1"/>
      <c r="E739" s="2"/>
    </row>
    <row r="740" spans="2:5" x14ac:dyDescent="0.25">
      <c r="B740" s="2"/>
      <c r="C740" s="1"/>
      <c r="D740" s="1"/>
      <c r="E740" s="2"/>
    </row>
    <row r="741" spans="2:5" x14ac:dyDescent="0.25">
      <c r="B741" s="2"/>
      <c r="C741" s="1"/>
      <c r="D741" s="1"/>
      <c r="E741" s="2"/>
    </row>
    <row r="742" spans="2:5" x14ac:dyDescent="0.25">
      <c r="B742" s="2"/>
      <c r="C742" s="1"/>
      <c r="D742" s="1"/>
      <c r="E742" s="2"/>
    </row>
    <row r="743" spans="2:5" x14ac:dyDescent="0.25">
      <c r="B743" s="2"/>
      <c r="C743" s="1"/>
      <c r="D743" s="1"/>
      <c r="E743" s="2"/>
    </row>
    <row r="744" spans="2:5" x14ac:dyDescent="0.25">
      <c r="B744" s="2"/>
      <c r="C744" s="1"/>
      <c r="D744" s="1"/>
      <c r="E744" s="2"/>
    </row>
    <row r="745" spans="2:5" x14ac:dyDescent="0.25">
      <c r="B745" s="2"/>
      <c r="C745" s="1"/>
      <c r="D745" s="1"/>
      <c r="E745" s="2"/>
    </row>
    <row r="746" spans="2:5" x14ac:dyDescent="0.25">
      <c r="B746" s="2"/>
      <c r="C746" s="1"/>
      <c r="D746" s="1"/>
      <c r="E746" s="2"/>
    </row>
    <row r="747" spans="2:5" x14ac:dyDescent="0.25">
      <c r="B747" s="2"/>
      <c r="C747" s="1"/>
      <c r="D747" s="1"/>
      <c r="E747" s="2"/>
    </row>
    <row r="748" spans="2:5" x14ac:dyDescent="0.25">
      <c r="B748" s="2"/>
      <c r="C748" s="1"/>
      <c r="D748" s="1"/>
      <c r="E748" s="2"/>
    </row>
    <row r="749" spans="2:5" x14ac:dyDescent="0.25">
      <c r="B749" s="2"/>
      <c r="C749" s="1"/>
      <c r="D749" s="1"/>
      <c r="E749" s="2"/>
    </row>
    <row r="750" spans="2:5" x14ac:dyDescent="0.25">
      <c r="B750" s="2"/>
      <c r="C750" s="1"/>
      <c r="D750" s="1"/>
      <c r="E750" s="2"/>
    </row>
    <row r="751" spans="2:5" x14ac:dyDescent="0.25">
      <c r="B751" s="2"/>
      <c r="C751" s="1"/>
      <c r="D751" s="1"/>
      <c r="E751" s="2"/>
    </row>
    <row r="752" spans="2:5" x14ac:dyDescent="0.25">
      <c r="B752" s="2"/>
      <c r="C752" s="1"/>
      <c r="D752" s="1"/>
      <c r="E752" s="2"/>
    </row>
    <row r="753" spans="2:5" x14ac:dyDescent="0.25">
      <c r="B753" s="2"/>
      <c r="C753" s="1"/>
      <c r="D753" s="1"/>
      <c r="E753" s="2"/>
    </row>
    <row r="754" spans="2:5" x14ac:dyDescent="0.25">
      <c r="B754" s="2"/>
      <c r="C754" s="1"/>
      <c r="D754" s="1"/>
      <c r="E754" s="2"/>
    </row>
    <row r="755" spans="2:5" x14ac:dyDescent="0.25">
      <c r="B755" s="2"/>
      <c r="C755" s="1"/>
      <c r="D755" s="1"/>
      <c r="E755" s="2"/>
    </row>
    <row r="756" spans="2:5" x14ac:dyDescent="0.25">
      <c r="B756" s="2"/>
      <c r="C756" s="1"/>
      <c r="D756" s="1"/>
      <c r="E756" s="2"/>
    </row>
    <row r="757" spans="2:5" x14ac:dyDescent="0.25">
      <c r="B757" s="2"/>
      <c r="C757" s="1"/>
      <c r="D757" s="1"/>
      <c r="E757" s="2"/>
    </row>
    <row r="758" spans="2:5" x14ac:dyDescent="0.25">
      <c r="B758" s="2"/>
      <c r="C758" s="1"/>
      <c r="D758" s="1"/>
      <c r="E758" s="2"/>
    </row>
    <row r="759" spans="2:5" x14ac:dyDescent="0.25">
      <c r="B759" s="2"/>
      <c r="C759" s="1"/>
      <c r="D759" s="1"/>
      <c r="E759" s="2"/>
    </row>
    <row r="760" spans="2:5" x14ac:dyDescent="0.25">
      <c r="B760" s="2"/>
      <c r="C760" s="1"/>
      <c r="D760" s="1"/>
      <c r="E760" s="2"/>
    </row>
    <row r="761" spans="2:5" x14ac:dyDescent="0.25">
      <c r="B761" s="2"/>
      <c r="C761" s="1"/>
      <c r="D761" s="1"/>
      <c r="E761" s="2"/>
    </row>
    <row r="762" spans="2:5" x14ac:dyDescent="0.25">
      <c r="B762" s="2"/>
      <c r="C762" s="1"/>
      <c r="D762" s="1"/>
      <c r="E762" s="2"/>
    </row>
    <row r="763" spans="2:5" x14ac:dyDescent="0.25">
      <c r="B763" s="2"/>
      <c r="C763" s="1"/>
      <c r="D763" s="1"/>
      <c r="E763" s="2"/>
    </row>
    <row r="764" spans="2:5" x14ac:dyDescent="0.25">
      <c r="B764" s="2"/>
      <c r="C764" s="1"/>
      <c r="D764" s="1"/>
      <c r="E764" s="2"/>
    </row>
    <row r="765" spans="2:5" x14ac:dyDescent="0.25">
      <c r="B765" s="2"/>
      <c r="C765" s="1"/>
      <c r="D765" s="1"/>
      <c r="E765" s="2"/>
    </row>
    <row r="766" spans="2:5" x14ac:dyDescent="0.25">
      <c r="B766" s="2"/>
      <c r="C766" s="1"/>
      <c r="D766" s="1"/>
      <c r="E766" s="2"/>
    </row>
    <row r="767" spans="2:5" x14ac:dyDescent="0.25">
      <c r="B767" s="2"/>
      <c r="C767" s="1"/>
      <c r="D767" s="1"/>
      <c r="E767" s="2"/>
    </row>
    <row r="768" spans="2:5" x14ac:dyDescent="0.25">
      <c r="B768" s="2"/>
      <c r="C768" s="1"/>
      <c r="D768" s="1"/>
      <c r="E768" s="2"/>
    </row>
    <row r="769" spans="2:5" x14ac:dyDescent="0.25">
      <c r="B769" s="2"/>
      <c r="C769" s="1"/>
      <c r="D769" s="1"/>
      <c r="E769" s="2"/>
    </row>
    <row r="770" spans="2:5" x14ac:dyDescent="0.25">
      <c r="B770" s="2"/>
      <c r="C770" s="1"/>
      <c r="D770" s="1"/>
      <c r="E770" s="2"/>
    </row>
    <row r="771" spans="2:5" x14ac:dyDescent="0.25">
      <c r="B771" s="2"/>
      <c r="C771" s="1"/>
      <c r="D771" s="1"/>
      <c r="E771" s="2"/>
    </row>
    <row r="772" spans="2:5" x14ac:dyDescent="0.25">
      <c r="B772" s="2"/>
      <c r="C772" s="1"/>
      <c r="D772" s="1"/>
      <c r="E772" s="2"/>
    </row>
    <row r="773" spans="2:5" x14ac:dyDescent="0.25">
      <c r="B773" s="2"/>
      <c r="C773" s="1"/>
      <c r="D773" s="1"/>
      <c r="E773" s="2"/>
    </row>
    <row r="774" spans="2:5" x14ac:dyDescent="0.25">
      <c r="B774" s="2"/>
      <c r="C774" s="1"/>
      <c r="D774" s="1"/>
      <c r="E774" s="2"/>
    </row>
    <row r="775" spans="2:5" x14ac:dyDescent="0.25">
      <c r="B775" s="2"/>
      <c r="C775" s="1"/>
      <c r="D775" s="1"/>
      <c r="E775" s="2"/>
    </row>
    <row r="776" spans="2:5" x14ac:dyDescent="0.25">
      <c r="B776" s="2"/>
      <c r="C776" s="1"/>
      <c r="D776" s="1"/>
      <c r="E776" s="2"/>
    </row>
    <row r="777" spans="2:5" x14ac:dyDescent="0.25">
      <c r="B777" s="2"/>
      <c r="C777" s="1"/>
      <c r="D777" s="1"/>
      <c r="E777" s="2"/>
    </row>
    <row r="778" spans="2:5" x14ac:dyDescent="0.25">
      <c r="B778" s="2"/>
      <c r="C778" s="1"/>
      <c r="D778" s="1"/>
      <c r="E778" s="2"/>
    </row>
    <row r="779" spans="2:5" x14ac:dyDescent="0.25">
      <c r="B779" s="2"/>
      <c r="C779" s="1"/>
      <c r="D779" s="1"/>
      <c r="E779" s="2"/>
    </row>
    <row r="780" spans="2:5" x14ac:dyDescent="0.25">
      <c r="B780" s="2"/>
      <c r="C780" s="1"/>
      <c r="D780" s="1"/>
      <c r="E780" s="2"/>
    </row>
    <row r="781" spans="2:5" x14ac:dyDescent="0.25">
      <c r="B781" s="2"/>
      <c r="C781" s="1"/>
      <c r="D781" s="1"/>
      <c r="E781" s="2"/>
    </row>
    <row r="782" spans="2:5" x14ac:dyDescent="0.25">
      <c r="B782" s="2"/>
      <c r="C782" s="1"/>
      <c r="D782" s="1"/>
      <c r="E782" s="2"/>
    </row>
    <row r="783" spans="2:5" x14ac:dyDescent="0.25">
      <c r="B783" s="2"/>
      <c r="C783" s="1"/>
      <c r="D783" s="1"/>
      <c r="E783" s="2"/>
    </row>
    <row r="784" spans="2:5" x14ac:dyDescent="0.25">
      <c r="B784" s="2"/>
      <c r="C784" s="1"/>
      <c r="D784" s="1"/>
      <c r="E784" s="2"/>
    </row>
    <row r="785" spans="2:5" x14ac:dyDescent="0.25">
      <c r="B785" s="2"/>
      <c r="C785" s="1"/>
      <c r="D785" s="1"/>
      <c r="E785" s="2"/>
    </row>
    <row r="786" spans="2:5" x14ac:dyDescent="0.25">
      <c r="B786" s="2"/>
      <c r="C786" s="1"/>
      <c r="D786" s="1"/>
      <c r="E786" s="2"/>
    </row>
    <row r="787" spans="2:5" x14ac:dyDescent="0.25">
      <c r="B787" s="2"/>
      <c r="C787" s="1"/>
      <c r="D787" s="1"/>
      <c r="E787" s="2"/>
    </row>
    <row r="788" spans="2:5" x14ac:dyDescent="0.25">
      <c r="B788" s="2"/>
      <c r="C788" s="1"/>
      <c r="D788" s="1"/>
      <c r="E788" s="2"/>
    </row>
    <row r="789" spans="2:5" x14ac:dyDescent="0.25">
      <c r="B789" s="2"/>
      <c r="C789" s="1"/>
      <c r="D789" s="1"/>
      <c r="E789" s="2"/>
    </row>
    <row r="790" spans="2:5" x14ac:dyDescent="0.25">
      <c r="B790" s="2"/>
      <c r="C790" s="1"/>
      <c r="D790" s="1"/>
      <c r="E790" s="2"/>
    </row>
    <row r="791" spans="2:5" x14ac:dyDescent="0.25">
      <c r="B791" s="2"/>
      <c r="C791" s="1"/>
      <c r="D791" s="1"/>
      <c r="E791" s="2"/>
    </row>
    <row r="792" spans="2:5" x14ac:dyDescent="0.25">
      <c r="B792" s="2"/>
      <c r="C792" s="1"/>
      <c r="D792" s="1"/>
      <c r="E792" s="2"/>
    </row>
    <row r="793" spans="2:5" x14ac:dyDescent="0.25">
      <c r="B793" s="2"/>
      <c r="C793" s="1"/>
      <c r="D793" s="1"/>
      <c r="E793" s="2"/>
    </row>
    <row r="794" spans="2:5" x14ac:dyDescent="0.25">
      <c r="B794" s="2"/>
      <c r="C794" s="1"/>
      <c r="D794" s="1"/>
      <c r="E794" s="2"/>
    </row>
    <row r="795" spans="2:5" x14ac:dyDescent="0.25">
      <c r="B795" s="2"/>
      <c r="C795" s="1"/>
      <c r="D795" s="1"/>
      <c r="E795" s="2"/>
    </row>
    <row r="796" spans="2:5" x14ac:dyDescent="0.25">
      <c r="B796" s="2"/>
      <c r="C796" s="1"/>
      <c r="D796" s="1"/>
      <c r="E796" s="2"/>
    </row>
    <row r="797" spans="2:5" x14ac:dyDescent="0.25">
      <c r="B797" s="2"/>
      <c r="C797" s="1"/>
      <c r="D797" s="1"/>
      <c r="E797" s="2"/>
    </row>
    <row r="798" spans="2:5" x14ac:dyDescent="0.25">
      <c r="B798" s="2"/>
      <c r="C798" s="1"/>
      <c r="D798" s="1"/>
      <c r="E798" s="2"/>
    </row>
    <row r="799" spans="2:5" x14ac:dyDescent="0.25">
      <c r="B799" s="2"/>
      <c r="C799" s="1"/>
      <c r="D799" s="1"/>
      <c r="E799" s="2"/>
    </row>
    <row r="800" spans="2:5" x14ac:dyDescent="0.25">
      <c r="B800" s="2"/>
      <c r="C800" s="1"/>
      <c r="D800" s="1"/>
      <c r="E800" s="2"/>
    </row>
    <row r="801" spans="2:5" x14ac:dyDescent="0.25">
      <c r="B801" s="2"/>
      <c r="C801" s="1"/>
      <c r="D801" s="1"/>
      <c r="E801" s="2"/>
    </row>
    <row r="802" spans="2:5" x14ac:dyDescent="0.25">
      <c r="B802" s="2"/>
      <c r="C802" s="1"/>
      <c r="D802" s="1"/>
      <c r="E802" s="2"/>
    </row>
    <row r="803" spans="2:5" x14ac:dyDescent="0.25">
      <c r="B803" s="2"/>
      <c r="C803" s="1"/>
      <c r="D803" s="1"/>
      <c r="E803" s="2"/>
    </row>
    <row r="804" spans="2:5" x14ac:dyDescent="0.25">
      <c r="B804" s="2"/>
      <c r="C804" s="1"/>
      <c r="D804" s="1"/>
      <c r="E804" s="2"/>
    </row>
    <row r="805" spans="2:5" x14ac:dyDescent="0.25">
      <c r="B805" s="2"/>
      <c r="C805" s="1"/>
      <c r="D805" s="1"/>
      <c r="E805" s="2"/>
    </row>
    <row r="806" spans="2:5" x14ac:dyDescent="0.25">
      <c r="B806" s="2"/>
      <c r="C806" s="1"/>
      <c r="D806" s="1"/>
      <c r="E806" s="2"/>
    </row>
    <row r="807" spans="2:5" x14ac:dyDescent="0.25">
      <c r="B807" s="2"/>
      <c r="C807" s="1"/>
      <c r="D807" s="1"/>
      <c r="E807" s="2"/>
    </row>
    <row r="808" spans="2:5" x14ac:dyDescent="0.25">
      <c r="B808" s="2"/>
      <c r="C808" s="1"/>
      <c r="D808" s="1"/>
      <c r="E808" s="2"/>
    </row>
    <row r="809" spans="2:5" x14ac:dyDescent="0.25">
      <c r="B809" s="2"/>
      <c r="C809" s="1"/>
      <c r="D809" s="1"/>
      <c r="E809" s="2"/>
    </row>
    <row r="810" spans="2:5" x14ac:dyDescent="0.25">
      <c r="B810" s="2"/>
      <c r="C810" s="1"/>
      <c r="D810" s="1"/>
      <c r="E810" s="2"/>
    </row>
    <row r="811" spans="2:5" x14ac:dyDescent="0.25">
      <c r="B811" s="2"/>
      <c r="C811" s="1"/>
      <c r="D811" s="1"/>
      <c r="E811" s="2"/>
    </row>
    <row r="812" spans="2:5" x14ac:dyDescent="0.25">
      <c r="B812" s="2"/>
      <c r="C812" s="1"/>
      <c r="D812" s="1"/>
      <c r="E812" s="2"/>
    </row>
    <row r="813" spans="2:5" x14ac:dyDescent="0.25">
      <c r="B813" s="2"/>
      <c r="C813" s="1"/>
      <c r="D813" s="1"/>
      <c r="E813" s="2"/>
    </row>
    <row r="814" spans="2:5" x14ac:dyDescent="0.25">
      <c r="B814" s="2"/>
      <c r="C814" s="1"/>
      <c r="D814" s="1"/>
      <c r="E814" s="2"/>
    </row>
    <row r="815" spans="2:5" x14ac:dyDescent="0.25">
      <c r="B815" s="2"/>
      <c r="C815" s="1"/>
      <c r="D815" s="1"/>
      <c r="E815" s="2"/>
    </row>
    <row r="816" spans="2:5" x14ac:dyDescent="0.25">
      <c r="B816" s="2"/>
      <c r="C816" s="1"/>
      <c r="D816" s="1"/>
      <c r="E816" s="2"/>
    </row>
    <row r="817" spans="2:5" x14ac:dyDescent="0.25">
      <c r="B817" s="2"/>
      <c r="C817" s="1"/>
      <c r="D817" s="1"/>
      <c r="E817" s="2"/>
    </row>
    <row r="818" spans="2:5" x14ac:dyDescent="0.25">
      <c r="B818" s="2"/>
      <c r="C818" s="1"/>
      <c r="D818" s="1"/>
      <c r="E818" s="2"/>
    </row>
    <row r="819" spans="2:5" x14ac:dyDescent="0.25">
      <c r="B819" s="2"/>
      <c r="C819" s="1"/>
      <c r="D819" s="1"/>
      <c r="E819" s="2"/>
    </row>
    <row r="820" spans="2:5" x14ac:dyDescent="0.25">
      <c r="B820" s="2"/>
      <c r="C820" s="1"/>
      <c r="D820" s="1"/>
      <c r="E820" s="2"/>
    </row>
    <row r="821" spans="2:5" x14ac:dyDescent="0.25">
      <c r="B821" s="2"/>
      <c r="C821" s="1"/>
      <c r="D821" s="1"/>
      <c r="E821" s="2"/>
    </row>
    <row r="822" spans="2:5" x14ac:dyDescent="0.25">
      <c r="B822" s="2"/>
      <c r="C822" s="1"/>
      <c r="D822" s="1"/>
      <c r="E822" s="2"/>
    </row>
    <row r="823" spans="2:5" x14ac:dyDescent="0.25">
      <c r="B823" s="2"/>
      <c r="C823" s="1"/>
      <c r="D823" s="1"/>
      <c r="E823" s="2"/>
    </row>
    <row r="824" spans="2:5" x14ac:dyDescent="0.25">
      <c r="B824" s="2"/>
      <c r="C824" s="1"/>
      <c r="D824" s="1"/>
      <c r="E824" s="2"/>
    </row>
    <row r="825" spans="2:5" x14ac:dyDescent="0.25">
      <c r="B825" s="2"/>
      <c r="C825" s="1"/>
      <c r="D825" s="1"/>
      <c r="E825" s="2"/>
    </row>
    <row r="826" spans="2:5" x14ac:dyDescent="0.25">
      <c r="B826" s="2"/>
      <c r="C826" s="1"/>
      <c r="D826" s="1"/>
      <c r="E826" s="2"/>
    </row>
    <row r="827" spans="2:5" x14ac:dyDescent="0.25">
      <c r="B827" s="2"/>
      <c r="C827" s="1"/>
      <c r="D827" s="1"/>
      <c r="E827" s="2"/>
    </row>
    <row r="828" spans="2:5" x14ac:dyDescent="0.25">
      <c r="B828" s="2"/>
      <c r="C828" s="1"/>
      <c r="D828" s="1"/>
      <c r="E828" s="2"/>
    </row>
    <row r="829" spans="2:5" x14ac:dyDescent="0.25">
      <c r="B829" s="2"/>
      <c r="C829" s="1"/>
      <c r="D829" s="1"/>
      <c r="E829" s="2"/>
    </row>
    <row r="830" spans="2:5" x14ac:dyDescent="0.25">
      <c r="B830" s="2"/>
      <c r="C830" s="1"/>
      <c r="D830" s="1"/>
      <c r="E830" s="2"/>
    </row>
    <row r="831" spans="2:5" x14ac:dyDescent="0.25">
      <c r="B831" s="2"/>
      <c r="C831" s="1"/>
      <c r="D831" s="1"/>
      <c r="E831" s="2"/>
    </row>
    <row r="832" spans="2:5" x14ac:dyDescent="0.25">
      <c r="B832" s="2"/>
      <c r="C832" s="1"/>
      <c r="D832" s="1"/>
      <c r="E832" s="2"/>
    </row>
    <row r="833" spans="2:5" x14ac:dyDescent="0.25">
      <c r="B833" s="2"/>
      <c r="C833" s="1"/>
      <c r="D833" s="1"/>
      <c r="E833" s="2"/>
    </row>
    <row r="834" spans="2:5" x14ac:dyDescent="0.25">
      <c r="B834" s="2"/>
      <c r="C834" s="1"/>
      <c r="D834" s="1"/>
      <c r="E834" s="2"/>
    </row>
    <row r="835" spans="2:5" x14ac:dyDescent="0.25">
      <c r="B835" s="2"/>
      <c r="C835" s="1"/>
      <c r="D835" s="1"/>
      <c r="E835" s="2"/>
    </row>
    <row r="836" spans="2:5" x14ac:dyDescent="0.25">
      <c r="B836" s="2"/>
      <c r="C836" s="1"/>
      <c r="D836" s="1"/>
      <c r="E836" s="2"/>
    </row>
    <row r="837" spans="2:5" x14ac:dyDescent="0.25">
      <c r="B837" s="2"/>
      <c r="C837" s="1"/>
      <c r="D837" s="1"/>
      <c r="E837" s="2"/>
    </row>
    <row r="838" spans="2:5" x14ac:dyDescent="0.25">
      <c r="B838" s="2"/>
      <c r="C838" s="1"/>
      <c r="D838" s="1"/>
      <c r="E838" s="2"/>
    </row>
    <row r="839" spans="2:5" x14ac:dyDescent="0.25">
      <c r="B839" s="2"/>
      <c r="C839" s="1"/>
      <c r="D839" s="1"/>
      <c r="E839" s="2"/>
    </row>
    <row r="840" spans="2:5" x14ac:dyDescent="0.25">
      <c r="B840" s="2"/>
      <c r="C840" s="1"/>
      <c r="D840" s="1"/>
      <c r="E840" s="2"/>
    </row>
    <row r="841" spans="2:5" x14ac:dyDescent="0.25">
      <c r="B841" s="2"/>
      <c r="C841" s="1"/>
      <c r="D841" s="1"/>
      <c r="E841" s="2"/>
    </row>
    <row r="842" spans="2:5" x14ac:dyDescent="0.25">
      <c r="B842" s="2"/>
      <c r="C842" s="1"/>
      <c r="D842" s="1"/>
      <c r="E842" s="2"/>
    </row>
    <row r="843" spans="2:5" x14ac:dyDescent="0.25">
      <c r="B843" s="2"/>
      <c r="C843" s="1"/>
      <c r="D843" s="1"/>
      <c r="E843" s="2"/>
    </row>
    <row r="844" spans="2:5" x14ac:dyDescent="0.25">
      <c r="B844" s="2"/>
      <c r="C844" s="1"/>
      <c r="D844" s="1"/>
      <c r="E844" s="2"/>
    </row>
    <row r="845" spans="2:5" x14ac:dyDescent="0.25">
      <c r="B845" s="2"/>
      <c r="C845" s="1"/>
      <c r="D845" s="1"/>
      <c r="E845" s="2"/>
    </row>
    <row r="846" spans="2:5" x14ac:dyDescent="0.25">
      <c r="B846" s="2"/>
      <c r="C846" s="1"/>
      <c r="D846" s="1"/>
      <c r="E846" s="2"/>
    </row>
    <row r="847" spans="2:5" x14ac:dyDescent="0.25">
      <c r="B847" s="2"/>
      <c r="C847" s="1"/>
      <c r="D847" s="1"/>
      <c r="E847" s="2"/>
    </row>
    <row r="848" spans="2:5" x14ac:dyDescent="0.25">
      <c r="B848" s="2"/>
      <c r="C848" s="1"/>
      <c r="D848" s="1"/>
      <c r="E848" s="2"/>
    </row>
    <row r="849" spans="2:5" x14ac:dyDescent="0.25">
      <c r="B849" s="2"/>
      <c r="C849" s="1"/>
      <c r="D849" s="1"/>
      <c r="E849" s="2"/>
    </row>
    <row r="850" spans="2:5" x14ac:dyDescent="0.25">
      <c r="B850" s="2"/>
      <c r="C850" s="1"/>
      <c r="D850" s="1"/>
      <c r="E850" s="2"/>
    </row>
    <row r="851" spans="2:5" x14ac:dyDescent="0.25">
      <c r="B851" s="2"/>
      <c r="C851" s="1"/>
      <c r="D851" s="1"/>
      <c r="E851" s="2"/>
    </row>
    <row r="852" spans="2:5" x14ac:dyDescent="0.25">
      <c r="B852" s="2"/>
      <c r="C852" s="1"/>
      <c r="D852" s="1"/>
      <c r="E852" s="2"/>
    </row>
    <row r="853" spans="2:5" x14ac:dyDescent="0.25">
      <c r="B853" s="2"/>
      <c r="C853" s="1"/>
      <c r="D853" s="1"/>
      <c r="E853" s="2"/>
    </row>
    <row r="854" spans="2:5" x14ac:dyDescent="0.25">
      <c r="B854" s="2"/>
      <c r="C854" s="1"/>
      <c r="D854" s="1"/>
      <c r="E854" s="2"/>
    </row>
    <row r="855" spans="2:5" x14ac:dyDescent="0.25">
      <c r="B855" s="2"/>
      <c r="C855" s="1"/>
      <c r="D855" s="1"/>
      <c r="E855" s="2"/>
    </row>
    <row r="856" spans="2:5" x14ac:dyDescent="0.25">
      <c r="B856" s="2"/>
      <c r="C856" s="1"/>
      <c r="D856" s="1"/>
      <c r="E856" s="2"/>
    </row>
    <row r="857" spans="2:5" x14ac:dyDescent="0.25">
      <c r="B857" s="2"/>
      <c r="C857" s="1"/>
      <c r="D857" s="1"/>
      <c r="E857" s="2"/>
    </row>
    <row r="858" spans="2:5" x14ac:dyDescent="0.25">
      <c r="B858" s="2"/>
      <c r="C858" s="1"/>
      <c r="D858" s="1"/>
      <c r="E858" s="2"/>
    </row>
    <row r="859" spans="2:5" x14ac:dyDescent="0.25">
      <c r="B859" s="2"/>
      <c r="C859" s="1"/>
      <c r="D859" s="1"/>
      <c r="E859" s="2"/>
    </row>
    <row r="860" spans="2:5" x14ac:dyDescent="0.25">
      <c r="B860" s="2"/>
      <c r="C860" s="1"/>
      <c r="D860" s="1"/>
      <c r="E860" s="2"/>
    </row>
    <row r="861" spans="2:5" x14ac:dyDescent="0.25">
      <c r="B861" s="2"/>
      <c r="C861" s="1"/>
      <c r="D861" s="1"/>
      <c r="E861" s="2"/>
    </row>
    <row r="862" spans="2:5" x14ac:dyDescent="0.25">
      <c r="B862" s="2"/>
      <c r="C862" s="1"/>
      <c r="D862" s="1"/>
      <c r="E862" s="2"/>
    </row>
    <row r="863" spans="2:5" x14ac:dyDescent="0.25">
      <c r="B863" s="2"/>
      <c r="C863" s="1"/>
      <c r="D863" s="1"/>
      <c r="E863" s="2"/>
    </row>
    <row r="864" spans="2:5" x14ac:dyDescent="0.25">
      <c r="B864" s="2"/>
      <c r="C864" s="1"/>
      <c r="D864" s="1"/>
      <c r="E864" s="2"/>
    </row>
    <row r="865" spans="2:5" x14ac:dyDescent="0.25">
      <c r="B865" s="2"/>
      <c r="C865" s="1"/>
      <c r="D865" s="1"/>
      <c r="E865" s="2"/>
    </row>
    <row r="866" spans="2:5" x14ac:dyDescent="0.25">
      <c r="B866" s="2"/>
      <c r="C866" s="1"/>
      <c r="D866" s="1"/>
      <c r="E866" s="2"/>
    </row>
    <row r="867" spans="2:5" x14ac:dyDescent="0.25">
      <c r="B867" s="2"/>
      <c r="C867" s="1"/>
      <c r="D867" s="1"/>
      <c r="E867" s="2"/>
    </row>
    <row r="868" spans="2:5" x14ac:dyDescent="0.25">
      <c r="B868" s="2"/>
      <c r="C868" s="1"/>
      <c r="D868" s="1"/>
      <c r="E868" s="2"/>
    </row>
    <row r="869" spans="2:5" x14ac:dyDescent="0.25">
      <c r="B869" s="2"/>
      <c r="C869" s="1"/>
      <c r="D869" s="1"/>
      <c r="E869" s="2"/>
    </row>
    <row r="870" spans="2:5" x14ac:dyDescent="0.25">
      <c r="B870" s="2"/>
      <c r="C870" s="1"/>
      <c r="D870" s="1"/>
      <c r="E870" s="2"/>
    </row>
    <row r="871" spans="2:5" x14ac:dyDescent="0.25">
      <c r="B871" s="2"/>
      <c r="C871" s="1"/>
      <c r="D871" s="1"/>
      <c r="E871" s="2"/>
    </row>
    <row r="872" spans="2:5" x14ac:dyDescent="0.25">
      <c r="B872" s="2"/>
      <c r="C872" s="1"/>
      <c r="D872" s="1"/>
      <c r="E872" s="2"/>
    </row>
    <row r="873" spans="2:5" x14ac:dyDescent="0.25">
      <c r="B873" s="2"/>
      <c r="C873" s="1"/>
      <c r="D873" s="1"/>
      <c r="E873" s="2"/>
    </row>
    <row r="874" spans="2:5" x14ac:dyDescent="0.25">
      <c r="B874" s="2"/>
      <c r="C874" s="1"/>
      <c r="D874" s="1"/>
      <c r="E874" s="2"/>
    </row>
    <row r="875" spans="2:5" x14ac:dyDescent="0.25">
      <c r="B875" s="2"/>
      <c r="C875" s="1"/>
      <c r="D875" s="1"/>
      <c r="E875" s="2"/>
    </row>
    <row r="876" spans="2:5" x14ac:dyDescent="0.25">
      <c r="B876" s="2"/>
      <c r="C876" s="1"/>
      <c r="D876" s="1"/>
      <c r="E876" s="2"/>
    </row>
    <row r="877" spans="2:5" x14ac:dyDescent="0.25">
      <c r="B877" s="2"/>
      <c r="C877" s="1"/>
      <c r="D877" s="1"/>
      <c r="E877" s="2"/>
    </row>
    <row r="878" spans="2:5" x14ac:dyDescent="0.25">
      <c r="B878" s="2"/>
      <c r="C878" s="1"/>
      <c r="D878" s="1"/>
      <c r="E878" s="2"/>
    </row>
    <row r="879" spans="2:5" x14ac:dyDescent="0.25">
      <c r="B879" s="2"/>
      <c r="C879" s="1"/>
      <c r="D879" s="1"/>
      <c r="E879" s="2"/>
    </row>
    <row r="880" spans="2:5" x14ac:dyDescent="0.25">
      <c r="B880" s="2"/>
      <c r="C880" s="1"/>
      <c r="D880" s="1"/>
      <c r="E880" s="2"/>
    </row>
    <row r="881" spans="2:5" x14ac:dyDescent="0.25">
      <c r="B881" s="2"/>
      <c r="C881" s="1"/>
      <c r="D881" s="1"/>
      <c r="E881" s="2"/>
    </row>
    <row r="882" spans="2:5" x14ac:dyDescent="0.25">
      <c r="B882" s="2"/>
      <c r="C882" s="1"/>
      <c r="D882" s="1"/>
      <c r="E882" s="2"/>
    </row>
    <row r="883" spans="2:5" x14ac:dyDescent="0.25">
      <c r="B883" s="2"/>
      <c r="C883" s="1"/>
      <c r="D883" s="1"/>
      <c r="E883" s="2"/>
    </row>
    <row r="884" spans="2:5" x14ac:dyDescent="0.25">
      <c r="B884" s="2"/>
      <c r="C884" s="1"/>
      <c r="D884" s="1"/>
      <c r="E884" s="2"/>
    </row>
    <row r="885" spans="2:5" x14ac:dyDescent="0.25">
      <c r="B885" s="2"/>
      <c r="C885" s="1"/>
      <c r="D885" s="1"/>
      <c r="E885" s="2"/>
    </row>
    <row r="886" spans="2:5" x14ac:dyDescent="0.25">
      <c r="B886" s="2"/>
      <c r="C886" s="1"/>
      <c r="D886" s="1"/>
      <c r="E886" s="2"/>
    </row>
    <row r="887" spans="2:5" x14ac:dyDescent="0.25">
      <c r="B887" s="2"/>
      <c r="C887" s="1"/>
      <c r="D887" s="1"/>
      <c r="E887" s="2"/>
    </row>
    <row r="888" spans="2:5" x14ac:dyDescent="0.25">
      <c r="B888" s="2"/>
      <c r="C888" s="1"/>
      <c r="D888" s="1"/>
      <c r="E888" s="2"/>
    </row>
    <row r="889" spans="2:5" x14ac:dyDescent="0.25">
      <c r="B889" s="2"/>
      <c r="C889" s="1"/>
      <c r="D889" s="1"/>
      <c r="E889" s="2"/>
    </row>
    <row r="890" spans="2:5" x14ac:dyDescent="0.25">
      <c r="B890" s="2"/>
      <c r="C890" s="1"/>
      <c r="D890" s="1"/>
      <c r="E890" s="2"/>
    </row>
    <row r="891" spans="2:5" x14ac:dyDescent="0.25">
      <c r="B891" s="2"/>
      <c r="C891" s="1"/>
      <c r="D891" s="1"/>
      <c r="E891" s="2"/>
    </row>
    <row r="892" spans="2:5" x14ac:dyDescent="0.25">
      <c r="B892" s="2"/>
      <c r="C892" s="1"/>
      <c r="D892" s="1"/>
      <c r="E892" s="2"/>
    </row>
    <row r="893" spans="2:5" x14ac:dyDescent="0.25">
      <c r="B893" s="2"/>
      <c r="C893" s="1"/>
      <c r="D893" s="1"/>
      <c r="E893" s="2"/>
    </row>
    <row r="894" spans="2:5" x14ac:dyDescent="0.25">
      <c r="B894" s="2"/>
      <c r="C894" s="1"/>
      <c r="D894" s="1"/>
      <c r="E894" s="2"/>
    </row>
    <row r="895" spans="2:5" x14ac:dyDescent="0.25">
      <c r="B895" s="2"/>
      <c r="C895" s="1"/>
      <c r="D895" s="1"/>
      <c r="E895" s="2"/>
    </row>
    <row r="896" spans="2:5" x14ac:dyDescent="0.25">
      <c r="B896" s="2"/>
      <c r="C896" s="1"/>
      <c r="D896" s="1"/>
      <c r="E896" s="2"/>
    </row>
    <row r="897" spans="2:5" x14ac:dyDescent="0.25">
      <c r="B897" s="2"/>
      <c r="C897" s="1"/>
      <c r="D897" s="1"/>
      <c r="E897" s="2"/>
    </row>
    <row r="898" spans="2:5" x14ac:dyDescent="0.25">
      <c r="B898" s="2"/>
      <c r="C898" s="1"/>
      <c r="D898" s="1"/>
      <c r="E898" s="2"/>
    </row>
    <row r="899" spans="2:5" x14ac:dyDescent="0.25">
      <c r="B899" s="2"/>
      <c r="C899" s="1"/>
      <c r="D899" s="1"/>
      <c r="E899" s="2"/>
    </row>
    <row r="900" spans="2:5" x14ac:dyDescent="0.25">
      <c r="B900" s="2"/>
      <c r="C900" s="1"/>
      <c r="D900" s="1"/>
      <c r="E900" s="2"/>
    </row>
    <row r="901" spans="2:5" x14ac:dyDescent="0.25">
      <c r="B901" s="2"/>
      <c r="C901" s="1"/>
      <c r="D901" s="1"/>
      <c r="E901" s="2"/>
    </row>
    <row r="902" spans="2:5" x14ac:dyDescent="0.25">
      <c r="B902" s="2"/>
      <c r="C902" s="1"/>
      <c r="D902" s="1"/>
      <c r="E902" s="2"/>
    </row>
    <row r="903" spans="2:5" x14ac:dyDescent="0.25">
      <c r="B903" s="2"/>
      <c r="C903" s="1"/>
      <c r="D903" s="1"/>
      <c r="E903" s="2"/>
    </row>
    <row r="904" spans="2:5" x14ac:dyDescent="0.25">
      <c r="B904" s="2"/>
      <c r="C904" s="1"/>
      <c r="D904" s="1"/>
      <c r="E904" s="2"/>
    </row>
    <row r="905" spans="2:5" x14ac:dyDescent="0.25">
      <c r="B905" s="2"/>
      <c r="C905" s="1"/>
      <c r="D905" s="1"/>
      <c r="E905" s="2"/>
    </row>
    <row r="906" spans="2:5" x14ac:dyDescent="0.25">
      <c r="B906" s="2"/>
      <c r="C906" s="1"/>
      <c r="D906" s="1"/>
      <c r="E906" s="2"/>
    </row>
    <row r="907" spans="2:5" x14ac:dyDescent="0.25">
      <c r="B907" s="2"/>
      <c r="C907" s="1"/>
      <c r="D907" s="1"/>
      <c r="E907" s="2"/>
    </row>
    <row r="908" spans="2:5" x14ac:dyDescent="0.25">
      <c r="B908" s="2"/>
      <c r="C908" s="1"/>
      <c r="D908" s="1"/>
      <c r="E908" s="2"/>
    </row>
    <row r="909" spans="2:5" x14ac:dyDescent="0.25">
      <c r="B909" s="2"/>
      <c r="C909" s="1"/>
      <c r="D909" s="1"/>
      <c r="E909" s="2"/>
    </row>
    <row r="910" spans="2:5" x14ac:dyDescent="0.25">
      <c r="B910" s="2"/>
      <c r="C910" s="1"/>
      <c r="D910" s="1"/>
      <c r="E910" s="2"/>
    </row>
    <row r="911" spans="2:5" x14ac:dyDescent="0.25">
      <c r="B911" s="2"/>
      <c r="C911" s="1"/>
      <c r="D911" s="1"/>
      <c r="E911" s="2"/>
    </row>
    <row r="912" spans="2:5" x14ac:dyDescent="0.25">
      <c r="B912" s="2"/>
      <c r="C912" s="1"/>
      <c r="D912" s="1"/>
      <c r="E912" s="2"/>
    </row>
    <row r="913" spans="2:5" x14ac:dyDescent="0.25">
      <c r="B913" s="2"/>
      <c r="C913" s="1"/>
      <c r="D913" s="1"/>
      <c r="E913" s="2"/>
    </row>
    <row r="914" spans="2:5" x14ac:dyDescent="0.25">
      <c r="B914" s="2"/>
      <c r="C914" s="1"/>
      <c r="D914" s="1"/>
      <c r="E914" s="2"/>
    </row>
    <row r="915" spans="2:5" x14ac:dyDescent="0.25">
      <c r="B915" s="2"/>
      <c r="C915" s="1"/>
      <c r="D915" s="1"/>
      <c r="E915" s="2"/>
    </row>
    <row r="916" spans="2:5" x14ac:dyDescent="0.25">
      <c r="B916" s="2"/>
      <c r="C916" s="1"/>
      <c r="D916" s="1"/>
      <c r="E916" s="2"/>
    </row>
    <row r="917" spans="2:5" x14ac:dyDescent="0.25">
      <c r="B917" s="2"/>
      <c r="C917" s="1"/>
      <c r="D917" s="1"/>
      <c r="E917" s="2"/>
    </row>
    <row r="918" spans="2:5" x14ac:dyDescent="0.25">
      <c r="B918" s="2"/>
      <c r="C918" s="1"/>
      <c r="D918" s="1"/>
      <c r="E918" s="2"/>
    </row>
    <row r="919" spans="2:5" x14ac:dyDescent="0.25">
      <c r="B919" s="2"/>
      <c r="C919" s="1"/>
      <c r="D919" s="1"/>
      <c r="E919" s="2"/>
    </row>
    <row r="920" spans="2:5" x14ac:dyDescent="0.25">
      <c r="B920" s="2"/>
      <c r="C920" s="1"/>
      <c r="D920" s="1"/>
      <c r="E920" s="2"/>
    </row>
    <row r="921" spans="2:5" x14ac:dyDescent="0.25">
      <c r="B921" s="2"/>
      <c r="C921" s="1"/>
      <c r="D921" s="1"/>
      <c r="E921" s="2"/>
    </row>
    <row r="922" spans="2:5" x14ac:dyDescent="0.25">
      <c r="B922" s="2"/>
      <c r="C922" s="1"/>
      <c r="D922" s="1"/>
      <c r="E922" s="2"/>
    </row>
    <row r="923" spans="2:5" x14ac:dyDescent="0.25">
      <c r="B923" s="2"/>
      <c r="C923" s="1"/>
      <c r="D923" s="1"/>
      <c r="E923" s="2"/>
    </row>
    <row r="924" spans="2:5" x14ac:dyDescent="0.25">
      <c r="B924" s="2"/>
      <c r="C924" s="1"/>
      <c r="D924" s="1"/>
      <c r="E924" s="2"/>
    </row>
    <row r="925" spans="2:5" x14ac:dyDescent="0.25">
      <c r="B925" s="2"/>
      <c r="C925" s="1"/>
      <c r="D925" s="1"/>
      <c r="E925" s="2"/>
    </row>
    <row r="926" spans="2:5" x14ac:dyDescent="0.25">
      <c r="B926" s="2"/>
      <c r="C926" s="1"/>
      <c r="D926" s="1"/>
      <c r="E926" s="2"/>
    </row>
    <row r="927" spans="2:5" x14ac:dyDescent="0.25">
      <c r="B927" s="2"/>
      <c r="C927" s="1"/>
      <c r="D927" s="1"/>
      <c r="E927" s="2"/>
    </row>
    <row r="928" spans="2:5" x14ac:dyDescent="0.25">
      <c r="B928" s="2"/>
      <c r="C928" s="1"/>
      <c r="D928" s="1"/>
      <c r="E928" s="2"/>
    </row>
    <row r="929" spans="2:5" x14ac:dyDescent="0.25">
      <c r="B929" s="2"/>
      <c r="C929" s="1"/>
      <c r="D929" s="1"/>
      <c r="E929" s="2"/>
    </row>
    <row r="930" spans="2:5" x14ac:dyDescent="0.25">
      <c r="B930" s="2"/>
      <c r="C930" s="1"/>
      <c r="D930" s="1"/>
      <c r="E930" s="2"/>
    </row>
    <row r="931" spans="2:5" x14ac:dyDescent="0.25">
      <c r="B931" s="2"/>
      <c r="C931" s="1"/>
      <c r="D931" s="1"/>
      <c r="E931" s="2"/>
    </row>
    <row r="932" spans="2:5" x14ac:dyDescent="0.25">
      <c r="B932" s="2"/>
      <c r="C932" s="1"/>
      <c r="D932" s="1"/>
      <c r="E932" s="2"/>
    </row>
    <row r="933" spans="2:5" x14ac:dyDescent="0.25">
      <c r="B933" s="2"/>
      <c r="C933" s="1"/>
      <c r="D933" s="1"/>
      <c r="E933" s="2"/>
    </row>
    <row r="934" spans="2:5" x14ac:dyDescent="0.25">
      <c r="B934" s="2"/>
      <c r="C934" s="1"/>
      <c r="D934" s="1"/>
      <c r="E934" s="2"/>
    </row>
    <row r="935" spans="2:5" x14ac:dyDescent="0.25">
      <c r="B935" s="2"/>
      <c r="C935" s="1"/>
      <c r="D935" s="1"/>
      <c r="E935" s="2"/>
    </row>
    <row r="936" spans="2:5" x14ac:dyDescent="0.25">
      <c r="B936" s="2"/>
      <c r="C936" s="1"/>
      <c r="D936" s="1"/>
      <c r="E936" s="2"/>
    </row>
    <row r="937" spans="2:5" x14ac:dyDescent="0.25">
      <c r="B937" s="2"/>
      <c r="C937" s="1"/>
      <c r="D937" s="1"/>
      <c r="E937" s="2"/>
    </row>
    <row r="938" spans="2:5" x14ac:dyDescent="0.25">
      <c r="B938" s="2"/>
      <c r="C938" s="1"/>
      <c r="D938" s="1"/>
      <c r="E938" s="2"/>
    </row>
    <row r="939" spans="2:5" x14ac:dyDescent="0.25">
      <c r="B939" s="2"/>
      <c r="C939" s="1"/>
      <c r="D939" s="1"/>
      <c r="E939" s="2"/>
    </row>
    <row r="940" spans="2:5" x14ac:dyDescent="0.25">
      <c r="B940" s="2"/>
      <c r="C940" s="1"/>
      <c r="D940" s="1"/>
      <c r="E940" s="2"/>
    </row>
    <row r="941" spans="2:5" x14ac:dyDescent="0.25">
      <c r="B941" s="2"/>
      <c r="C941" s="1"/>
      <c r="D941" s="1"/>
      <c r="E941" s="2"/>
    </row>
    <row r="942" spans="2:5" x14ac:dyDescent="0.25">
      <c r="B942" s="2"/>
      <c r="C942" s="1"/>
      <c r="D942" s="1"/>
      <c r="E942" s="2"/>
    </row>
    <row r="943" spans="2:5" x14ac:dyDescent="0.25">
      <c r="B943" s="2"/>
      <c r="C943" s="1"/>
      <c r="D943" s="1"/>
      <c r="E943" s="2"/>
    </row>
    <row r="944" spans="2:5" x14ac:dyDescent="0.25">
      <c r="B944" s="2"/>
      <c r="C944" s="1"/>
      <c r="D944" s="1"/>
      <c r="E944" s="2"/>
    </row>
    <row r="945" spans="2:5" x14ac:dyDescent="0.25">
      <c r="B945" s="2"/>
      <c r="C945" s="1"/>
      <c r="D945" s="1"/>
      <c r="E945" s="2"/>
    </row>
    <row r="946" spans="2:5" x14ac:dyDescent="0.25">
      <c r="B946" s="2"/>
      <c r="C946" s="1"/>
      <c r="D946" s="1"/>
      <c r="E946" s="2"/>
    </row>
    <row r="947" spans="2:5" x14ac:dyDescent="0.25">
      <c r="B947" s="2"/>
      <c r="C947" s="1"/>
      <c r="D947" s="1"/>
      <c r="E947" s="2"/>
    </row>
    <row r="948" spans="2:5" x14ac:dyDescent="0.25">
      <c r="B948" s="2"/>
      <c r="C948" s="1"/>
      <c r="D948" s="1"/>
      <c r="E948" s="2"/>
    </row>
    <row r="949" spans="2:5" x14ac:dyDescent="0.25">
      <c r="B949" s="2"/>
      <c r="C949" s="1"/>
      <c r="D949" s="1"/>
      <c r="E949" s="2"/>
    </row>
    <row r="950" spans="2:5" x14ac:dyDescent="0.25">
      <c r="B950" s="2"/>
      <c r="C950" s="1"/>
      <c r="D950" s="1"/>
      <c r="E950" s="2"/>
    </row>
    <row r="951" spans="2:5" x14ac:dyDescent="0.25">
      <c r="B951" s="2"/>
      <c r="C951" s="1"/>
      <c r="D951" s="1"/>
      <c r="E951" s="2"/>
    </row>
    <row r="952" spans="2:5" x14ac:dyDescent="0.25">
      <c r="B952" s="2"/>
      <c r="C952" s="1"/>
      <c r="D952" s="1"/>
      <c r="E952" s="2"/>
    </row>
    <row r="953" spans="2:5" x14ac:dyDescent="0.25">
      <c r="B953" s="2"/>
      <c r="C953" s="1"/>
      <c r="D953" s="1"/>
      <c r="E953" s="2"/>
    </row>
    <row r="954" spans="2:5" x14ac:dyDescent="0.25">
      <c r="B954" s="2"/>
      <c r="C954" s="1"/>
      <c r="D954" s="1"/>
      <c r="E954" s="2"/>
    </row>
    <row r="955" spans="2:5" x14ac:dyDescent="0.25">
      <c r="B955" s="2"/>
      <c r="C955" s="1"/>
      <c r="D955" s="1"/>
      <c r="E955" s="2"/>
    </row>
    <row r="956" spans="2:5" x14ac:dyDescent="0.25">
      <c r="B956" s="2"/>
      <c r="C956" s="1"/>
      <c r="D956" s="1"/>
      <c r="E956" s="2"/>
    </row>
    <row r="957" spans="2:5" x14ac:dyDescent="0.25">
      <c r="B957" s="2"/>
      <c r="C957" s="1"/>
      <c r="D957" s="1"/>
      <c r="E957" s="2"/>
    </row>
    <row r="958" spans="2:5" x14ac:dyDescent="0.25">
      <c r="B958" s="2"/>
      <c r="C958" s="1"/>
      <c r="D958" s="1"/>
      <c r="E958" s="2"/>
    </row>
    <row r="959" spans="2:5" x14ac:dyDescent="0.25">
      <c r="B959" s="2"/>
      <c r="C959" s="1"/>
      <c r="D959" s="1"/>
      <c r="E959" s="2"/>
    </row>
    <row r="960" spans="2:5" x14ac:dyDescent="0.25">
      <c r="B960" s="2"/>
      <c r="C960" s="1"/>
      <c r="D960" s="1"/>
      <c r="E960" s="2"/>
    </row>
    <row r="961" spans="2:5" x14ac:dyDescent="0.25">
      <c r="B961" s="2"/>
      <c r="C961" s="1"/>
      <c r="D961" s="1"/>
      <c r="E961" s="2"/>
    </row>
    <row r="962" spans="2:5" x14ac:dyDescent="0.25">
      <c r="B962" s="2"/>
      <c r="C962" s="1"/>
      <c r="D962" s="1"/>
      <c r="E962" s="2"/>
    </row>
    <row r="963" spans="2:5" x14ac:dyDescent="0.25">
      <c r="B963" s="2"/>
      <c r="C963" s="1"/>
      <c r="D963" s="1"/>
      <c r="E963" s="2"/>
    </row>
    <row r="964" spans="2:5" x14ac:dyDescent="0.25">
      <c r="B964" s="2"/>
      <c r="C964" s="1"/>
      <c r="D964" s="1"/>
      <c r="E964" s="2"/>
    </row>
    <row r="965" spans="2:5" x14ac:dyDescent="0.25">
      <c r="B965" s="2"/>
      <c r="C965" s="1"/>
      <c r="D965" s="1"/>
      <c r="E965" s="2"/>
    </row>
    <row r="966" spans="2:5" x14ac:dyDescent="0.25">
      <c r="B966" s="2"/>
      <c r="C966" s="1"/>
      <c r="D966" s="1"/>
      <c r="E966" s="2"/>
    </row>
    <row r="967" spans="2:5" x14ac:dyDescent="0.25">
      <c r="B967" s="2"/>
      <c r="C967" s="1"/>
      <c r="D967" s="1"/>
      <c r="E967" s="2"/>
    </row>
    <row r="968" spans="2:5" x14ac:dyDescent="0.25">
      <c r="B968" s="2"/>
      <c r="C968" s="1"/>
      <c r="D968" s="1"/>
      <c r="E968" s="2"/>
    </row>
    <row r="969" spans="2:5" x14ac:dyDescent="0.25">
      <c r="B969" s="2"/>
      <c r="C969" s="1"/>
      <c r="D969" s="1"/>
      <c r="E969" s="2"/>
    </row>
    <row r="970" spans="2:5" x14ac:dyDescent="0.25">
      <c r="B970" s="2"/>
      <c r="C970" s="1"/>
      <c r="D970" s="1"/>
      <c r="E970" s="2"/>
    </row>
    <row r="971" spans="2:5" x14ac:dyDescent="0.25">
      <c r="B971" s="2"/>
      <c r="C971" s="1"/>
      <c r="D971" s="1"/>
      <c r="E971" s="2"/>
    </row>
    <row r="972" spans="2:5" x14ac:dyDescent="0.25">
      <c r="B972" s="2"/>
      <c r="C972" s="1"/>
      <c r="D972" s="1"/>
      <c r="E972" s="2"/>
    </row>
    <row r="973" spans="2:5" x14ac:dyDescent="0.25">
      <c r="B973" s="2"/>
      <c r="C973" s="1"/>
      <c r="D973" s="1"/>
      <c r="E973" s="2"/>
    </row>
    <row r="974" spans="2:5" x14ac:dyDescent="0.25">
      <c r="B974" s="2"/>
      <c r="C974" s="1"/>
      <c r="D974" s="1"/>
      <c r="E974" s="2"/>
    </row>
    <row r="975" spans="2:5" x14ac:dyDescent="0.25">
      <c r="B975" s="2"/>
      <c r="C975" s="1"/>
      <c r="D975" s="1"/>
      <c r="E975" s="2"/>
    </row>
    <row r="976" spans="2:5" x14ac:dyDescent="0.25">
      <c r="B976" s="2"/>
      <c r="C976" s="1"/>
      <c r="D976" s="1"/>
      <c r="E976" s="2"/>
    </row>
    <row r="977" spans="2:5" x14ac:dyDescent="0.25">
      <c r="B977" s="2"/>
      <c r="C977" s="1"/>
      <c r="D977" s="1"/>
      <c r="E977" s="2"/>
    </row>
    <row r="978" spans="2:5" x14ac:dyDescent="0.25">
      <c r="B978" s="2"/>
      <c r="C978" s="1"/>
      <c r="D978" s="1"/>
      <c r="E978" s="2"/>
    </row>
    <row r="979" spans="2:5" x14ac:dyDescent="0.25">
      <c r="B979" s="2"/>
      <c r="C979" s="1"/>
      <c r="D979" s="1"/>
      <c r="E979" s="2"/>
    </row>
    <row r="980" spans="2:5" x14ac:dyDescent="0.25">
      <c r="B980" s="2"/>
      <c r="C980" s="1"/>
      <c r="D980" s="1"/>
      <c r="E980" s="2"/>
    </row>
    <row r="981" spans="2:5" x14ac:dyDescent="0.25">
      <c r="B981" s="2"/>
      <c r="C981" s="1"/>
      <c r="D981" s="1"/>
      <c r="E981" s="2"/>
    </row>
    <row r="982" spans="2:5" x14ac:dyDescent="0.25">
      <c r="B982" s="2"/>
      <c r="C982" s="1"/>
      <c r="D982" s="1"/>
      <c r="E982" s="2"/>
    </row>
    <row r="983" spans="2:5" x14ac:dyDescent="0.25">
      <c r="B983" s="2"/>
      <c r="C983" s="1"/>
      <c r="D983" s="1"/>
      <c r="E983" s="2"/>
    </row>
    <row r="984" spans="2:5" x14ac:dyDescent="0.25">
      <c r="B984" s="2"/>
      <c r="C984" s="1"/>
      <c r="D984" s="1"/>
      <c r="E984" s="2"/>
    </row>
    <row r="985" spans="2:5" x14ac:dyDescent="0.25">
      <c r="B985" s="2"/>
      <c r="C985" s="1"/>
      <c r="D985" s="1"/>
      <c r="E985" s="2"/>
    </row>
    <row r="986" spans="2:5" x14ac:dyDescent="0.25">
      <c r="B986" s="2"/>
      <c r="C986" s="1"/>
      <c r="D986" s="1"/>
      <c r="E986" s="2"/>
    </row>
    <row r="987" spans="2:5" x14ac:dyDescent="0.25">
      <c r="B987" s="2"/>
      <c r="C987" s="1"/>
      <c r="D987" s="1"/>
      <c r="E987" s="2"/>
    </row>
    <row r="988" spans="2:5" x14ac:dyDescent="0.25">
      <c r="B988" s="2"/>
      <c r="C988" s="1"/>
      <c r="D988" s="1"/>
      <c r="E988" s="2"/>
    </row>
    <row r="989" spans="2:5" x14ac:dyDescent="0.25">
      <c r="B989" s="2"/>
      <c r="C989" s="1"/>
      <c r="D989" s="1"/>
      <c r="E989" s="2"/>
    </row>
    <row r="990" spans="2:5" x14ac:dyDescent="0.25">
      <c r="B990" s="2"/>
      <c r="C990" s="1"/>
      <c r="D990" s="1"/>
      <c r="E990" s="2"/>
    </row>
    <row r="991" spans="2:5" x14ac:dyDescent="0.25">
      <c r="B991" s="2"/>
      <c r="C991" s="1"/>
      <c r="D991" s="1"/>
      <c r="E991" s="2"/>
    </row>
    <row r="992" spans="2:5" x14ac:dyDescent="0.25">
      <c r="B992" s="2"/>
      <c r="C992" s="1"/>
      <c r="D992" s="1"/>
      <c r="E992" s="2"/>
    </row>
    <row r="993" spans="2:5" x14ac:dyDescent="0.25">
      <c r="B993" s="2"/>
      <c r="C993" s="1"/>
      <c r="D993" s="1"/>
      <c r="E993" s="2"/>
    </row>
    <row r="994" spans="2:5" x14ac:dyDescent="0.25">
      <c r="B994" s="2"/>
      <c r="C994" s="1"/>
      <c r="D994" s="1"/>
      <c r="E994" s="2"/>
    </row>
    <row r="995" spans="2:5" x14ac:dyDescent="0.25">
      <c r="B995" s="2"/>
      <c r="C995" s="1"/>
      <c r="D995" s="1"/>
      <c r="E995" s="2"/>
    </row>
    <row r="996" spans="2:5" x14ac:dyDescent="0.25">
      <c r="B996" s="2"/>
      <c r="C996" s="1"/>
      <c r="D996" s="1"/>
      <c r="E996" s="2"/>
    </row>
    <row r="997" spans="2:5" x14ac:dyDescent="0.25">
      <c r="B997" s="2"/>
      <c r="C997" s="1"/>
      <c r="D997" s="1"/>
      <c r="E997" s="2"/>
    </row>
    <row r="998" spans="2:5" x14ac:dyDescent="0.25">
      <c r="B998" s="2"/>
      <c r="C998" s="1"/>
      <c r="D998" s="1"/>
      <c r="E998" s="2"/>
    </row>
    <row r="999" spans="2:5" x14ac:dyDescent="0.25">
      <c r="B999" s="2"/>
      <c r="C999" s="1"/>
      <c r="D999" s="1"/>
      <c r="E999" s="2"/>
    </row>
    <row r="1000" spans="2:5" x14ac:dyDescent="0.25">
      <c r="B1000" s="2"/>
      <c r="C1000" s="1"/>
      <c r="D1000" s="1"/>
      <c r="E1000" s="2"/>
    </row>
    <row r="1001" spans="2:5" x14ac:dyDescent="0.25">
      <c r="B1001" s="2"/>
      <c r="C1001" s="1"/>
      <c r="D1001" s="1"/>
      <c r="E1001" s="2"/>
    </row>
    <row r="1002" spans="2:5" x14ac:dyDescent="0.25">
      <c r="B1002" s="2"/>
      <c r="C1002" s="1"/>
      <c r="D1002" s="1"/>
      <c r="E1002" s="2"/>
    </row>
    <row r="1003" spans="2:5" x14ac:dyDescent="0.25">
      <c r="B1003" s="2"/>
      <c r="C1003" s="1"/>
      <c r="D1003" s="1"/>
      <c r="E1003" s="2"/>
    </row>
    <row r="1004" spans="2:5" x14ac:dyDescent="0.25">
      <c r="B1004" s="2"/>
      <c r="C1004" s="1"/>
      <c r="D1004" s="1"/>
      <c r="E1004" s="2"/>
    </row>
    <row r="1005" spans="2:5" x14ac:dyDescent="0.25">
      <c r="B1005" s="2"/>
      <c r="C1005" s="1"/>
      <c r="D1005" s="1"/>
      <c r="E1005" s="2"/>
    </row>
    <row r="1006" spans="2:5" x14ac:dyDescent="0.25">
      <c r="B1006" s="2"/>
      <c r="C1006" s="1"/>
      <c r="D1006" s="1"/>
      <c r="E1006" s="2"/>
    </row>
    <row r="1007" spans="2:5" x14ac:dyDescent="0.25">
      <c r="B1007" s="2"/>
      <c r="C1007" s="1"/>
      <c r="D1007" s="1"/>
      <c r="E1007" s="2"/>
    </row>
    <row r="1008" spans="2:5" x14ac:dyDescent="0.25">
      <c r="B1008" s="2"/>
      <c r="C1008" s="1"/>
      <c r="D1008" s="1"/>
      <c r="E1008" s="2"/>
    </row>
    <row r="1009" spans="2:5" x14ac:dyDescent="0.25">
      <c r="B1009" s="2"/>
      <c r="C1009" s="1"/>
      <c r="D1009" s="1"/>
      <c r="E1009" s="2"/>
    </row>
    <row r="1010" spans="2:5" x14ac:dyDescent="0.25">
      <c r="B1010" s="2"/>
      <c r="C1010" s="1"/>
      <c r="D1010" s="1"/>
      <c r="E1010" s="2"/>
    </row>
    <row r="1011" spans="2:5" x14ac:dyDescent="0.25">
      <c r="B1011" s="2"/>
      <c r="C1011" s="1"/>
      <c r="D1011" s="1"/>
      <c r="E1011" s="2"/>
    </row>
    <row r="1012" spans="2:5" x14ac:dyDescent="0.25">
      <c r="B1012" s="2"/>
      <c r="C1012" s="1"/>
      <c r="D1012" s="1"/>
      <c r="E1012" s="2"/>
    </row>
    <row r="1013" spans="2:5" x14ac:dyDescent="0.25">
      <c r="B1013" s="2"/>
      <c r="C1013" s="1"/>
      <c r="D1013" s="1"/>
      <c r="E1013" s="2"/>
    </row>
    <row r="1014" spans="2:5" x14ac:dyDescent="0.25">
      <c r="B1014" s="2"/>
      <c r="C1014" s="1"/>
      <c r="D1014" s="1"/>
      <c r="E1014" s="2"/>
    </row>
    <row r="1015" spans="2:5" x14ac:dyDescent="0.25">
      <c r="B1015" s="2"/>
      <c r="C1015" s="1"/>
      <c r="D1015" s="1"/>
      <c r="E1015" s="2"/>
    </row>
    <row r="1016" spans="2:5" x14ac:dyDescent="0.25">
      <c r="B1016" s="2"/>
      <c r="C1016" s="1"/>
      <c r="D1016" s="1"/>
      <c r="E1016" s="2"/>
    </row>
    <row r="1017" spans="2:5" x14ac:dyDescent="0.25">
      <c r="B1017" s="2"/>
      <c r="C1017" s="1"/>
      <c r="D1017" s="1"/>
      <c r="E1017" s="2"/>
    </row>
    <row r="1018" spans="2:5" x14ac:dyDescent="0.25">
      <c r="B1018" s="2"/>
      <c r="C1018" s="1"/>
      <c r="D1018" s="1"/>
      <c r="E1018" s="2"/>
    </row>
    <row r="1019" spans="2:5" x14ac:dyDescent="0.25">
      <c r="B1019" s="2"/>
      <c r="C1019" s="1"/>
      <c r="D1019" s="1"/>
      <c r="E1019" s="2"/>
    </row>
    <row r="1020" spans="2:5" x14ac:dyDescent="0.25">
      <c r="B1020" s="2"/>
      <c r="C1020" s="1"/>
      <c r="D1020" s="1"/>
      <c r="E1020" s="2"/>
    </row>
    <row r="1021" spans="2:5" x14ac:dyDescent="0.25">
      <c r="B1021" s="2"/>
      <c r="C1021" s="1"/>
      <c r="D1021" s="1"/>
      <c r="E1021" s="2"/>
    </row>
    <row r="1022" spans="2:5" x14ac:dyDescent="0.25">
      <c r="B1022" s="2"/>
      <c r="C1022" s="1"/>
      <c r="D1022" s="1"/>
      <c r="E1022" s="2"/>
    </row>
    <row r="1023" spans="2:5" x14ac:dyDescent="0.25">
      <c r="B1023" s="2"/>
      <c r="C1023" s="1"/>
      <c r="D1023" s="1"/>
      <c r="E1023" s="2"/>
    </row>
    <row r="1024" spans="2:5" x14ac:dyDescent="0.25">
      <c r="B1024" s="2"/>
      <c r="C1024" s="1"/>
      <c r="D1024" s="1"/>
      <c r="E1024" s="2"/>
    </row>
    <row r="1025" spans="2:5" x14ac:dyDescent="0.25">
      <c r="B1025" s="2"/>
      <c r="C1025" s="1"/>
      <c r="D1025" s="1"/>
      <c r="E1025" s="2"/>
    </row>
    <row r="1026" spans="2:5" x14ac:dyDescent="0.25">
      <c r="B1026" s="2"/>
      <c r="C1026" s="1"/>
      <c r="D1026" s="1"/>
      <c r="E1026" s="2"/>
    </row>
    <row r="1027" spans="2:5" x14ac:dyDescent="0.25">
      <c r="B1027" s="2"/>
      <c r="C1027" s="1"/>
      <c r="D1027" s="1"/>
      <c r="E1027" s="2"/>
    </row>
    <row r="1028" spans="2:5" x14ac:dyDescent="0.25">
      <c r="B1028" s="2"/>
      <c r="C1028" s="1"/>
      <c r="D1028" s="1"/>
      <c r="E1028" s="2"/>
    </row>
    <row r="1029" spans="2:5" x14ac:dyDescent="0.25">
      <c r="B1029" s="2"/>
      <c r="C1029" s="1"/>
      <c r="D1029" s="1"/>
      <c r="E1029" s="2"/>
    </row>
    <row r="1030" spans="2:5" x14ac:dyDescent="0.25">
      <c r="B1030" s="2"/>
      <c r="C1030" s="1"/>
      <c r="D1030" s="1"/>
      <c r="E1030" s="2"/>
    </row>
    <row r="1031" spans="2:5" x14ac:dyDescent="0.25">
      <c r="B1031" s="2"/>
      <c r="C1031" s="1"/>
      <c r="D1031" s="1"/>
      <c r="E1031" s="2"/>
    </row>
    <row r="1032" spans="2:5" x14ac:dyDescent="0.25">
      <c r="B1032" s="2"/>
      <c r="C1032" s="1"/>
      <c r="D1032" s="1"/>
      <c r="E1032" s="2"/>
    </row>
    <row r="1033" spans="2:5" x14ac:dyDescent="0.25">
      <c r="B1033" s="2"/>
      <c r="C1033" s="1"/>
      <c r="D1033" s="1"/>
      <c r="E1033" s="2"/>
    </row>
    <row r="1034" spans="2:5" x14ac:dyDescent="0.25">
      <c r="B1034" s="2"/>
      <c r="C1034" s="1"/>
      <c r="D1034" s="1"/>
      <c r="E1034" s="2"/>
    </row>
    <row r="1035" spans="2:5" x14ac:dyDescent="0.25">
      <c r="B1035" s="2"/>
      <c r="C1035" s="1"/>
      <c r="D1035" s="1"/>
      <c r="E1035" s="2"/>
    </row>
    <row r="1036" spans="2:5" x14ac:dyDescent="0.25">
      <c r="B1036" s="2"/>
      <c r="C1036" s="1"/>
      <c r="D1036" s="1"/>
      <c r="E1036" s="2"/>
    </row>
    <row r="1037" spans="2:5" x14ac:dyDescent="0.25">
      <c r="B1037" s="2"/>
      <c r="C1037" s="1"/>
      <c r="D1037" s="1"/>
      <c r="E1037" s="2"/>
    </row>
    <row r="1038" spans="2:5" x14ac:dyDescent="0.25">
      <c r="B1038" s="2"/>
      <c r="C1038" s="1"/>
      <c r="D1038" s="1"/>
      <c r="E1038" s="2"/>
    </row>
    <row r="1039" spans="2:5" x14ac:dyDescent="0.25">
      <c r="B1039" s="2"/>
      <c r="C1039" s="1"/>
      <c r="D1039" s="1"/>
      <c r="E1039" s="2"/>
    </row>
    <row r="1040" spans="2:5" x14ac:dyDescent="0.25">
      <c r="B1040" s="2"/>
      <c r="C1040" s="1"/>
      <c r="D1040" s="1"/>
      <c r="E1040" s="2"/>
    </row>
    <row r="1041" spans="2:5" x14ac:dyDescent="0.25">
      <c r="B1041" s="2"/>
      <c r="C1041" s="1"/>
      <c r="D1041" s="1"/>
      <c r="E1041" s="2"/>
    </row>
    <row r="1042" spans="2:5" x14ac:dyDescent="0.25">
      <c r="B1042" s="2"/>
      <c r="C1042" s="1"/>
      <c r="D1042" s="1"/>
      <c r="E1042" s="2"/>
    </row>
    <row r="1043" spans="2:5" x14ac:dyDescent="0.25">
      <c r="B1043" s="2"/>
      <c r="C1043" s="1"/>
      <c r="D1043" s="1"/>
      <c r="E1043" s="2"/>
    </row>
    <row r="1044" spans="2:5" x14ac:dyDescent="0.25">
      <c r="B1044" s="2"/>
      <c r="C1044" s="1"/>
      <c r="D1044" s="1"/>
      <c r="E1044" s="2"/>
    </row>
    <row r="1045" spans="2:5" x14ac:dyDescent="0.25">
      <c r="B1045" s="2"/>
      <c r="C1045" s="1"/>
      <c r="D1045" s="1"/>
      <c r="E1045" s="2"/>
    </row>
    <row r="1046" spans="2:5" x14ac:dyDescent="0.25">
      <c r="B1046" s="2"/>
      <c r="C1046" s="1"/>
      <c r="D1046" s="1"/>
      <c r="E1046" s="2"/>
    </row>
    <row r="1047" spans="2:5" x14ac:dyDescent="0.25">
      <c r="B1047" s="2"/>
      <c r="C1047" s="1"/>
      <c r="D1047" s="1"/>
      <c r="E1047" s="2"/>
    </row>
    <row r="1048" spans="2:5" x14ac:dyDescent="0.25">
      <c r="B1048" s="2"/>
      <c r="C1048" s="1"/>
      <c r="D1048" s="1"/>
      <c r="E1048" s="2"/>
    </row>
    <row r="1049" spans="2:5" x14ac:dyDescent="0.25">
      <c r="B1049" s="2"/>
      <c r="C1049" s="1"/>
      <c r="D1049" s="1"/>
      <c r="E1049" s="2"/>
    </row>
    <row r="1050" spans="2:5" x14ac:dyDescent="0.25">
      <c r="B1050" s="2"/>
      <c r="C1050" s="1"/>
      <c r="D1050" s="1"/>
      <c r="E1050" s="2"/>
    </row>
    <row r="1051" spans="2:5" x14ac:dyDescent="0.25">
      <c r="B1051" s="2"/>
      <c r="C1051" s="1"/>
      <c r="D1051" s="1"/>
      <c r="E1051" s="2"/>
    </row>
    <row r="1052" spans="2:5" x14ac:dyDescent="0.25">
      <c r="B1052" s="2"/>
      <c r="C1052" s="1"/>
      <c r="D1052" s="1"/>
      <c r="E1052" s="2"/>
    </row>
    <row r="1053" spans="2:5" x14ac:dyDescent="0.25">
      <c r="B1053" s="2"/>
      <c r="C1053" s="1"/>
      <c r="D1053" s="1"/>
      <c r="E1053" s="2"/>
    </row>
    <row r="1054" spans="2:5" x14ac:dyDescent="0.25">
      <c r="B1054" s="2"/>
      <c r="C1054" s="1"/>
      <c r="D1054" s="1"/>
      <c r="E1054" s="2"/>
    </row>
    <row r="1055" spans="2:5" x14ac:dyDescent="0.25">
      <c r="B1055" s="2"/>
      <c r="C1055" s="1"/>
      <c r="D1055" s="1"/>
      <c r="E1055" s="2"/>
    </row>
    <row r="1056" spans="2:5" x14ac:dyDescent="0.25">
      <c r="B1056" s="2"/>
      <c r="C1056" s="1"/>
      <c r="D1056" s="1"/>
      <c r="E1056" s="2"/>
    </row>
    <row r="1057" spans="2:5" x14ac:dyDescent="0.25">
      <c r="B1057" s="2"/>
      <c r="C1057" s="1"/>
      <c r="D1057" s="1"/>
      <c r="E1057" s="2"/>
    </row>
    <row r="1058" spans="2:5" x14ac:dyDescent="0.25">
      <c r="B1058" s="2"/>
      <c r="C1058" s="1"/>
      <c r="D1058" s="1"/>
      <c r="E1058" s="2"/>
    </row>
    <row r="1059" spans="2:5" x14ac:dyDescent="0.25">
      <c r="B1059" s="2"/>
      <c r="C1059" s="1"/>
      <c r="D1059" s="1"/>
      <c r="E1059" s="2"/>
    </row>
    <row r="1060" spans="2:5" x14ac:dyDescent="0.25">
      <c r="B1060" s="2"/>
      <c r="C1060" s="1"/>
      <c r="D1060" s="1"/>
      <c r="E1060" s="2"/>
    </row>
    <row r="1061" spans="2:5" x14ac:dyDescent="0.25">
      <c r="B1061" s="2"/>
      <c r="C1061" s="1"/>
      <c r="D1061" s="1"/>
      <c r="E1061" s="2"/>
    </row>
    <row r="1062" spans="2:5" x14ac:dyDescent="0.25">
      <c r="B1062" s="2"/>
      <c r="C1062" s="1"/>
      <c r="D1062" s="1"/>
      <c r="E1062" s="2"/>
    </row>
    <row r="1063" spans="2:5" x14ac:dyDescent="0.25">
      <c r="B1063" s="2"/>
      <c r="C1063" s="1"/>
      <c r="D1063" s="1"/>
      <c r="E1063" s="2"/>
    </row>
    <row r="1064" spans="2:5" x14ac:dyDescent="0.25">
      <c r="B1064" s="2"/>
      <c r="C1064" s="1"/>
      <c r="D1064" s="1"/>
      <c r="E1064" s="2"/>
    </row>
    <row r="1065" spans="2:5" x14ac:dyDescent="0.25">
      <c r="B1065" s="2"/>
      <c r="C1065" s="1"/>
      <c r="D1065" s="1"/>
      <c r="E1065" s="2"/>
    </row>
    <row r="1066" spans="2:5" x14ac:dyDescent="0.25">
      <c r="B1066" s="2"/>
      <c r="C1066" s="1"/>
      <c r="D1066" s="1"/>
      <c r="E1066" s="2"/>
    </row>
    <row r="1067" spans="2:5" x14ac:dyDescent="0.25">
      <c r="B1067" s="2"/>
      <c r="C1067" s="1"/>
      <c r="D1067" s="1"/>
      <c r="E1067" s="2"/>
    </row>
    <row r="1068" spans="2:5" x14ac:dyDescent="0.25">
      <c r="B1068" s="2"/>
      <c r="C1068" s="1"/>
      <c r="D1068" s="1"/>
      <c r="E1068" s="2"/>
    </row>
    <row r="1069" spans="2:5" x14ac:dyDescent="0.25">
      <c r="B1069" s="2"/>
      <c r="C1069" s="1"/>
      <c r="D1069" s="1"/>
      <c r="E1069" s="2"/>
    </row>
    <row r="1070" spans="2:5" x14ac:dyDescent="0.25">
      <c r="B1070" s="2"/>
      <c r="C1070" s="1"/>
      <c r="D1070" s="1"/>
      <c r="E1070" s="2"/>
    </row>
    <row r="1071" spans="2:5" x14ac:dyDescent="0.25">
      <c r="B1071" s="2"/>
      <c r="C1071" s="1"/>
      <c r="D1071" s="1"/>
      <c r="E1071" s="2"/>
    </row>
    <row r="1072" spans="2:5" x14ac:dyDescent="0.25">
      <c r="B1072" s="2"/>
      <c r="C1072" s="1"/>
      <c r="D1072" s="1"/>
      <c r="E1072" s="2"/>
    </row>
    <row r="1073" spans="2:5" x14ac:dyDescent="0.25">
      <c r="B1073" s="2"/>
      <c r="C1073" s="1"/>
      <c r="D1073" s="1"/>
      <c r="E1073" s="2"/>
    </row>
    <row r="1074" spans="2:5" x14ac:dyDescent="0.25">
      <c r="B1074" s="2"/>
      <c r="C1074" s="1"/>
      <c r="D1074" s="1"/>
      <c r="E1074" s="2"/>
    </row>
    <row r="1075" spans="2:5" x14ac:dyDescent="0.25">
      <c r="B1075" s="2"/>
      <c r="C1075" s="1"/>
      <c r="D1075" s="1"/>
      <c r="E1075" s="2"/>
    </row>
    <row r="1076" spans="2:5" x14ac:dyDescent="0.25">
      <c r="B1076" s="2"/>
      <c r="C1076" s="1"/>
      <c r="D1076" s="1"/>
      <c r="E1076" s="2"/>
    </row>
    <row r="1077" spans="2:5" x14ac:dyDescent="0.25">
      <c r="B1077" s="2"/>
      <c r="C1077" s="1"/>
      <c r="D1077" s="1"/>
      <c r="E1077" s="2"/>
    </row>
    <row r="1078" spans="2:5" x14ac:dyDescent="0.25">
      <c r="B1078" s="2"/>
      <c r="C1078" s="1"/>
      <c r="D1078" s="1"/>
      <c r="E1078" s="2"/>
    </row>
    <row r="1079" spans="2:5" x14ac:dyDescent="0.25">
      <c r="B1079" s="2"/>
      <c r="C1079" s="1"/>
      <c r="D1079" s="1"/>
      <c r="E1079" s="2"/>
    </row>
    <row r="1080" spans="2:5" x14ac:dyDescent="0.25">
      <c r="B1080" s="2"/>
      <c r="C1080" s="1"/>
      <c r="D1080" s="1"/>
      <c r="E1080" s="2"/>
    </row>
    <row r="1081" spans="2:5" x14ac:dyDescent="0.25">
      <c r="B1081" s="2"/>
      <c r="C1081" s="1"/>
      <c r="D1081" s="1"/>
      <c r="E1081" s="2"/>
    </row>
    <row r="1082" spans="2:5" x14ac:dyDescent="0.25">
      <c r="B1082" s="2"/>
      <c r="C1082" s="1"/>
      <c r="D1082" s="1"/>
      <c r="E1082" s="2"/>
    </row>
    <row r="1083" spans="2:5" x14ac:dyDescent="0.25">
      <c r="B1083" s="2"/>
      <c r="C1083" s="1"/>
      <c r="D1083" s="1"/>
      <c r="E1083" s="2"/>
    </row>
    <row r="1084" spans="2:5" x14ac:dyDescent="0.25">
      <c r="B1084" s="2"/>
      <c r="C1084" s="1"/>
      <c r="D1084" s="1"/>
      <c r="E1084" s="2"/>
    </row>
    <row r="1085" spans="2:5" x14ac:dyDescent="0.25">
      <c r="B1085" s="2"/>
      <c r="C1085" s="1"/>
      <c r="D1085" s="1"/>
      <c r="E1085" s="2"/>
    </row>
    <row r="1086" spans="2:5" x14ac:dyDescent="0.25">
      <c r="B1086" s="2"/>
      <c r="C1086" s="1"/>
      <c r="D1086" s="1"/>
      <c r="E1086" s="2"/>
    </row>
    <row r="1087" spans="2:5" x14ac:dyDescent="0.25">
      <c r="B1087" s="2"/>
      <c r="C1087" s="1"/>
      <c r="D1087" s="1"/>
      <c r="E1087" s="2"/>
    </row>
    <row r="1088" spans="2:5" x14ac:dyDescent="0.25">
      <c r="B1088" s="2"/>
      <c r="C1088" s="1"/>
      <c r="D1088" s="1"/>
      <c r="E1088" s="2"/>
    </row>
    <row r="1089" spans="2:5" x14ac:dyDescent="0.25">
      <c r="B1089" s="2"/>
      <c r="C1089" s="1"/>
      <c r="D1089" s="1"/>
      <c r="E1089" s="2"/>
    </row>
    <row r="1090" spans="2:5" x14ac:dyDescent="0.25">
      <c r="B1090" s="2"/>
      <c r="C1090" s="1"/>
      <c r="D1090" s="1"/>
      <c r="E1090" s="2"/>
    </row>
    <row r="1091" spans="2:5" x14ac:dyDescent="0.25">
      <c r="B1091" s="2"/>
      <c r="C1091" s="1"/>
      <c r="D1091" s="1"/>
      <c r="E1091" s="2"/>
    </row>
    <row r="1092" spans="2:5" x14ac:dyDescent="0.25">
      <c r="B1092" s="2"/>
      <c r="C1092" s="1"/>
      <c r="D1092" s="1"/>
      <c r="E1092" s="2"/>
    </row>
    <row r="1093" spans="2:5" x14ac:dyDescent="0.25">
      <c r="B1093" s="2"/>
      <c r="C1093" s="1"/>
      <c r="D1093" s="1"/>
      <c r="E1093" s="2"/>
    </row>
    <row r="1094" spans="2:5" x14ac:dyDescent="0.25">
      <c r="B1094" s="2"/>
      <c r="C1094" s="1"/>
      <c r="D1094" s="1"/>
      <c r="E1094" s="2"/>
    </row>
    <row r="1095" spans="2:5" x14ac:dyDescent="0.25">
      <c r="B1095" s="2"/>
      <c r="C1095" s="1"/>
      <c r="D1095" s="1"/>
      <c r="E1095" s="2"/>
    </row>
    <row r="1096" spans="2:5" x14ac:dyDescent="0.25">
      <c r="B1096" s="2"/>
      <c r="C1096" s="1"/>
      <c r="D1096" s="1"/>
      <c r="E1096" s="2"/>
    </row>
    <row r="1097" spans="2:5" x14ac:dyDescent="0.25">
      <c r="B1097" s="2"/>
      <c r="C1097" s="1"/>
      <c r="D1097" s="1"/>
      <c r="E1097" s="2"/>
    </row>
    <row r="1098" spans="2:5" x14ac:dyDescent="0.25">
      <c r="B1098" s="2"/>
      <c r="C1098" s="1"/>
      <c r="D1098" s="1"/>
      <c r="E1098" s="2"/>
    </row>
    <row r="1099" spans="2:5" x14ac:dyDescent="0.25">
      <c r="B1099" s="2"/>
      <c r="C1099" s="1"/>
      <c r="D1099" s="1"/>
      <c r="E1099" s="2"/>
    </row>
    <row r="1100" spans="2:5" x14ac:dyDescent="0.25">
      <c r="B1100" s="2"/>
      <c r="C1100" s="1"/>
      <c r="D1100" s="1"/>
      <c r="E1100" s="2"/>
    </row>
    <row r="1101" spans="2:5" x14ac:dyDescent="0.25">
      <c r="B1101" s="2"/>
      <c r="C1101" s="1"/>
      <c r="D1101" s="1"/>
      <c r="E1101" s="2"/>
    </row>
    <row r="1102" spans="2:5" x14ac:dyDescent="0.25">
      <c r="B1102" s="2"/>
      <c r="C1102" s="1"/>
      <c r="D1102" s="1"/>
      <c r="E1102" s="2"/>
    </row>
    <row r="1103" spans="2:5" x14ac:dyDescent="0.25">
      <c r="B1103" s="2"/>
      <c r="C1103" s="1"/>
      <c r="D1103" s="1"/>
      <c r="E1103" s="2"/>
    </row>
    <row r="1104" spans="2:5" x14ac:dyDescent="0.25">
      <c r="B1104" s="2"/>
      <c r="C1104" s="1"/>
      <c r="D1104" s="1"/>
      <c r="E1104" s="2"/>
    </row>
    <row r="1105" spans="2:5" x14ac:dyDescent="0.25">
      <c r="B1105" s="2"/>
      <c r="C1105" s="1"/>
      <c r="D1105" s="1"/>
      <c r="E1105" s="2"/>
    </row>
    <row r="1106" spans="2:5" x14ac:dyDescent="0.25">
      <c r="B1106" s="2"/>
      <c r="C1106" s="1"/>
      <c r="D1106" s="1"/>
      <c r="E1106" s="2"/>
    </row>
    <row r="1107" spans="2:5" x14ac:dyDescent="0.25">
      <c r="B1107" s="2"/>
      <c r="C1107" s="1"/>
      <c r="D1107" s="1"/>
      <c r="E1107" s="2"/>
    </row>
    <row r="1108" spans="2:5" x14ac:dyDescent="0.25">
      <c r="B1108" s="2"/>
      <c r="C1108" s="1"/>
      <c r="D1108" s="1"/>
      <c r="E1108" s="2"/>
    </row>
    <row r="1109" spans="2:5" x14ac:dyDescent="0.25">
      <c r="B1109" s="2"/>
      <c r="C1109" s="1"/>
      <c r="D1109" s="1"/>
      <c r="E1109" s="2"/>
    </row>
    <row r="1110" spans="2:5" x14ac:dyDescent="0.25">
      <c r="B1110" s="2"/>
      <c r="C1110" s="1"/>
      <c r="D1110" s="1"/>
      <c r="E1110" s="2"/>
    </row>
    <row r="1111" spans="2:5" x14ac:dyDescent="0.25">
      <c r="B1111" s="2"/>
      <c r="C1111" s="1"/>
      <c r="D1111" s="1"/>
      <c r="E1111" s="2"/>
    </row>
    <row r="1112" spans="2:5" x14ac:dyDescent="0.25">
      <c r="B1112" s="2"/>
      <c r="C1112" s="1"/>
      <c r="D1112" s="1"/>
      <c r="E1112" s="2"/>
    </row>
    <row r="1113" spans="2:5" x14ac:dyDescent="0.25">
      <c r="B1113" s="2"/>
      <c r="C1113" s="1"/>
      <c r="D1113" s="1"/>
      <c r="E1113" s="2"/>
    </row>
    <row r="1114" spans="2:5" x14ac:dyDescent="0.25">
      <c r="B1114" s="2"/>
      <c r="C1114" s="1"/>
      <c r="D1114" s="1"/>
      <c r="E1114" s="2"/>
    </row>
    <row r="1115" spans="2:5" x14ac:dyDescent="0.25">
      <c r="B1115" s="2"/>
      <c r="C1115" s="1"/>
      <c r="D1115" s="1"/>
      <c r="E1115" s="2"/>
    </row>
    <row r="1116" spans="2:5" x14ac:dyDescent="0.25">
      <c r="B1116" s="2"/>
      <c r="C1116" s="1"/>
      <c r="D1116" s="1"/>
      <c r="E1116" s="2"/>
    </row>
    <row r="1117" spans="2:5" x14ac:dyDescent="0.25">
      <c r="B1117" s="2"/>
      <c r="C1117" s="1"/>
      <c r="D1117" s="1"/>
      <c r="E1117" s="2"/>
    </row>
    <row r="1118" spans="2:5" x14ac:dyDescent="0.25">
      <c r="B1118" s="2"/>
      <c r="C1118" s="1"/>
      <c r="D1118" s="1"/>
      <c r="E1118" s="2"/>
    </row>
    <row r="1119" spans="2:5" x14ac:dyDescent="0.25">
      <c r="B1119" s="2"/>
      <c r="C1119" s="1"/>
      <c r="D1119" s="1"/>
      <c r="E1119" s="2"/>
    </row>
    <row r="1120" spans="2:5" x14ac:dyDescent="0.25">
      <c r="B1120" s="2"/>
      <c r="C1120" s="1"/>
      <c r="D1120" s="1"/>
      <c r="E1120" s="2"/>
    </row>
    <row r="1121" spans="2:5" x14ac:dyDescent="0.25">
      <c r="B1121" s="2"/>
      <c r="C1121" s="1"/>
      <c r="D1121" s="1"/>
      <c r="E1121" s="2"/>
    </row>
    <row r="1122" spans="2:5" x14ac:dyDescent="0.25">
      <c r="B1122" s="2"/>
      <c r="C1122" s="1"/>
      <c r="D1122" s="1"/>
      <c r="E1122" s="2"/>
    </row>
    <row r="1123" spans="2:5" x14ac:dyDescent="0.25">
      <c r="B1123" s="2"/>
      <c r="C1123" s="1"/>
      <c r="D1123" s="1"/>
      <c r="E1123" s="2"/>
    </row>
    <row r="1124" spans="2:5" x14ac:dyDescent="0.25">
      <c r="B1124" s="2"/>
      <c r="C1124" s="1"/>
      <c r="D1124" s="1"/>
      <c r="E1124" s="2"/>
    </row>
    <row r="1125" spans="2:5" x14ac:dyDescent="0.25">
      <c r="B1125" s="2"/>
      <c r="C1125" s="1"/>
      <c r="D1125" s="1"/>
      <c r="E1125" s="2"/>
    </row>
    <row r="1126" spans="2:5" x14ac:dyDescent="0.25">
      <c r="B1126" s="2"/>
      <c r="C1126" s="1"/>
      <c r="D1126" s="1"/>
      <c r="E1126" s="2"/>
    </row>
    <row r="1127" spans="2:5" x14ac:dyDescent="0.25">
      <c r="B1127" s="2"/>
      <c r="C1127" s="1"/>
      <c r="D1127" s="1"/>
      <c r="E1127" s="2"/>
    </row>
    <row r="1128" spans="2:5" x14ac:dyDescent="0.25">
      <c r="B1128" s="2"/>
      <c r="C1128" s="1"/>
      <c r="D1128" s="1"/>
      <c r="E1128" s="2"/>
    </row>
    <row r="1129" spans="2:5" x14ac:dyDescent="0.25">
      <c r="B1129" s="2"/>
      <c r="C1129" s="1"/>
      <c r="D1129" s="1"/>
      <c r="E1129" s="2"/>
    </row>
    <row r="1130" spans="2:5" x14ac:dyDescent="0.25">
      <c r="B1130" s="2"/>
      <c r="C1130" s="1"/>
      <c r="D1130" s="1"/>
      <c r="E1130" s="2"/>
    </row>
    <row r="1131" spans="2:5" x14ac:dyDescent="0.25">
      <c r="B1131" s="2"/>
      <c r="C1131" s="1"/>
      <c r="D1131" s="1"/>
      <c r="E1131" s="2"/>
    </row>
    <row r="1132" spans="2:5" x14ac:dyDescent="0.25">
      <c r="B1132" s="2"/>
      <c r="C1132" s="1"/>
      <c r="D1132" s="1"/>
      <c r="E1132" s="2"/>
    </row>
    <row r="1133" spans="2:5" x14ac:dyDescent="0.25">
      <c r="B1133" s="2"/>
      <c r="C1133" s="1"/>
      <c r="D1133" s="1"/>
      <c r="E1133" s="2"/>
    </row>
    <row r="1134" spans="2:5" x14ac:dyDescent="0.25">
      <c r="B1134" s="2"/>
      <c r="C1134" s="1"/>
      <c r="D1134" s="1"/>
      <c r="E1134" s="2"/>
    </row>
    <row r="1135" spans="2:5" x14ac:dyDescent="0.25">
      <c r="B1135" s="2"/>
      <c r="C1135" s="1"/>
      <c r="D1135" s="1"/>
      <c r="E1135" s="2"/>
    </row>
    <row r="1136" spans="2:5" x14ac:dyDescent="0.25">
      <c r="B1136" s="2"/>
      <c r="C1136" s="1"/>
      <c r="D1136" s="1"/>
      <c r="E1136" s="2"/>
    </row>
    <row r="1137" spans="2:5" x14ac:dyDescent="0.25">
      <c r="B1137" s="2"/>
      <c r="C1137" s="1"/>
      <c r="D1137" s="1"/>
      <c r="E1137" s="2"/>
    </row>
    <row r="1138" spans="2:5" x14ac:dyDescent="0.25">
      <c r="B1138" s="2"/>
      <c r="C1138" s="1"/>
      <c r="D1138" s="1"/>
      <c r="E1138" s="2"/>
    </row>
    <row r="1139" spans="2:5" x14ac:dyDescent="0.25">
      <c r="B1139" s="2"/>
      <c r="C1139" s="1"/>
      <c r="D1139" s="1"/>
      <c r="E1139" s="2"/>
    </row>
    <row r="1140" spans="2:5" x14ac:dyDescent="0.25">
      <c r="B1140" s="2"/>
      <c r="C1140" s="1"/>
      <c r="D1140" s="1"/>
      <c r="E1140" s="2"/>
    </row>
    <row r="1141" spans="2:5" x14ac:dyDescent="0.25">
      <c r="B1141" s="2"/>
      <c r="C1141" s="1"/>
      <c r="D1141" s="1"/>
      <c r="E1141" s="2"/>
    </row>
    <row r="1142" spans="2:5" x14ac:dyDescent="0.25">
      <c r="B1142" s="2"/>
      <c r="C1142" s="1"/>
      <c r="D1142" s="1"/>
      <c r="E1142" s="2"/>
    </row>
    <row r="1143" spans="2:5" x14ac:dyDescent="0.25">
      <c r="B1143" s="2"/>
      <c r="C1143" s="1"/>
      <c r="D1143" s="1"/>
      <c r="E1143" s="2"/>
    </row>
    <row r="1144" spans="2:5" x14ac:dyDescent="0.25">
      <c r="B1144" s="2"/>
      <c r="C1144" s="1"/>
      <c r="D1144" s="1"/>
      <c r="E1144" s="2"/>
    </row>
    <row r="1145" spans="2:5" x14ac:dyDescent="0.25">
      <c r="B1145" s="2"/>
      <c r="C1145" s="1"/>
      <c r="D1145" s="1"/>
      <c r="E1145" s="2"/>
    </row>
    <row r="1146" spans="2:5" x14ac:dyDescent="0.25">
      <c r="B1146" s="2"/>
      <c r="C1146" s="1"/>
      <c r="D1146" s="1"/>
      <c r="E1146" s="2"/>
    </row>
    <row r="1147" spans="2:5" x14ac:dyDescent="0.25">
      <c r="B1147" s="2"/>
      <c r="C1147" s="1"/>
      <c r="D1147" s="1"/>
      <c r="E1147" s="2"/>
    </row>
    <row r="1148" spans="2:5" x14ac:dyDescent="0.25">
      <c r="B1148" s="2"/>
      <c r="C1148" s="1"/>
      <c r="D1148" s="1"/>
      <c r="E1148" s="2"/>
    </row>
    <row r="1149" spans="2:5" x14ac:dyDescent="0.25">
      <c r="B1149" s="2"/>
      <c r="C1149" s="1"/>
      <c r="D1149" s="1"/>
      <c r="E1149" s="2"/>
    </row>
    <row r="1150" spans="2:5" x14ac:dyDescent="0.25">
      <c r="B1150" s="2"/>
      <c r="C1150" s="1"/>
      <c r="D1150" s="1"/>
      <c r="E1150" s="2"/>
    </row>
    <row r="1151" spans="2:5" x14ac:dyDescent="0.25">
      <c r="B1151" s="2"/>
      <c r="C1151" s="1"/>
      <c r="D1151" s="1"/>
      <c r="E1151" s="2"/>
    </row>
    <row r="1152" spans="2:5" x14ac:dyDescent="0.25">
      <c r="B1152" s="2"/>
      <c r="C1152" s="1"/>
      <c r="D1152" s="1"/>
      <c r="E1152" s="2"/>
    </row>
    <row r="1153" spans="2:5" x14ac:dyDescent="0.25">
      <c r="B1153" s="2"/>
      <c r="C1153" s="1"/>
      <c r="D1153" s="1"/>
      <c r="E1153" s="2"/>
    </row>
    <row r="1154" spans="2:5" x14ac:dyDescent="0.25">
      <c r="B1154" s="2"/>
      <c r="C1154" s="1"/>
      <c r="D1154" s="1"/>
      <c r="E1154" s="2"/>
    </row>
    <row r="1155" spans="2:5" x14ac:dyDescent="0.25">
      <c r="B1155" s="2"/>
      <c r="C1155" s="1"/>
      <c r="D1155" s="1"/>
      <c r="E1155" s="2"/>
    </row>
    <row r="1156" spans="2:5" x14ac:dyDescent="0.25">
      <c r="B1156" s="2"/>
      <c r="C1156" s="1"/>
      <c r="D1156" s="1"/>
      <c r="E1156" s="2"/>
    </row>
    <row r="1157" spans="2:5" x14ac:dyDescent="0.25">
      <c r="B1157" s="2"/>
      <c r="C1157" s="1"/>
      <c r="D1157" s="1"/>
      <c r="E1157" s="2"/>
    </row>
    <row r="1158" spans="2:5" x14ac:dyDescent="0.25">
      <c r="B1158" s="2"/>
      <c r="C1158" s="1"/>
      <c r="D1158" s="1"/>
      <c r="E1158" s="2"/>
    </row>
    <row r="1159" spans="2:5" x14ac:dyDescent="0.25">
      <c r="B1159" s="2"/>
      <c r="C1159" s="1"/>
      <c r="D1159" s="1"/>
      <c r="E1159" s="2"/>
    </row>
    <row r="1160" spans="2:5" x14ac:dyDescent="0.25">
      <c r="B1160" s="2"/>
      <c r="C1160" s="1"/>
      <c r="D1160" s="1"/>
      <c r="E1160" s="2"/>
    </row>
    <row r="1161" spans="2:5" x14ac:dyDescent="0.25">
      <c r="B1161" s="2"/>
      <c r="C1161" s="1"/>
      <c r="D1161" s="1"/>
      <c r="E1161" s="2"/>
    </row>
    <row r="1162" spans="2:5" x14ac:dyDescent="0.25">
      <c r="B1162" s="2"/>
      <c r="C1162" s="1"/>
      <c r="D1162" s="1"/>
      <c r="E1162" s="2"/>
    </row>
    <row r="1163" spans="2:5" x14ac:dyDescent="0.25">
      <c r="B1163" s="2"/>
      <c r="C1163" s="1"/>
      <c r="D1163" s="1"/>
      <c r="E1163" s="2"/>
    </row>
    <row r="1164" spans="2:5" x14ac:dyDescent="0.25">
      <c r="B1164" s="2"/>
      <c r="C1164" s="1"/>
      <c r="D1164" s="1"/>
      <c r="E1164" s="2"/>
    </row>
    <row r="1165" spans="2:5" x14ac:dyDescent="0.25">
      <c r="B1165" s="2"/>
      <c r="C1165" s="1"/>
      <c r="D1165" s="1"/>
      <c r="E1165" s="2"/>
    </row>
    <row r="1166" spans="2:5" x14ac:dyDescent="0.25">
      <c r="B1166" s="2"/>
      <c r="C1166" s="1"/>
      <c r="D1166" s="1"/>
      <c r="E1166" s="2"/>
    </row>
    <row r="1167" spans="2:5" x14ac:dyDescent="0.25">
      <c r="B1167" s="2"/>
      <c r="C1167" s="1"/>
      <c r="D1167" s="1"/>
      <c r="E1167" s="2"/>
    </row>
    <row r="1168" spans="2:5" x14ac:dyDescent="0.25">
      <c r="B1168" s="2"/>
      <c r="C1168" s="1"/>
      <c r="D1168" s="1"/>
      <c r="E1168" s="2"/>
    </row>
    <row r="1169" spans="2:5" x14ac:dyDescent="0.25">
      <c r="B1169" s="2"/>
      <c r="C1169" s="1"/>
      <c r="D1169" s="1"/>
      <c r="E1169" s="2"/>
    </row>
    <row r="1170" spans="2:5" x14ac:dyDescent="0.25">
      <c r="B1170" s="2"/>
      <c r="C1170" s="1"/>
      <c r="D1170" s="1"/>
      <c r="E1170" s="2"/>
    </row>
    <row r="1171" spans="2:5" x14ac:dyDescent="0.25">
      <c r="B1171" s="2"/>
      <c r="C1171" s="1"/>
      <c r="D1171" s="1"/>
      <c r="E1171" s="2"/>
    </row>
    <row r="1172" spans="2:5" x14ac:dyDescent="0.25">
      <c r="B1172" s="2"/>
      <c r="C1172" s="1"/>
      <c r="D1172" s="1"/>
      <c r="E1172" s="2"/>
    </row>
    <row r="1173" spans="2:5" x14ac:dyDescent="0.25">
      <c r="B1173" s="2"/>
      <c r="C1173" s="1"/>
      <c r="D1173" s="1"/>
      <c r="E1173" s="2"/>
    </row>
    <row r="1174" spans="2:5" x14ac:dyDescent="0.25">
      <c r="B1174" s="2"/>
      <c r="C1174" s="1"/>
      <c r="D1174" s="1"/>
      <c r="E1174" s="2"/>
    </row>
    <row r="1175" spans="2:5" x14ac:dyDescent="0.25">
      <c r="B1175" s="2"/>
      <c r="C1175" s="1"/>
      <c r="D1175" s="1"/>
      <c r="E1175" s="2"/>
    </row>
    <row r="1176" spans="2:5" x14ac:dyDescent="0.25">
      <c r="B1176" s="2"/>
      <c r="C1176" s="1"/>
      <c r="D1176" s="1"/>
      <c r="E1176" s="2"/>
    </row>
    <row r="1177" spans="2:5" x14ac:dyDescent="0.25">
      <c r="B1177" s="2"/>
      <c r="C1177" s="1"/>
      <c r="D1177" s="1"/>
      <c r="E1177" s="2"/>
    </row>
    <row r="1178" spans="2:5" x14ac:dyDescent="0.25">
      <c r="B1178" s="2"/>
      <c r="C1178" s="1"/>
      <c r="D1178" s="1"/>
      <c r="E1178" s="2"/>
    </row>
    <row r="1179" spans="2:5" x14ac:dyDescent="0.25">
      <c r="B1179" s="2"/>
      <c r="C1179" s="1"/>
      <c r="D1179" s="1"/>
      <c r="E1179" s="2"/>
    </row>
    <row r="1180" spans="2:5" x14ac:dyDescent="0.25">
      <c r="B1180" s="2"/>
      <c r="C1180" s="1"/>
      <c r="D1180" s="1"/>
      <c r="E1180" s="2"/>
    </row>
    <row r="1181" spans="2:5" x14ac:dyDescent="0.25">
      <c r="B1181" s="2"/>
      <c r="C1181" s="1"/>
      <c r="D1181" s="1"/>
      <c r="E1181" s="2"/>
    </row>
    <row r="1182" spans="2:5" x14ac:dyDescent="0.25">
      <c r="B1182" s="2"/>
      <c r="C1182" s="1"/>
      <c r="D1182" s="1"/>
      <c r="E1182" s="2"/>
    </row>
    <row r="1183" spans="2:5" x14ac:dyDescent="0.25">
      <c r="B1183" s="2"/>
      <c r="C1183" s="1"/>
      <c r="D1183" s="1"/>
      <c r="E1183" s="2"/>
    </row>
    <row r="1184" spans="2:5" x14ac:dyDescent="0.25">
      <c r="B1184" s="2"/>
      <c r="C1184" s="1"/>
      <c r="D1184" s="1"/>
      <c r="E1184" s="2"/>
    </row>
    <row r="1185" spans="2:5" x14ac:dyDescent="0.25">
      <c r="B1185" s="2"/>
      <c r="C1185" s="1"/>
      <c r="D1185" s="1"/>
      <c r="E1185" s="2"/>
    </row>
    <row r="1186" spans="2:5" x14ac:dyDescent="0.25">
      <c r="B1186" s="2"/>
      <c r="C1186" s="1"/>
      <c r="D1186" s="1"/>
      <c r="E1186" s="2"/>
    </row>
    <row r="1187" spans="2:5" x14ac:dyDescent="0.25">
      <c r="B1187" s="2"/>
      <c r="C1187" s="1"/>
      <c r="D1187" s="1"/>
      <c r="E1187" s="2"/>
    </row>
    <row r="1188" spans="2:5" x14ac:dyDescent="0.25">
      <c r="B1188" s="2"/>
      <c r="C1188" s="1"/>
      <c r="D1188" s="1"/>
      <c r="E1188" s="2"/>
    </row>
    <row r="1189" spans="2:5" x14ac:dyDescent="0.25">
      <c r="B1189" s="2"/>
      <c r="C1189" s="1"/>
      <c r="D1189" s="1"/>
      <c r="E1189" s="2"/>
    </row>
    <row r="1190" spans="2:5" x14ac:dyDescent="0.25">
      <c r="B1190" s="2"/>
      <c r="C1190" s="1"/>
      <c r="D1190" s="1"/>
      <c r="E1190" s="2"/>
    </row>
    <row r="1191" spans="2:5" x14ac:dyDescent="0.25">
      <c r="B1191" s="2"/>
      <c r="C1191" s="1"/>
      <c r="D1191" s="1"/>
      <c r="E1191" s="2"/>
    </row>
    <row r="1192" spans="2:5" x14ac:dyDescent="0.25">
      <c r="B1192" s="2"/>
      <c r="C1192" s="1"/>
      <c r="D1192" s="1"/>
      <c r="E1192" s="2"/>
    </row>
    <row r="1193" spans="2:5" x14ac:dyDescent="0.25">
      <c r="B1193" s="2"/>
      <c r="C1193" s="1"/>
      <c r="D1193" s="1"/>
      <c r="E1193" s="2"/>
    </row>
    <row r="1194" spans="2:5" x14ac:dyDescent="0.25">
      <c r="B1194" s="2"/>
      <c r="C1194" s="1"/>
      <c r="D1194" s="1"/>
      <c r="E1194" s="2"/>
    </row>
    <row r="1195" spans="2:5" x14ac:dyDescent="0.25">
      <c r="B1195" s="2"/>
      <c r="C1195" s="1"/>
      <c r="D1195" s="1"/>
      <c r="E1195" s="2"/>
    </row>
    <row r="1196" spans="2:5" x14ac:dyDescent="0.25">
      <c r="B1196" s="2"/>
      <c r="C1196" s="1"/>
      <c r="D1196" s="1"/>
      <c r="E1196" s="2"/>
    </row>
    <row r="1197" spans="2:5" x14ac:dyDescent="0.25">
      <c r="B1197" s="2"/>
      <c r="C1197" s="1"/>
      <c r="D1197" s="1"/>
      <c r="E1197" s="2"/>
    </row>
    <row r="1198" spans="2:5" x14ac:dyDescent="0.25">
      <c r="B1198" s="2"/>
      <c r="C1198" s="1"/>
      <c r="D1198" s="1"/>
      <c r="E1198" s="2"/>
    </row>
    <row r="1199" spans="2:5" x14ac:dyDescent="0.25">
      <c r="B1199" s="2"/>
      <c r="C1199" s="1"/>
      <c r="D1199" s="1"/>
      <c r="E1199" s="2"/>
    </row>
    <row r="1200" spans="2:5" x14ac:dyDescent="0.25">
      <c r="B1200" s="2"/>
      <c r="C1200" s="1"/>
      <c r="D1200" s="1"/>
      <c r="E1200" s="2"/>
    </row>
    <row r="1201" spans="2:5" x14ac:dyDescent="0.25">
      <c r="B1201" s="2"/>
      <c r="C1201" s="1"/>
      <c r="D1201" s="1"/>
      <c r="E1201" s="2"/>
    </row>
    <row r="1202" spans="2:5" x14ac:dyDescent="0.25">
      <c r="B1202" s="2"/>
      <c r="C1202" s="1"/>
      <c r="D1202" s="1"/>
      <c r="E1202" s="2"/>
    </row>
    <row r="1203" spans="2:5" x14ac:dyDescent="0.25">
      <c r="B1203" s="2"/>
      <c r="C1203" s="1"/>
      <c r="D1203" s="1"/>
      <c r="E1203" s="2"/>
    </row>
    <row r="1204" spans="2:5" x14ac:dyDescent="0.25">
      <c r="B1204" s="2"/>
      <c r="C1204" s="1"/>
      <c r="D1204" s="1"/>
      <c r="E1204" s="2"/>
    </row>
    <row r="1205" spans="2:5" x14ac:dyDescent="0.25">
      <c r="B1205" s="2"/>
      <c r="C1205" s="1"/>
      <c r="D1205" s="1"/>
      <c r="E1205" s="2"/>
    </row>
    <row r="1206" spans="2:5" x14ac:dyDescent="0.25">
      <c r="B1206" s="2"/>
      <c r="C1206" s="1"/>
      <c r="D1206" s="1"/>
      <c r="E1206" s="2"/>
    </row>
    <row r="1207" spans="2:5" x14ac:dyDescent="0.25">
      <c r="B1207" s="2"/>
      <c r="C1207" s="1"/>
      <c r="D1207" s="1"/>
      <c r="E1207" s="2"/>
    </row>
    <row r="1208" spans="2:5" x14ac:dyDescent="0.25">
      <c r="B1208" s="2"/>
      <c r="C1208" s="1"/>
      <c r="D1208" s="1"/>
      <c r="E1208" s="2"/>
    </row>
    <row r="1209" spans="2:5" x14ac:dyDescent="0.25">
      <c r="B1209" s="2"/>
      <c r="C1209" s="1"/>
      <c r="D1209" s="1"/>
      <c r="E1209" s="2"/>
    </row>
    <row r="1210" spans="2:5" x14ac:dyDescent="0.25">
      <c r="B1210" s="2"/>
      <c r="C1210" s="1"/>
      <c r="D1210" s="1"/>
      <c r="E1210" s="2"/>
    </row>
    <row r="1211" spans="2:5" x14ac:dyDescent="0.25">
      <c r="B1211" s="2"/>
      <c r="C1211" s="1"/>
      <c r="D1211" s="1"/>
      <c r="E1211" s="2"/>
    </row>
    <row r="1212" spans="2:5" x14ac:dyDescent="0.25">
      <c r="B1212" s="2"/>
      <c r="C1212" s="1"/>
      <c r="D1212" s="1"/>
      <c r="E1212" s="2"/>
    </row>
    <row r="1213" spans="2:5" x14ac:dyDescent="0.25">
      <c r="B1213" s="2"/>
      <c r="C1213" s="1"/>
      <c r="D1213" s="1"/>
      <c r="E1213" s="2"/>
    </row>
    <row r="1214" spans="2:5" x14ac:dyDescent="0.25">
      <c r="B1214" s="2"/>
      <c r="C1214" s="1"/>
      <c r="D1214" s="1"/>
      <c r="E1214" s="2"/>
    </row>
    <row r="1215" spans="2:5" x14ac:dyDescent="0.25">
      <c r="B1215" s="2"/>
      <c r="C1215" s="1"/>
      <c r="D1215" s="1"/>
      <c r="E1215" s="2"/>
    </row>
    <row r="1216" spans="2:5" x14ac:dyDescent="0.25">
      <c r="B1216" s="2"/>
      <c r="C1216" s="1"/>
      <c r="D1216" s="1"/>
      <c r="E1216" s="2"/>
    </row>
    <row r="1217" spans="2:5" x14ac:dyDescent="0.25">
      <c r="B1217" s="2"/>
      <c r="C1217" s="1"/>
      <c r="D1217" s="1"/>
      <c r="E1217" s="2"/>
    </row>
    <row r="1218" spans="2:5" x14ac:dyDescent="0.25">
      <c r="B1218" s="2"/>
      <c r="C1218" s="1"/>
      <c r="D1218" s="1"/>
      <c r="E1218" s="2"/>
    </row>
    <row r="1219" spans="2:5" x14ac:dyDescent="0.25">
      <c r="B1219" s="2"/>
      <c r="C1219" s="1"/>
      <c r="D1219" s="1"/>
      <c r="E1219" s="2"/>
    </row>
    <row r="1220" spans="2:5" x14ac:dyDescent="0.25">
      <c r="B1220" s="2"/>
      <c r="C1220" s="1"/>
      <c r="D1220" s="1"/>
      <c r="E1220" s="2"/>
    </row>
    <row r="1221" spans="2:5" x14ac:dyDescent="0.25">
      <c r="B1221" s="2"/>
      <c r="C1221" s="1"/>
      <c r="D1221" s="1"/>
      <c r="E1221" s="2"/>
    </row>
    <row r="1222" spans="2:5" x14ac:dyDescent="0.25">
      <c r="B1222" s="2"/>
      <c r="C1222" s="1"/>
      <c r="D1222" s="1"/>
      <c r="E1222" s="2"/>
    </row>
    <row r="1223" spans="2:5" x14ac:dyDescent="0.25">
      <c r="B1223" s="2"/>
      <c r="C1223" s="1"/>
      <c r="D1223" s="1"/>
      <c r="E1223" s="2"/>
    </row>
    <row r="1224" spans="2:5" x14ac:dyDescent="0.25">
      <c r="B1224" s="2"/>
      <c r="C1224" s="1"/>
      <c r="D1224" s="1"/>
      <c r="E1224" s="2"/>
    </row>
    <row r="1225" spans="2:5" x14ac:dyDescent="0.25">
      <c r="B1225" s="2"/>
      <c r="C1225" s="1"/>
      <c r="D1225" s="1"/>
      <c r="E1225" s="2"/>
    </row>
    <row r="1226" spans="2:5" x14ac:dyDescent="0.25">
      <c r="B1226" s="2"/>
      <c r="C1226" s="1"/>
      <c r="D1226" s="1"/>
      <c r="E1226" s="2"/>
    </row>
    <row r="1227" spans="2:5" x14ac:dyDescent="0.25">
      <c r="B1227" s="2"/>
      <c r="C1227" s="1"/>
      <c r="D1227" s="1"/>
      <c r="E1227" s="2"/>
    </row>
    <row r="1228" spans="2:5" x14ac:dyDescent="0.25">
      <c r="B1228" s="2"/>
      <c r="C1228" s="1"/>
      <c r="D1228" s="1"/>
      <c r="E1228" s="2"/>
    </row>
    <row r="1229" spans="2:5" x14ac:dyDescent="0.25">
      <c r="B1229" s="2"/>
      <c r="C1229" s="1"/>
      <c r="D1229" s="1"/>
      <c r="E1229" s="2"/>
    </row>
    <row r="1230" spans="2:5" x14ac:dyDescent="0.25">
      <c r="B1230" s="2"/>
      <c r="C1230" s="1"/>
      <c r="D1230" s="1"/>
      <c r="E1230" s="2"/>
    </row>
    <row r="1231" spans="2:5" x14ac:dyDescent="0.25">
      <c r="B1231" s="2"/>
      <c r="C1231" s="1"/>
      <c r="D1231" s="1"/>
      <c r="E1231" s="2"/>
    </row>
    <row r="1232" spans="2:5" x14ac:dyDescent="0.25">
      <c r="B1232" s="2"/>
      <c r="C1232" s="1"/>
      <c r="D1232" s="1"/>
      <c r="E1232" s="2"/>
    </row>
    <row r="1233" spans="2:5" x14ac:dyDescent="0.25">
      <c r="B1233" s="2"/>
      <c r="C1233" s="1"/>
      <c r="D1233" s="1"/>
      <c r="E1233" s="2"/>
    </row>
    <row r="1234" spans="2:5" x14ac:dyDescent="0.25">
      <c r="B1234" s="2"/>
      <c r="C1234" s="1"/>
      <c r="D1234" s="1"/>
      <c r="E1234" s="2"/>
    </row>
    <row r="1235" spans="2:5" x14ac:dyDescent="0.25">
      <c r="B1235" s="2"/>
      <c r="C1235" s="1"/>
      <c r="D1235" s="1"/>
      <c r="E1235" s="2"/>
    </row>
    <row r="1236" spans="2:5" x14ac:dyDescent="0.25">
      <c r="B1236" s="2"/>
      <c r="C1236" s="1"/>
      <c r="D1236" s="1"/>
      <c r="E1236" s="2"/>
    </row>
    <row r="1237" spans="2:5" x14ac:dyDescent="0.25">
      <c r="B1237" s="2"/>
      <c r="C1237" s="1"/>
      <c r="D1237" s="1"/>
      <c r="E1237" s="2"/>
    </row>
    <row r="1238" spans="2:5" x14ac:dyDescent="0.25">
      <c r="B1238" s="2"/>
      <c r="C1238" s="1"/>
      <c r="D1238" s="1"/>
      <c r="E1238" s="2"/>
    </row>
    <row r="1239" spans="2:5" x14ac:dyDescent="0.25">
      <c r="B1239" s="2"/>
      <c r="C1239" s="1"/>
      <c r="D1239" s="1"/>
      <c r="E1239" s="2"/>
    </row>
    <row r="1240" spans="2:5" x14ac:dyDescent="0.25">
      <c r="B1240" s="2"/>
      <c r="C1240" s="1"/>
      <c r="D1240" s="1"/>
      <c r="E1240" s="2"/>
    </row>
    <row r="1241" spans="2:5" x14ac:dyDescent="0.25">
      <c r="B1241" s="2"/>
      <c r="C1241" s="1"/>
      <c r="D1241" s="1"/>
      <c r="E1241" s="2"/>
    </row>
    <row r="1242" spans="2:5" x14ac:dyDescent="0.25">
      <c r="B1242" s="2"/>
      <c r="C1242" s="1"/>
      <c r="D1242" s="1"/>
      <c r="E1242" s="2"/>
    </row>
    <row r="1243" spans="2:5" x14ac:dyDescent="0.25">
      <c r="B1243" s="2"/>
      <c r="C1243" s="1"/>
      <c r="D1243" s="1"/>
      <c r="E1243" s="2"/>
    </row>
    <row r="1244" spans="2:5" x14ac:dyDescent="0.25">
      <c r="B1244" s="2"/>
      <c r="C1244" s="1"/>
      <c r="D1244" s="1"/>
      <c r="E1244" s="2"/>
    </row>
    <row r="1245" spans="2:5" x14ac:dyDescent="0.25">
      <c r="B1245" s="2"/>
      <c r="C1245" s="1"/>
      <c r="D1245" s="1"/>
      <c r="E1245" s="2"/>
    </row>
    <row r="1246" spans="2:5" x14ac:dyDescent="0.25">
      <c r="B1246" s="2"/>
      <c r="C1246" s="1"/>
      <c r="D1246" s="1"/>
      <c r="E1246" s="2"/>
    </row>
    <row r="1247" spans="2:5" x14ac:dyDescent="0.25">
      <c r="B1247" s="2"/>
      <c r="C1247" s="1"/>
      <c r="D1247" s="1"/>
      <c r="E1247" s="2"/>
    </row>
    <row r="1248" spans="2:5" x14ac:dyDescent="0.25">
      <c r="B1248" s="2"/>
      <c r="C1248" s="1"/>
      <c r="D1248" s="1"/>
      <c r="E1248" s="2"/>
    </row>
    <row r="1249" spans="2:5" x14ac:dyDescent="0.25">
      <c r="B1249" s="2"/>
      <c r="C1249" s="1"/>
      <c r="D1249" s="1"/>
      <c r="E1249" s="2"/>
    </row>
    <row r="1250" spans="2:5" x14ac:dyDescent="0.25">
      <c r="B1250" s="2"/>
      <c r="C1250" s="1"/>
      <c r="D1250" s="1"/>
      <c r="E1250" s="2"/>
    </row>
    <row r="1251" spans="2:5" x14ac:dyDescent="0.25">
      <c r="B1251" s="2"/>
      <c r="C1251" s="1"/>
      <c r="D1251" s="1"/>
      <c r="E1251" s="2"/>
    </row>
    <row r="1252" spans="2:5" x14ac:dyDescent="0.25">
      <c r="B1252" s="2"/>
      <c r="C1252" s="1"/>
      <c r="D1252" s="1"/>
      <c r="E1252" s="2"/>
    </row>
    <row r="1253" spans="2:5" x14ac:dyDescent="0.25">
      <c r="B1253" s="2"/>
      <c r="C1253" s="1"/>
      <c r="D1253" s="1"/>
      <c r="E1253" s="2"/>
    </row>
    <row r="1254" spans="2:5" x14ac:dyDescent="0.25">
      <c r="B1254" s="2"/>
      <c r="C1254" s="1"/>
      <c r="D1254" s="1"/>
      <c r="E1254" s="2"/>
    </row>
    <row r="1255" spans="2:5" x14ac:dyDescent="0.25">
      <c r="B1255" s="2"/>
      <c r="C1255" s="1"/>
      <c r="D1255" s="1"/>
      <c r="E1255" s="2"/>
    </row>
    <row r="1256" spans="2:5" x14ac:dyDescent="0.25">
      <c r="B1256" s="2"/>
      <c r="C1256" s="1"/>
      <c r="D1256" s="1"/>
      <c r="E1256" s="2"/>
    </row>
  </sheetData>
  <autoFilter ref="A6:BL357" xr:uid="{1289C630-987C-4C62-876F-2BC48BF9FD00}">
    <filterColumn colId="0">
      <filters>
        <filter val="74"/>
      </filters>
    </filterColumn>
  </autoFilter>
  <mergeCells count="25">
    <mergeCell ref="I4:I5"/>
    <mergeCell ref="A2:I2"/>
    <mergeCell ref="A3:I3"/>
    <mergeCell ref="A4:H5"/>
    <mergeCell ref="B373:I373"/>
    <mergeCell ref="A359:I359"/>
    <mergeCell ref="B360:I360"/>
    <mergeCell ref="B361:I361"/>
    <mergeCell ref="B362:I362"/>
    <mergeCell ref="B363:I363"/>
    <mergeCell ref="B364:I364"/>
    <mergeCell ref="B365:I365"/>
    <mergeCell ref="B366:I366"/>
    <mergeCell ref="B367:I367"/>
    <mergeCell ref="B368:I368"/>
    <mergeCell ref="B369:I369"/>
    <mergeCell ref="B374:I374"/>
    <mergeCell ref="B375:I375"/>
    <mergeCell ref="B370:I370"/>
    <mergeCell ref="B371:I371"/>
    <mergeCell ref="B379:I379"/>
    <mergeCell ref="B378:I378"/>
    <mergeCell ref="B377:I377"/>
    <mergeCell ref="B376:I376"/>
    <mergeCell ref="B372:I372"/>
  </mergeCells>
  <dataValidations disablePrompts="1" count="1">
    <dataValidation type="list" allowBlank="1" showInputMessage="1" showErrorMessage="1" sqref="F351" xr:uid="{4BEA4859-8CBA-432C-8C8A-D7EFA264FCDA}">
      <formula1>#REF!</formula1>
    </dataValidation>
  </dataValidations>
  <pageMargins left="0.25" right="0.25" top="0.75" bottom="0.75" header="0" footer="0"/>
  <pageSetup paperSize="9"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1D570-A5FC-409B-B36C-1377652A237C}">
  <dimension ref="A2:H160"/>
  <sheetViews>
    <sheetView workbookViewId="0">
      <selection activeCell="C7" sqref="C7"/>
    </sheetView>
  </sheetViews>
  <sheetFormatPr baseColWidth="10" defaultColWidth="10.77734375" defaultRowHeight="14.4" x14ac:dyDescent="0.3"/>
  <cols>
    <col min="1" max="1" width="10.21875" style="163" customWidth="1"/>
    <col min="2" max="2" width="18.21875" style="163" customWidth="1"/>
    <col min="3" max="3" width="76.5546875" style="164" customWidth="1"/>
    <col min="4" max="4" width="10.77734375" style="163"/>
    <col min="5" max="5" width="17.21875" style="163" customWidth="1"/>
    <col min="6" max="6" width="17" style="125" bestFit="1" customWidth="1"/>
    <col min="7" max="16384" width="10.77734375" style="125"/>
  </cols>
  <sheetData>
    <row r="2" spans="1:7" s="124" customFormat="1" ht="18" customHeight="1" x14ac:dyDescent="0.3">
      <c r="A2" s="269" t="s">
        <v>744</v>
      </c>
      <c r="B2" s="269"/>
      <c r="C2" s="269"/>
      <c r="D2" s="269"/>
      <c r="E2" s="269"/>
      <c r="F2" s="269"/>
    </row>
    <row r="3" spans="1:7" s="124" customFormat="1" ht="18" customHeight="1" x14ac:dyDescent="0.3">
      <c r="A3" s="267" t="s">
        <v>1</v>
      </c>
      <c r="B3" s="267"/>
      <c r="C3" s="267"/>
      <c r="D3" s="267"/>
      <c r="E3" s="267"/>
      <c r="F3" s="267"/>
    </row>
    <row r="4" spans="1:7" ht="42.75" customHeight="1" x14ac:dyDescent="0.3">
      <c r="A4" s="267"/>
      <c r="B4" s="267"/>
      <c r="C4" s="267"/>
      <c r="D4" s="267"/>
      <c r="E4" s="267"/>
      <c r="F4" s="267"/>
    </row>
    <row r="5" spans="1:7" s="129" customFormat="1" ht="58.5" customHeight="1" x14ac:dyDescent="0.3">
      <c r="A5" s="126" t="s">
        <v>2</v>
      </c>
      <c r="B5" s="126" t="s">
        <v>4</v>
      </c>
      <c r="C5" s="127" t="s">
        <v>5</v>
      </c>
      <c r="D5" s="170" t="s">
        <v>6</v>
      </c>
      <c r="E5" s="128" t="s">
        <v>473</v>
      </c>
      <c r="F5" s="171" t="s">
        <v>745</v>
      </c>
    </row>
    <row r="6" spans="1:7" s="129" customFormat="1" ht="75.75" customHeight="1" x14ac:dyDescent="0.3">
      <c r="A6" s="130">
        <v>1</v>
      </c>
      <c r="B6" s="131" t="s">
        <v>474</v>
      </c>
      <c r="C6" s="132" t="s">
        <v>475</v>
      </c>
      <c r="D6" s="133" t="s">
        <v>476</v>
      </c>
      <c r="E6" s="134">
        <v>1</v>
      </c>
      <c r="F6" s="172">
        <v>568500</v>
      </c>
      <c r="G6" s="135"/>
    </row>
    <row r="7" spans="1:7" s="129" customFormat="1" ht="75.75" customHeight="1" x14ac:dyDescent="0.3">
      <c r="A7" s="130">
        <v>2</v>
      </c>
      <c r="B7" s="131" t="s">
        <v>477</v>
      </c>
      <c r="C7" s="132" t="s">
        <v>478</v>
      </c>
      <c r="D7" s="133" t="s">
        <v>476</v>
      </c>
      <c r="E7" s="134">
        <v>1</v>
      </c>
      <c r="F7" s="172">
        <v>104860</v>
      </c>
      <c r="G7" s="135"/>
    </row>
    <row r="8" spans="1:7" s="129" customFormat="1" ht="75.75" customHeight="1" x14ac:dyDescent="0.3">
      <c r="A8" s="130">
        <v>3</v>
      </c>
      <c r="B8" s="131" t="s">
        <v>479</v>
      </c>
      <c r="C8" s="132" t="s">
        <v>480</v>
      </c>
      <c r="D8" s="133" t="s">
        <v>476</v>
      </c>
      <c r="E8" s="134">
        <v>1</v>
      </c>
      <c r="F8" s="172">
        <v>30495</v>
      </c>
      <c r="G8" s="135"/>
    </row>
    <row r="9" spans="1:7" s="129" customFormat="1" ht="75.75" customHeight="1" x14ac:dyDescent="0.3">
      <c r="A9" s="130">
        <v>4</v>
      </c>
      <c r="B9" s="133" t="s">
        <v>481</v>
      </c>
      <c r="C9" s="136" t="s">
        <v>482</v>
      </c>
      <c r="D9" s="133" t="s">
        <v>476</v>
      </c>
      <c r="E9" s="134">
        <v>1</v>
      </c>
      <c r="F9" s="172">
        <v>22470</v>
      </c>
      <c r="G9" s="135"/>
    </row>
    <row r="10" spans="1:7" s="129" customFormat="1" ht="71.25" customHeight="1" x14ac:dyDescent="0.3">
      <c r="A10" s="130">
        <v>5</v>
      </c>
      <c r="B10" s="131" t="s">
        <v>483</v>
      </c>
      <c r="C10" s="132" t="s">
        <v>484</v>
      </c>
      <c r="D10" s="133" t="s">
        <v>476</v>
      </c>
      <c r="E10" s="134">
        <v>1</v>
      </c>
      <c r="F10" s="173">
        <v>165273</v>
      </c>
      <c r="G10" s="135"/>
    </row>
    <row r="11" spans="1:7" s="129" customFormat="1" ht="102.75" customHeight="1" x14ac:dyDescent="0.3">
      <c r="A11" s="130">
        <v>6</v>
      </c>
      <c r="B11" s="131" t="s">
        <v>485</v>
      </c>
      <c r="C11" s="132" t="s">
        <v>486</v>
      </c>
      <c r="D11" s="133" t="s">
        <v>476</v>
      </c>
      <c r="E11" s="134">
        <v>1</v>
      </c>
      <c r="F11" s="173">
        <v>67402</v>
      </c>
      <c r="G11" s="135"/>
    </row>
    <row r="12" spans="1:7" s="129" customFormat="1" ht="103.5" customHeight="1" x14ac:dyDescent="0.3">
      <c r="A12" s="130">
        <v>7</v>
      </c>
      <c r="B12" s="131" t="s">
        <v>487</v>
      </c>
      <c r="C12" s="132" t="s">
        <v>488</v>
      </c>
      <c r="D12" s="133" t="s">
        <v>476</v>
      </c>
      <c r="E12" s="134">
        <v>1</v>
      </c>
      <c r="F12" s="173">
        <v>95230</v>
      </c>
      <c r="G12" s="135"/>
    </row>
    <row r="13" spans="1:7" s="129" customFormat="1" ht="51.75" customHeight="1" x14ac:dyDescent="0.3">
      <c r="A13" s="130">
        <v>8</v>
      </c>
      <c r="B13" s="131" t="s">
        <v>489</v>
      </c>
      <c r="C13" s="132" t="s">
        <v>490</v>
      </c>
      <c r="D13" s="133" t="s">
        <v>476</v>
      </c>
      <c r="E13" s="134">
        <v>1</v>
      </c>
      <c r="F13" s="173">
        <v>37299</v>
      </c>
      <c r="G13" s="135"/>
    </row>
    <row r="14" spans="1:7" s="129" customFormat="1" ht="77.25" customHeight="1" x14ac:dyDescent="0.3">
      <c r="A14" s="130">
        <v>9</v>
      </c>
      <c r="B14" s="131" t="s">
        <v>491</v>
      </c>
      <c r="C14" s="132" t="s">
        <v>492</v>
      </c>
      <c r="D14" s="133" t="s">
        <v>476</v>
      </c>
      <c r="E14" s="134">
        <v>1</v>
      </c>
      <c r="F14" s="173">
        <v>24085</v>
      </c>
      <c r="G14" s="135"/>
    </row>
    <row r="15" spans="1:7" s="129" customFormat="1" ht="32.549999999999997" customHeight="1" x14ac:dyDescent="0.3">
      <c r="A15" s="130">
        <v>10</v>
      </c>
      <c r="B15" s="131" t="s">
        <v>493</v>
      </c>
      <c r="C15" s="132" t="s">
        <v>494</v>
      </c>
      <c r="D15" s="133" t="s">
        <v>476</v>
      </c>
      <c r="E15" s="134">
        <v>1</v>
      </c>
      <c r="F15" s="173">
        <v>84222</v>
      </c>
      <c r="G15" s="135"/>
    </row>
    <row r="16" spans="1:7" s="129" customFormat="1" ht="32.549999999999997" customHeight="1" x14ac:dyDescent="0.3">
      <c r="A16" s="130">
        <v>11</v>
      </c>
      <c r="B16" s="131" t="s">
        <v>495</v>
      </c>
      <c r="C16" s="132" t="s">
        <v>496</v>
      </c>
      <c r="D16" s="133" t="s">
        <v>476</v>
      </c>
      <c r="E16" s="134">
        <v>1</v>
      </c>
      <c r="F16" s="173">
        <v>27840</v>
      </c>
      <c r="G16" s="135"/>
    </row>
    <row r="17" spans="1:7" s="129" customFormat="1" ht="32.549999999999997" customHeight="1" x14ac:dyDescent="0.3">
      <c r="A17" s="130">
        <v>12</v>
      </c>
      <c r="B17" s="131" t="s">
        <v>497</v>
      </c>
      <c r="C17" s="132" t="s">
        <v>498</v>
      </c>
      <c r="D17" s="133" t="s">
        <v>476</v>
      </c>
      <c r="E17" s="134">
        <v>1</v>
      </c>
      <c r="F17" s="173">
        <v>71403</v>
      </c>
      <c r="G17" s="135"/>
    </row>
    <row r="18" spans="1:7" s="129" customFormat="1" ht="48" customHeight="1" x14ac:dyDescent="0.3">
      <c r="A18" s="130">
        <v>13</v>
      </c>
      <c r="B18" s="131" t="s">
        <v>499</v>
      </c>
      <c r="C18" s="132" t="s">
        <v>500</v>
      </c>
      <c r="D18" s="133" t="s">
        <v>476</v>
      </c>
      <c r="E18" s="134">
        <v>1</v>
      </c>
      <c r="F18" s="173">
        <v>78594</v>
      </c>
      <c r="G18" s="135"/>
    </row>
    <row r="19" spans="1:7" s="140" customFormat="1" ht="96" customHeight="1" x14ac:dyDescent="0.3">
      <c r="A19" s="130">
        <v>14</v>
      </c>
      <c r="B19" s="137" t="s">
        <v>501</v>
      </c>
      <c r="C19" s="138" t="s">
        <v>502</v>
      </c>
      <c r="D19" s="139" t="s">
        <v>503</v>
      </c>
      <c r="E19" s="134">
        <v>1</v>
      </c>
      <c r="F19" s="173">
        <v>11950</v>
      </c>
      <c r="G19" s="135"/>
    </row>
    <row r="20" spans="1:7" s="129" customFormat="1" ht="32.549999999999997" customHeight="1" x14ac:dyDescent="0.3">
      <c r="A20" s="130">
        <v>15</v>
      </c>
      <c r="B20" s="131" t="s">
        <v>504</v>
      </c>
      <c r="C20" s="132" t="s">
        <v>505</v>
      </c>
      <c r="D20" s="133" t="s">
        <v>503</v>
      </c>
      <c r="E20" s="134">
        <v>1</v>
      </c>
      <c r="F20" s="173">
        <v>17426</v>
      </c>
      <c r="G20" s="135"/>
    </row>
    <row r="21" spans="1:7" s="129" customFormat="1" ht="32.549999999999997" customHeight="1" x14ac:dyDescent="0.3">
      <c r="A21" s="130">
        <v>16</v>
      </c>
      <c r="B21" s="131" t="s">
        <v>506</v>
      </c>
      <c r="C21" s="132" t="s">
        <v>507</v>
      </c>
      <c r="D21" s="133" t="s">
        <v>476</v>
      </c>
      <c r="E21" s="134">
        <v>1</v>
      </c>
      <c r="F21" s="173">
        <v>3774</v>
      </c>
      <c r="G21" s="135"/>
    </row>
    <row r="22" spans="1:7" s="129" customFormat="1" ht="32.549999999999997" customHeight="1" x14ac:dyDescent="0.3">
      <c r="A22" s="130">
        <v>17</v>
      </c>
      <c r="B22" s="131" t="s">
        <v>508</v>
      </c>
      <c r="C22" s="132" t="s">
        <v>509</v>
      </c>
      <c r="D22" s="133" t="s">
        <v>503</v>
      </c>
      <c r="E22" s="134">
        <v>1</v>
      </c>
      <c r="F22" s="173">
        <v>49991</v>
      </c>
      <c r="G22" s="135"/>
    </row>
    <row r="23" spans="1:7" s="129" customFormat="1" ht="32.549999999999997" customHeight="1" x14ac:dyDescent="0.3">
      <c r="A23" s="130">
        <v>18</v>
      </c>
      <c r="B23" s="131" t="s">
        <v>510</v>
      </c>
      <c r="C23" s="132" t="s">
        <v>511</v>
      </c>
      <c r="D23" s="133" t="s">
        <v>476</v>
      </c>
      <c r="E23" s="130">
        <v>1</v>
      </c>
      <c r="F23" s="173">
        <v>17130</v>
      </c>
      <c r="G23" s="135"/>
    </row>
    <row r="24" spans="1:7" s="129" customFormat="1" ht="32.549999999999997" customHeight="1" x14ac:dyDescent="0.3">
      <c r="A24" s="130">
        <v>19</v>
      </c>
      <c r="B24" s="141" t="s">
        <v>512</v>
      </c>
      <c r="C24" s="132" t="s">
        <v>513</v>
      </c>
      <c r="D24" s="133" t="s">
        <v>476</v>
      </c>
      <c r="E24" s="130">
        <v>1</v>
      </c>
      <c r="F24" s="173">
        <v>11500</v>
      </c>
      <c r="G24" s="135"/>
    </row>
    <row r="25" spans="1:7" s="129" customFormat="1" ht="32.549999999999997" customHeight="1" x14ac:dyDescent="0.3">
      <c r="A25" s="130">
        <v>20</v>
      </c>
      <c r="B25" s="131" t="s">
        <v>514</v>
      </c>
      <c r="C25" s="132" t="s">
        <v>515</v>
      </c>
      <c r="D25" s="133" t="s">
        <v>476</v>
      </c>
      <c r="E25" s="130">
        <v>1</v>
      </c>
      <c r="F25" s="173">
        <v>20000</v>
      </c>
      <c r="G25" s="135"/>
    </row>
    <row r="26" spans="1:7" s="129" customFormat="1" ht="32.549999999999997" customHeight="1" x14ac:dyDescent="0.3">
      <c r="A26" s="130">
        <v>21</v>
      </c>
      <c r="B26" s="131" t="s">
        <v>516</v>
      </c>
      <c r="C26" s="132" t="s">
        <v>517</v>
      </c>
      <c r="D26" s="133" t="s">
        <v>476</v>
      </c>
      <c r="E26" s="130">
        <v>1</v>
      </c>
      <c r="F26" s="173">
        <v>14922</v>
      </c>
      <c r="G26" s="135"/>
    </row>
    <row r="27" spans="1:7" s="129" customFormat="1" ht="32.549999999999997" customHeight="1" x14ac:dyDescent="0.3">
      <c r="A27" s="130">
        <v>22</v>
      </c>
      <c r="B27" s="142" t="s">
        <v>516</v>
      </c>
      <c r="C27" s="143" t="s">
        <v>518</v>
      </c>
      <c r="D27" s="144" t="s">
        <v>476</v>
      </c>
      <c r="E27" s="130">
        <v>1</v>
      </c>
      <c r="F27" s="173">
        <v>40818</v>
      </c>
      <c r="G27" s="135"/>
    </row>
    <row r="28" spans="1:7" s="129" customFormat="1" ht="32.549999999999997" customHeight="1" x14ac:dyDescent="0.3">
      <c r="A28" s="130">
        <v>23</v>
      </c>
      <c r="B28" s="131" t="s">
        <v>519</v>
      </c>
      <c r="C28" s="132" t="s">
        <v>520</v>
      </c>
      <c r="D28" s="133" t="s">
        <v>476</v>
      </c>
      <c r="E28" s="130">
        <v>1</v>
      </c>
      <c r="F28" s="173">
        <v>35000</v>
      </c>
      <c r="G28" s="135"/>
    </row>
    <row r="29" spans="1:7" s="129" customFormat="1" ht="32.25" customHeight="1" x14ac:dyDescent="0.3">
      <c r="A29" s="130">
        <v>24</v>
      </c>
      <c r="B29" s="131" t="s">
        <v>521</v>
      </c>
      <c r="C29" s="132" t="s">
        <v>522</v>
      </c>
      <c r="D29" s="133" t="s">
        <v>476</v>
      </c>
      <c r="E29" s="130">
        <v>1</v>
      </c>
      <c r="F29" s="173">
        <v>62723</v>
      </c>
      <c r="G29" s="135"/>
    </row>
    <row r="30" spans="1:7" s="129" customFormat="1" ht="32.25" customHeight="1" x14ac:dyDescent="0.3">
      <c r="A30" s="130">
        <v>25</v>
      </c>
      <c r="B30" s="131" t="s">
        <v>523</v>
      </c>
      <c r="C30" s="132" t="s">
        <v>524</v>
      </c>
      <c r="D30" s="133" t="s">
        <v>476</v>
      </c>
      <c r="E30" s="130">
        <v>1</v>
      </c>
      <c r="F30" s="173">
        <v>12500</v>
      </c>
      <c r="G30" s="135"/>
    </row>
    <row r="31" spans="1:7" s="129" customFormat="1" ht="32.25" customHeight="1" x14ac:dyDescent="0.3">
      <c r="A31" s="130">
        <v>26</v>
      </c>
      <c r="B31" s="131" t="s">
        <v>525</v>
      </c>
      <c r="C31" s="132" t="s">
        <v>526</v>
      </c>
      <c r="D31" s="133" t="s">
        <v>476</v>
      </c>
      <c r="E31" s="130">
        <v>1</v>
      </c>
      <c r="F31" s="173">
        <v>9000</v>
      </c>
      <c r="G31" s="135"/>
    </row>
    <row r="32" spans="1:7" s="129" customFormat="1" ht="32.25" customHeight="1" x14ac:dyDescent="0.3">
      <c r="A32" s="130">
        <v>27</v>
      </c>
      <c r="B32" s="131" t="s">
        <v>527</v>
      </c>
      <c r="C32" s="132" t="s">
        <v>528</v>
      </c>
      <c r="D32" s="133" t="s">
        <v>476</v>
      </c>
      <c r="E32" s="130">
        <v>1</v>
      </c>
      <c r="F32" s="173">
        <v>49836</v>
      </c>
      <c r="G32" s="135"/>
    </row>
    <row r="33" spans="1:7" s="129" customFormat="1" ht="32.25" customHeight="1" x14ac:dyDescent="0.3">
      <c r="A33" s="130">
        <v>28</v>
      </c>
      <c r="B33" s="131" t="s">
        <v>529</v>
      </c>
      <c r="C33" s="132" t="s">
        <v>530</v>
      </c>
      <c r="D33" s="133" t="s">
        <v>476</v>
      </c>
      <c r="E33" s="130">
        <v>1</v>
      </c>
      <c r="F33" s="173">
        <v>142500</v>
      </c>
      <c r="G33" s="135"/>
    </row>
    <row r="34" spans="1:7" s="129" customFormat="1" ht="32.25" customHeight="1" x14ac:dyDescent="0.3">
      <c r="A34" s="130">
        <v>29</v>
      </c>
      <c r="B34" s="131" t="s">
        <v>531</v>
      </c>
      <c r="C34" s="132" t="s">
        <v>532</v>
      </c>
      <c r="D34" s="133" t="s">
        <v>476</v>
      </c>
      <c r="E34" s="130">
        <v>1</v>
      </c>
      <c r="F34" s="173">
        <v>200000</v>
      </c>
      <c r="G34" s="135"/>
    </row>
    <row r="35" spans="1:7" s="129" customFormat="1" ht="32.549999999999997" customHeight="1" x14ac:dyDescent="0.3">
      <c r="A35" s="130">
        <v>30</v>
      </c>
      <c r="B35" s="131" t="s">
        <v>533</v>
      </c>
      <c r="C35" s="132" t="s">
        <v>534</v>
      </c>
      <c r="D35" s="133" t="s">
        <v>476</v>
      </c>
      <c r="E35" s="130">
        <v>1</v>
      </c>
      <c r="F35" s="173">
        <v>77500</v>
      </c>
      <c r="G35" s="135"/>
    </row>
    <row r="36" spans="1:7" s="129" customFormat="1" ht="32.549999999999997" customHeight="1" x14ac:dyDescent="0.3">
      <c r="A36" s="130">
        <v>31</v>
      </c>
      <c r="B36" s="131" t="s">
        <v>535</v>
      </c>
      <c r="C36" s="132" t="s">
        <v>536</v>
      </c>
      <c r="D36" s="133" t="s">
        <v>476</v>
      </c>
      <c r="E36" s="130">
        <v>1</v>
      </c>
      <c r="F36" s="173">
        <v>18500</v>
      </c>
      <c r="G36" s="135"/>
    </row>
    <row r="37" spans="1:7" s="129" customFormat="1" ht="32.549999999999997" customHeight="1" x14ac:dyDescent="0.3">
      <c r="A37" s="130">
        <v>32</v>
      </c>
      <c r="B37" s="131" t="s">
        <v>537</v>
      </c>
      <c r="C37" s="132" t="s">
        <v>538</v>
      </c>
      <c r="D37" s="133" t="s">
        <v>476</v>
      </c>
      <c r="E37" s="130">
        <v>1</v>
      </c>
      <c r="F37" s="173">
        <v>220000</v>
      </c>
      <c r="G37" s="135"/>
    </row>
    <row r="38" spans="1:7" s="129" customFormat="1" ht="32.549999999999997" customHeight="1" x14ac:dyDescent="0.3">
      <c r="A38" s="130">
        <v>33</v>
      </c>
      <c r="B38" s="131" t="s">
        <v>539</v>
      </c>
      <c r="C38" s="132" t="s">
        <v>540</v>
      </c>
      <c r="D38" s="133" t="s">
        <v>476</v>
      </c>
      <c r="E38" s="130">
        <v>1</v>
      </c>
      <c r="F38" s="173">
        <v>300000</v>
      </c>
      <c r="G38" s="135"/>
    </row>
    <row r="39" spans="1:7" s="129" customFormat="1" ht="32.549999999999997" customHeight="1" x14ac:dyDescent="0.3">
      <c r="A39" s="130">
        <v>34</v>
      </c>
      <c r="B39" s="131" t="s">
        <v>541</v>
      </c>
      <c r="C39" s="132" t="s">
        <v>542</v>
      </c>
      <c r="D39" s="133" t="s">
        <v>476</v>
      </c>
      <c r="E39" s="130">
        <v>1</v>
      </c>
      <c r="F39" s="173">
        <v>6000</v>
      </c>
      <c r="G39" s="135"/>
    </row>
    <row r="40" spans="1:7" s="129" customFormat="1" ht="32.549999999999997" customHeight="1" x14ac:dyDescent="0.3">
      <c r="A40" s="130">
        <v>35</v>
      </c>
      <c r="B40" s="131" t="s">
        <v>543</v>
      </c>
      <c r="C40" s="132" t="s">
        <v>544</v>
      </c>
      <c r="D40" s="133" t="s">
        <v>476</v>
      </c>
      <c r="E40" s="130">
        <v>1</v>
      </c>
      <c r="F40" s="173">
        <v>2243</v>
      </c>
      <c r="G40" s="135"/>
    </row>
    <row r="41" spans="1:7" s="129" customFormat="1" ht="84.75" customHeight="1" x14ac:dyDescent="0.3">
      <c r="A41" s="130">
        <v>36</v>
      </c>
      <c r="B41" s="131" t="s">
        <v>545</v>
      </c>
      <c r="C41" s="132" t="s">
        <v>546</v>
      </c>
      <c r="D41" s="133" t="s">
        <v>476</v>
      </c>
      <c r="E41" s="130">
        <v>1</v>
      </c>
      <c r="F41" s="173">
        <v>79953</v>
      </c>
      <c r="G41" s="135"/>
    </row>
    <row r="42" spans="1:7" s="129" customFormat="1" ht="32.549999999999997" customHeight="1" x14ac:dyDescent="0.3">
      <c r="A42" s="130">
        <v>37</v>
      </c>
      <c r="B42" s="131" t="s">
        <v>547</v>
      </c>
      <c r="C42" s="132" t="s">
        <v>548</v>
      </c>
      <c r="D42" s="133" t="s">
        <v>476</v>
      </c>
      <c r="E42" s="130">
        <v>1</v>
      </c>
      <c r="F42" s="173">
        <v>36063</v>
      </c>
      <c r="G42" s="135"/>
    </row>
    <row r="43" spans="1:7" s="129" customFormat="1" ht="32.549999999999997" customHeight="1" x14ac:dyDescent="0.3">
      <c r="A43" s="130">
        <v>38</v>
      </c>
      <c r="B43" s="131" t="s">
        <v>549</v>
      </c>
      <c r="C43" s="132" t="s">
        <v>550</v>
      </c>
      <c r="D43" s="133" t="s">
        <v>476</v>
      </c>
      <c r="E43" s="130">
        <v>1</v>
      </c>
      <c r="F43" s="173">
        <v>47500</v>
      </c>
      <c r="G43" s="135"/>
    </row>
    <row r="44" spans="1:7" s="129" customFormat="1" ht="32.549999999999997" customHeight="1" x14ac:dyDescent="0.3">
      <c r="A44" s="130">
        <v>39</v>
      </c>
      <c r="B44" s="131" t="s">
        <v>551</v>
      </c>
      <c r="C44" s="132" t="s">
        <v>552</v>
      </c>
      <c r="D44" s="133" t="s">
        <v>476</v>
      </c>
      <c r="E44" s="130">
        <v>1</v>
      </c>
      <c r="F44" s="173">
        <v>19032</v>
      </c>
      <c r="G44" s="135"/>
    </row>
    <row r="45" spans="1:7" s="129" customFormat="1" ht="60" customHeight="1" x14ac:dyDescent="0.3">
      <c r="A45" s="130">
        <v>40</v>
      </c>
      <c r="B45" s="131" t="s">
        <v>553</v>
      </c>
      <c r="C45" s="132" t="s">
        <v>554</v>
      </c>
      <c r="D45" s="133" t="s">
        <v>476</v>
      </c>
      <c r="E45" s="130">
        <v>1</v>
      </c>
      <c r="F45" s="173">
        <v>297868</v>
      </c>
      <c r="G45" s="135"/>
    </row>
    <row r="46" spans="1:7" s="129" customFormat="1" ht="190.5" customHeight="1" x14ac:dyDescent="0.3">
      <c r="A46" s="130">
        <v>41</v>
      </c>
      <c r="B46" s="131" t="s">
        <v>555</v>
      </c>
      <c r="C46" s="132" t="s">
        <v>556</v>
      </c>
      <c r="D46" s="133" t="s">
        <v>476</v>
      </c>
      <c r="E46" s="130">
        <v>1</v>
      </c>
      <c r="F46" s="173">
        <v>817323</v>
      </c>
      <c r="G46" s="135"/>
    </row>
    <row r="47" spans="1:7" s="129" customFormat="1" ht="99.75" customHeight="1" x14ac:dyDescent="0.3">
      <c r="A47" s="130">
        <v>42</v>
      </c>
      <c r="B47" s="131" t="s">
        <v>557</v>
      </c>
      <c r="C47" s="132" t="s">
        <v>558</v>
      </c>
      <c r="D47" s="133" t="s">
        <v>476</v>
      </c>
      <c r="E47" s="130">
        <v>1</v>
      </c>
      <c r="F47" s="173">
        <v>2174620</v>
      </c>
      <c r="G47" s="135"/>
    </row>
    <row r="48" spans="1:7" s="129" customFormat="1" ht="102.75" customHeight="1" x14ac:dyDescent="0.3">
      <c r="A48" s="130">
        <v>43</v>
      </c>
      <c r="B48" s="131" t="s">
        <v>559</v>
      </c>
      <c r="C48" s="132" t="s">
        <v>560</v>
      </c>
      <c r="D48" s="133" t="s">
        <v>476</v>
      </c>
      <c r="E48" s="130">
        <v>1</v>
      </c>
      <c r="F48" s="173">
        <v>1164915</v>
      </c>
      <c r="G48" s="135"/>
    </row>
    <row r="49" spans="1:7" s="129" customFormat="1" ht="67.5" customHeight="1" x14ac:dyDescent="0.3">
      <c r="A49" s="130">
        <v>44</v>
      </c>
      <c r="B49" s="131" t="s">
        <v>561</v>
      </c>
      <c r="C49" s="132" t="s">
        <v>562</v>
      </c>
      <c r="D49" s="133" t="s">
        <v>476</v>
      </c>
      <c r="E49" s="130">
        <v>1</v>
      </c>
      <c r="F49" s="173">
        <v>1128937</v>
      </c>
      <c r="G49" s="135"/>
    </row>
    <row r="50" spans="1:7" s="129" customFormat="1" ht="141.75" customHeight="1" x14ac:dyDescent="0.3">
      <c r="A50" s="130">
        <v>45</v>
      </c>
      <c r="B50" s="131" t="s">
        <v>563</v>
      </c>
      <c r="C50" s="132" t="s">
        <v>564</v>
      </c>
      <c r="D50" s="133" t="s">
        <v>476</v>
      </c>
      <c r="E50" s="130">
        <v>1</v>
      </c>
      <c r="F50" s="173">
        <v>1615000</v>
      </c>
      <c r="G50" s="135"/>
    </row>
    <row r="51" spans="1:7" s="129" customFormat="1" ht="69.75" customHeight="1" x14ac:dyDescent="0.3">
      <c r="A51" s="130">
        <v>46</v>
      </c>
      <c r="B51" s="131" t="s">
        <v>565</v>
      </c>
      <c r="C51" s="132" t="s">
        <v>566</v>
      </c>
      <c r="D51" s="133" t="s">
        <v>476</v>
      </c>
      <c r="E51" s="130">
        <v>1</v>
      </c>
      <c r="F51" s="173">
        <v>576903</v>
      </c>
      <c r="G51" s="135"/>
    </row>
    <row r="52" spans="1:7" s="129" customFormat="1" ht="32.549999999999997" customHeight="1" x14ac:dyDescent="0.3">
      <c r="A52" s="130">
        <v>47</v>
      </c>
      <c r="B52" s="131" t="s">
        <v>567</v>
      </c>
      <c r="C52" s="132" t="s">
        <v>568</v>
      </c>
      <c r="D52" s="133" t="s">
        <v>476</v>
      </c>
      <c r="E52" s="130">
        <v>1</v>
      </c>
      <c r="F52" s="173">
        <v>40075</v>
      </c>
      <c r="G52" s="135"/>
    </row>
    <row r="53" spans="1:7" s="129" customFormat="1" ht="81" customHeight="1" x14ac:dyDescent="0.3">
      <c r="A53" s="130">
        <v>48</v>
      </c>
      <c r="B53" s="131" t="s">
        <v>569</v>
      </c>
      <c r="C53" s="132" t="s">
        <v>570</v>
      </c>
      <c r="D53" s="133" t="s">
        <v>476</v>
      </c>
      <c r="E53" s="130">
        <v>1</v>
      </c>
      <c r="F53" s="173">
        <v>62500</v>
      </c>
      <c r="G53" s="135"/>
    </row>
    <row r="54" spans="1:7" s="129" customFormat="1" ht="32.549999999999997" customHeight="1" x14ac:dyDescent="0.3">
      <c r="A54" s="130">
        <v>49</v>
      </c>
      <c r="B54" s="131" t="s">
        <v>571</v>
      </c>
      <c r="C54" s="132" t="s">
        <v>572</v>
      </c>
      <c r="D54" s="133" t="s">
        <v>476</v>
      </c>
      <c r="E54" s="130">
        <v>1</v>
      </c>
      <c r="F54" s="173">
        <v>5000</v>
      </c>
      <c r="G54" s="135"/>
    </row>
    <row r="55" spans="1:7" s="129" customFormat="1" ht="32.549999999999997" customHeight="1" x14ac:dyDescent="0.3">
      <c r="A55" s="130">
        <v>50</v>
      </c>
      <c r="B55" s="131" t="s">
        <v>573</v>
      </c>
      <c r="C55" s="132" t="s">
        <v>574</v>
      </c>
      <c r="D55" s="133" t="s">
        <v>476</v>
      </c>
      <c r="E55" s="130">
        <v>1</v>
      </c>
      <c r="F55" s="173">
        <v>23750</v>
      </c>
      <c r="G55" s="135"/>
    </row>
    <row r="56" spans="1:7" s="129" customFormat="1" ht="32.549999999999997" customHeight="1" x14ac:dyDescent="0.3">
      <c r="A56" s="130">
        <v>51</v>
      </c>
      <c r="B56" s="131" t="s">
        <v>575</v>
      </c>
      <c r="C56" s="132" t="s">
        <v>576</v>
      </c>
      <c r="D56" s="133" t="s">
        <v>476</v>
      </c>
      <c r="E56" s="130">
        <v>1</v>
      </c>
      <c r="F56" s="173">
        <v>16500</v>
      </c>
      <c r="G56" s="135"/>
    </row>
    <row r="57" spans="1:7" ht="32.549999999999997" customHeight="1" x14ac:dyDescent="0.3">
      <c r="A57" s="130">
        <v>52</v>
      </c>
      <c r="B57" s="142" t="s">
        <v>577</v>
      </c>
      <c r="C57" s="143" t="s">
        <v>578</v>
      </c>
      <c r="D57" s="144" t="s">
        <v>476</v>
      </c>
      <c r="E57" s="130">
        <v>1</v>
      </c>
      <c r="F57" s="173">
        <v>586</v>
      </c>
      <c r="G57" s="135"/>
    </row>
    <row r="58" spans="1:7" ht="32.549999999999997" customHeight="1" x14ac:dyDescent="0.3">
      <c r="A58" s="130">
        <v>53</v>
      </c>
      <c r="B58" s="142" t="s">
        <v>579</v>
      </c>
      <c r="C58" s="143" t="s">
        <v>580</v>
      </c>
      <c r="D58" s="144" t="s">
        <v>476</v>
      </c>
      <c r="E58" s="130">
        <v>1</v>
      </c>
      <c r="F58" s="173">
        <v>75500</v>
      </c>
      <c r="G58" s="135"/>
    </row>
    <row r="59" spans="1:7" s="129" customFormat="1" ht="51" customHeight="1" x14ac:dyDescent="0.3">
      <c r="A59" s="130">
        <v>54</v>
      </c>
      <c r="B59" s="131" t="s">
        <v>581</v>
      </c>
      <c r="C59" s="132" t="s">
        <v>582</v>
      </c>
      <c r="D59" s="133" t="s">
        <v>476</v>
      </c>
      <c r="E59" s="130">
        <v>1</v>
      </c>
      <c r="F59" s="173">
        <v>19471</v>
      </c>
      <c r="G59" s="135"/>
    </row>
    <row r="60" spans="1:7" ht="32.549999999999997" customHeight="1" x14ac:dyDescent="0.3">
      <c r="A60" s="130">
        <v>55</v>
      </c>
      <c r="B60" s="142" t="s">
        <v>583</v>
      </c>
      <c r="C60" s="143" t="s">
        <v>584</v>
      </c>
      <c r="D60" s="144" t="s">
        <v>476</v>
      </c>
      <c r="E60" s="130">
        <v>1</v>
      </c>
      <c r="F60" s="173">
        <v>142500</v>
      </c>
      <c r="G60" s="135"/>
    </row>
    <row r="61" spans="1:7" ht="32.549999999999997" customHeight="1" x14ac:dyDescent="0.3">
      <c r="A61" s="130">
        <v>56</v>
      </c>
      <c r="B61" s="142" t="s">
        <v>585</v>
      </c>
      <c r="C61" s="143" t="s">
        <v>586</v>
      </c>
      <c r="D61" s="144" t="s">
        <v>476</v>
      </c>
      <c r="E61" s="130">
        <v>1</v>
      </c>
      <c r="F61" s="173">
        <v>63304</v>
      </c>
      <c r="G61" s="135"/>
    </row>
    <row r="62" spans="1:7" ht="32.549999999999997" customHeight="1" x14ac:dyDescent="0.3">
      <c r="A62" s="130">
        <v>57</v>
      </c>
      <c r="B62" s="142" t="s">
        <v>587</v>
      </c>
      <c r="C62" s="143" t="s">
        <v>588</v>
      </c>
      <c r="D62" s="144" t="s">
        <v>476</v>
      </c>
      <c r="E62" s="130">
        <v>1</v>
      </c>
      <c r="F62" s="173">
        <v>23500</v>
      </c>
      <c r="G62" s="135"/>
    </row>
    <row r="63" spans="1:7" ht="32.549999999999997" customHeight="1" x14ac:dyDescent="0.3">
      <c r="A63" s="130">
        <v>58</v>
      </c>
      <c r="B63" s="142" t="s">
        <v>589</v>
      </c>
      <c r="C63" s="143" t="s">
        <v>590</v>
      </c>
      <c r="D63" s="144" t="s">
        <v>476</v>
      </c>
      <c r="E63" s="130">
        <v>1</v>
      </c>
      <c r="F63" s="173">
        <v>73205</v>
      </c>
      <c r="G63" s="135"/>
    </row>
    <row r="64" spans="1:7" ht="32.549999999999997" customHeight="1" x14ac:dyDescent="0.3">
      <c r="A64" s="130">
        <v>59</v>
      </c>
      <c r="B64" s="142" t="s">
        <v>591</v>
      </c>
      <c r="C64" s="143" t="s">
        <v>592</v>
      </c>
      <c r="D64" s="144" t="s">
        <v>476</v>
      </c>
      <c r="E64" s="130">
        <v>1</v>
      </c>
      <c r="F64" s="173">
        <v>4500</v>
      </c>
      <c r="G64" s="135"/>
    </row>
    <row r="65" spans="1:7" ht="32.549999999999997" customHeight="1" x14ac:dyDescent="0.3">
      <c r="A65" s="130">
        <v>60</v>
      </c>
      <c r="B65" s="142" t="s">
        <v>593</v>
      </c>
      <c r="C65" s="143" t="s">
        <v>594</v>
      </c>
      <c r="D65" s="144" t="s">
        <v>476</v>
      </c>
      <c r="E65" s="130">
        <v>1</v>
      </c>
      <c r="F65" s="173">
        <v>6654</v>
      </c>
      <c r="G65" s="135"/>
    </row>
    <row r="66" spans="1:7" ht="32.549999999999997" customHeight="1" x14ac:dyDescent="0.3">
      <c r="A66" s="130">
        <v>61</v>
      </c>
      <c r="B66" s="142" t="s">
        <v>595</v>
      </c>
      <c r="C66" s="143" t="s">
        <v>596</v>
      </c>
      <c r="D66" s="144" t="s">
        <v>476</v>
      </c>
      <c r="E66" s="130">
        <v>1</v>
      </c>
      <c r="F66" s="173">
        <v>26834</v>
      </c>
      <c r="G66" s="135"/>
    </row>
    <row r="67" spans="1:7" ht="32.549999999999997" customHeight="1" x14ac:dyDescent="0.3">
      <c r="A67" s="130">
        <v>62</v>
      </c>
      <c r="B67" s="142" t="s">
        <v>597</v>
      </c>
      <c r="C67" s="143" t="s">
        <v>598</v>
      </c>
      <c r="D67" s="144" t="s">
        <v>476</v>
      </c>
      <c r="E67" s="130">
        <v>1</v>
      </c>
      <c r="F67" s="173">
        <v>47721</v>
      </c>
      <c r="G67" s="135"/>
    </row>
    <row r="68" spans="1:7" ht="32.549999999999997" customHeight="1" x14ac:dyDescent="0.3">
      <c r="A68" s="130">
        <v>63</v>
      </c>
      <c r="B68" s="142" t="s">
        <v>599</v>
      </c>
      <c r="C68" s="143" t="s">
        <v>600</v>
      </c>
      <c r="D68" s="144" t="s">
        <v>476</v>
      </c>
      <c r="E68" s="130">
        <v>1</v>
      </c>
      <c r="F68" s="173">
        <v>219960</v>
      </c>
      <c r="G68" s="135"/>
    </row>
    <row r="69" spans="1:7" ht="32.549999999999997" customHeight="1" x14ac:dyDescent="0.3">
      <c r="A69" s="130">
        <v>64</v>
      </c>
      <c r="B69" s="142" t="s">
        <v>601</v>
      </c>
      <c r="C69" s="143" t="s">
        <v>602</v>
      </c>
      <c r="D69" s="144" t="s">
        <v>476</v>
      </c>
      <c r="E69" s="130">
        <v>1</v>
      </c>
      <c r="F69" s="173">
        <v>3750</v>
      </c>
      <c r="G69" s="135"/>
    </row>
    <row r="70" spans="1:7" ht="32.549999999999997" customHeight="1" x14ac:dyDescent="0.3">
      <c r="A70" s="130">
        <v>65</v>
      </c>
      <c r="B70" s="142" t="s">
        <v>603</v>
      </c>
      <c r="C70" s="143" t="s">
        <v>604</v>
      </c>
      <c r="D70" s="144" t="s">
        <v>476</v>
      </c>
      <c r="E70" s="130">
        <v>1</v>
      </c>
      <c r="F70" s="173">
        <v>22513</v>
      </c>
      <c r="G70" s="135"/>
    </row>
    <row r="71" spans="1:7" ht="32.549999999999997" customHeight="1" x14ac:dyDescent="0.3">
      <c r="A71" s="130">
        <v>66</v>
      </c>
      <c r="B71" s="142" t="s">
        <v>605</v>
      </c>
      <c r="C71" s="145" t="s">
        <v>606</v>
      </c>
      <c r="D71" s="144" t="s">
        <v>476</v>
      </c>
      <c r="E71" s="130">
        <v>1</v>
      </c>
      <c r="F71" s="173">
        <v>134594</v>
      </c>
      <c r="G71" s="135"/>
    </row>
    <row r="72" spans="1:7" ht="63" customHeight="1" x14ac:dyDescent="0.3">
      <c r="A72" s="130">
        <v>67</v>
      </c>
      <c r="B72" s="142" t="s">
        <v>607</v>
      </c>
      <c r="C72" s="146" t="s">
        <v>608</v>
      </c>
      <c r="D72" s="147" t="s">
        <v>609</v>
      </c>
      <c r="E72" s="130">
        <v>1</v>
      </c>
      <c r="F72" s="173">
        <v>10800</v>
      </c>
      <c r="G72" s="135"/>
    </row>
    <row r="73" spans="1:7" ht="45.75" customHeight="1" x14ac:dyDescent="0.3">
      <c r="A73" s="130">
        <v>68</v>
      </c>
      <c r="B73" s="142" t="s">
        <v>610</v>
      </c>
      <c r="C73" s="143" t="s">
        <v>611</v>
      </c>
      <c r="D73" s="144" t="s">
        <v>476</v>
      </c>
      <c r="E73" s="130">
        <v>1</v>
      </c>
      <c r="F73" s="173">
        <v>70046</v>
      </c>
      <c r="G73" s="135"/>
    </row>
    <row r="74" spans="1:7" ht="32.549999999999997" customHeight="1" x14ac:dyDescent="0.3">
      <c r="A74" s="130">
        <v>69</v>
      </c>
      <c r="B74" s="142" t="s">
        <v>612</v>
      </c>
      <c r="C74" s="143" t="s">
        <v>613</v>
      </c>
      <c r="D74" s="144" t="s">
        <v>476</v>
      </c>
      <c r="E74" s="130">
        <v>1</v>
      </c>
      <c r="F74" s="173">
        <v>18711</v>
      </c>
      <c r="G74" s="135"/>
    </row>
    <row r="75" spans="1:7" ht="32.549999999999997" customHeight="1" x14ac:dyDescent="0.3">
      <c r="A75" s="130">
        <v>70</v>
      </c>
      <c r="B75" s="142" t="s">
        <v>614</v>
      </c>
      <c r="C75" s="143" t="s">
        <v>615</v>
      </c>
      <c r="D75" s="144" t="s">
        <v>476</v>
      </c>
      <c r="E75" s="130">
        <v>1</v>
      </c>
      <c r="F75" s="173">
        <v>1800</v>
      </c>
      <c r="G75" s="135"/>
    </row>
    <row r="76" spans="1:7" ht="32.549999999999997" customHeight="1" x14ac:dyDescent="0.3">
      <c r="A76" s="130">
        <v>71</v>
      </c>
      <c r="B76" s="142" t="s">
        <v>616</v>
      </c>
      <c r="C76" s="143" t="s">
        <v>617</v>
      </c>
      <c r="D76" s="144" t="s">
        <v>476</v>
      </c>
      <c r="E76" s="130">
        <v>1</v>
      </c>
      <c r="F76" s="173">
        <v>7409</v>
      </c>
      <c r="G76" s="135"/>
    </row>
    <row r="77" spans="1:7" ht="32.549999999999997" customHeight="1" x14ac:dyDescent="0.3">
      <c r="A77" s="130">
        <v>72</v>
      </c>
      <c r="B77" s="142" t="s">
        <v>618</v>
      </c>
      <c r="C77" s="143" t="s">
        <v>619</v>
      </c>
      <c r="D77" s="144" t="s">
        <v>476</v>
      </c>
      <c r="E77" s="130">
        <v>1</v>
      </c>
      <c r="F77" s="173">
        <v>5410</v>
      </c>
      <c r="G77" s="135"/>
    </row>
    <row r="78" spans="1:7" ht="32.549999999999997" customHeight="1" x14ac:dyDescent="0.3">
      <c r="A78" s="130">
        <v>73</v>
      </c>
      <c r="B78" s="142" t="s">
        <v>620</v>
      </c>
      <c r="C78" s="143" t="s">
        <v>621</v>
      </c>
      <c r="D78" s="144" t="s">
        <v>476</v>
      </c>
      <c r="E78" s="130">
        <v>1</v>
      </c>
      <c r="F78" s="173">
        <v>21234</v>
      </c>
      <c r="G78" s="135"/>
    </row>
    <row r="79" spans="1:7" ht="32.549999999999997" customHeight="1" x14ac:dyDescent="0.3">
      <c r="A79" s="130">
        <v>74</v>
      </c>
      <c r="B79" s="148" t="s">
        <v>622</v>
      </c>
      <c r="C79" s="143" t="s">
        <v>623</v>
      </c>
      <c r="D79" s="144" t="s">
        <v>503</v>
      </c>
      <c r="E79" s="130">
        <v>1</v>
      </c>
      <c r="F79" s="173">
        <v>11911</v>
      </c>
      <c r="G79" s="135"/>
    </row>
    <row r="80" spans="1:7" ht="32.549999999999997" customHeight="1" x14ac:dyDescent="0.3">
      <c r="A80" s="130">
        <v>75</v>
      </c>
      <c r="B80" s="142" t="s">
        <v>624</v>
      </c>
      <c r="C80" s="143" t="s">
        <v>625</v>
      </c>
      <c r="D80" s="144" t="s">
        <v>476</v>
      </c>
      <c r="E80" s="130">
        <v>1</v>
      </c>
      <c r="F80" s="173">
        <v>3606</v>
      </c>
      <c r="G80" s="135"/>
    </row>
    <row r="81" spans="1:7" ht="32.549999999999997" customHeight="1" x14ac:dyDescent="0.3">
      <c r="A81" s="130">
        <v>76</v>
      </c>
      <c r="B81" s="142" t="s">
        <v>626</v>
      </c>
      <c r="C81" s="143" t="s">
        <v>627</v>
      </c>
      <c r="D81" s="144" t="s">
        <v>503</v>
      </c>
      <c r="E81" s="130">
        <v>1</v>
      </c>
      <c r="F81" s="173">
        <v>8595</v>
      </c>
      <c r="G81" s="135"/>
    </row>
    <row r="82" spans="1:7" ht="32.549999999999997" customHeight="1" x14ac:dyDescent="0.3">
      <c r="A82" s="130">
        <v>77</v>
      </c>
      <c r="B82" s="142" t="s">
        <v>628</v>
      </c>
      <c r="C82" s="143" t="s">
        <v>629</v>
      </c>
      <c r="D82" s="144" t="s">
        <v>503</v>
      </c>
      <c r="E82" s="130">
        <v>1</v>
      </c>
      <c r="F82" s="173">
        <v>16789</v>
      </c>
      <c r="G82" s="135"/>
    </row>
    <row r="83" spans="1:7" ht="32.549999999999997" customHeight="1" x14ac:dyDescent="0.3">
      <c r="A83" s="130">
        <v>78</v>
      </c>
      <c r="B83" s="142" t="s">
        <v>630</v>
      </c>
      <c r="C83" s="143" t="s">
        <v>631</v>
      </c>
      <c r="D83" s="144" t="s">
        <v>476</v>
      </c>
      <c r="E83" s="130">
        <v>1</v>
      </c>
      <c r="F83" s="173">
        <v>43493</v>
      </c>
      <c r="G83" s="135"/>
    </row>
    <row r="84" spans="1:7" ht="32.549999999999997" customHeight="1" x14ac:dyDescent="0.3">
      <c r="A84" s="130">
        <v>79</v>
      </c>
      <c r="B84" s="142" t="s">
        <v>632</v>
      </c>
      <c r="C84" s="143" t="s">
        <v>633</v>
      </c>
      <c r="D84" s="144" t="s">
        <v>476</v>
      </c>
      <c r="E84" s="130">
        <v>1</v>
      </c>
      <c r="F84" s="173">
        <v>75994</v>
      </c>
      <c r="G84" s="135"/>
    </row>
    <row r="85" spans="1:7" ht="32.549999999999997" customHeight="1" x14ac:dyDescent="0.3">
      <c r="A85" s="130">
        <v>80</v>
      </c>
      <c r="B85" s="142" t="s">
        <v>634</v>
      </c>
      <c r="C85" s="143" t="s">
        <v>635</v>
      </c>
      <c r="D85" s="144" t="s">
        <v>476</v>
      </c>
      <c r="E85" s="130">
        <v>1</v>
      </c>
      <c r="F85" s="173">
        <v>83947</v>
      </c>
      <c r="G85" s="135"/>
    </row>
    <row r="86" spans="1:7" ht="32.549999999999997" customHeight="1" x14ac:dyDescent="0.3">
      <c r="A86" s="130">
        <v>81</v>
      </c>
      <c r="B86" s="142" t="s">
        <v>636</v>
      </c>
      <c r="C86" s="143" t="s">
        <v>637</v>
      </c>
      <c r="D86" s="144" t="s">
        <v>476</v>
      </c>
      <c r="E86" s="130">
        <v>1</v>
      </c>
      <c r="F86" s="173">
        <v>94950</v>
      </c>
      <c r="G86" s="135"/>
    </row>
    <row r="87" spans="1:7" s="129" customFormat="1" ht="32.549999999999997" customHeight="1" x14ac:dyDescent="0.3">
      <c r="A87" s="130">
        <v>82</v>
      </c>
      <c r="B87" s="131" t="s">
        <v>638</v>
      </c>
      <c r="C87" s="132" t="s">
        <v>639</v>
      </c>
      <c r="D87" s="133" t="s">
        <v>503</v>
      </c>
      <c r="E87" s="130">
        <v>1</v>
      </c>
      <c r="F87" s="173">
        <v>10617</v>
      </c>
      <c r="G87" s="135"/>
    </row>
    <row r="88" spans="1:7" s="129" customFormat="1" ht="152.25" customHeight="1" x14ac:dyDescent="0.3">
      <c r="A88" s="130">
        <v>83</v>
      </c>
      <c r="B88" s="131" t="s">
        <v>640</v>
      </c>
      <c r="C88" s="132" t="s">
        <v>641</v>
      </c>
      <c r="D88" s="133" t="s">
        <v>476</v>
      </c>
      <c r="E88" s="130">
        <v>1</v>
      </c>
      <c r="F88" s="173">
        <v>13519</v>
      </c>
      <c r="G88" s="135"/>
    </row>
    <row r="89" spans="1:7" ht="32.549999999999997" customHeight="1" x14ac:dyDescent="0.3">
      <c r="A89" s="130">
        <v>84</v>
      </c>
      <c r="B89" s="142" t="s">
        <v>642</v>
      </c>
      <c r="C89" s="143" t="s">
        <v>643</v>
      </c>
      <c r="D89" s="144" t="s">
        <v>476</v>
      </c>
      <c r="E89" s="130">
        <v>1</v>
      </c>
      <c r="F89" s="173">
        <v>6276</v>
      </c>
      <c r="G89" s="135"/>
    </row>
    <row r="90" spans="1:7" ht="32.549999999999997" customHeight="1" x14ac:dyDescent="0.3">
      <c r="A90" s="130">
        <v>85</v>
      </c>
      <c r="B90" s="142" t="s">
        <v>644</v>
      </c>
      <c r="C90" s="143" t="s">
        <v>643</v>
      </c>
      <c r="D90" s="144" t="s">
        <v>476</v>
      </c>
      <c r="E90" s="130">
        <v>1</v>
      </c>
      <c r="F90" s="173">
        <v>7112</v>
      </c>
      <c r="G90" s="135"/>
    </row>
    <row r="91" spans="1:7" s="129" customFormat="1" ht="32.549999999999997" customHeight="1" x14ac:dyDescent="0.3">
      <c r="A91" s="130">
        <v>86</v>
      </c>
      <c r="B91" s="131" t="s">
        <v>645</v>
      </c>
      <c r="C91" s="132" t="s">
        <v>646</v>
      </c>
      <c r="D91" s="134" t="s">
        <v>476</v>
      </c>
      <c r="E91" s="130">
        <v>1</v>
      </c>
      <c r="F91" s="173">
        <v>6302</v>
      </c>
      <c r="G91" s="135"/>
    </row>
    <row r="92" spans="1:7" ht="68.25" customHeight="1" x14ac:dyDescent="0.3">
      <c r="A92" s="130">
        <v>87</v>
      </c>
      <c r="B92" s="142" t="s">
        <v>647</v>
      </c>
      <c r="C92" s="143" t="s">
        <v>648</v>
      </c>
      <c r="D92" s="144" t="s">
        <v>476</v>
      </c>
      <c r="E92" s="130">
        <v>1</v>
      </c>
      <c r="F92" s="173">
        <v>48718</v>
      </c>
      <c r="G92" s="135"/>
    </row>
    <row r="93" spans="1:7" s="129" customFormat="1" ht="32.549999999999997" customHeight="1" x14ac:dyDescent="0.3">
      <c r="A93" s="130">
        <v>88</v>
      </c>
      <c r="B93" s="142" t="s">
        <v>649</v>
      </c>
      <c r="C93" s="143" t="s">
        <v>650</v>
      </c>
      <c r="D93" s="144" t="s">
        <v>476</v>
      </c>
      <c r="E93" s="130">
        <v>1</v>
      </c>
      <c r="F93" s="173">
        <v>13334</v>
      </c>
      <c r="G93" s="135"/>
    </row>
    <row r="94" spans="1:7" ht="32.549999999999997" customHeight="1" x14ac:dyDescent="0.3">
      <c r="A94" s="130">
        <v>89</v>
      </c>
      <c r="B94" s="142" t="s">
        <v>651</v>
      </c>
      <c r="C94" s="143" t="s">
        <v>652</v>
      </c>
      <c r="D94" s="144" t="s">
        <v>476</v>
      </c>
      <c r="E94" s="130">
        <v>1</v>
      </c>
      <c r="F94" s="173">
        <v>41050</v>
      </c>
      <c r="G94" s="135"/>
    </row>
    <row r="95" spans="1:7" ht="32.549999999999997" customHeight="1" x14ac:dyDescent="0.3">
      <c r="A95" s="130">
        <v>90</v>
      </c>
      <c r="B95" s="142" t="s">
        <v>653</v>
      </c>
      <c r="C95" s="143" t="s">
        <v>654</v>
      </c>
      <c r="D95" s="144" t="s">
        <v>476</v>
      </c>
      <c r="E95" s="130">
        <v>1</v>
      </c>
      <c r="F95" s="173">
        <v>20328</v>
      </c>
      <c r="G95" s="135"/>
    </row>
    <row r="96" spans="1:7" s="129" customFormat="1" ht="32.549999999999997" customHeight="1" x14ac:dyDescent="0.3">
      <c r="A96" s="130">
        <v>91</v>
      </c>
      <c r="B96" s="131" t="s">
        <v>655</v>
      </c>
      <c r="C96" s="132" t="s">
        <v>656</v>
      </c>
      <c r="D96" s="133" t="s">
        <v>476</v>
      </c>
      <c r="E96" s="130">
        <v>1</v>
      </c>
      <c r="F96" s="173">
        <v>4202</v>
      </c>
      <c r="G96" s="135"/>
    </row>
    <row r="97" spans="1:7" ht="51.75" customHeight="1" x14ac:dyDescent="0.3">
      <c r="A97" s="130">
        <v>92</v>
      </c>
      <c r="B97" s="142" t="s">
        <v>657</v>
      </c>
      <c r="C97" s="143" t="s">
        <v>658</v>
      </c>
      <c r="D97" s="144" t="s">
        <v>476</v>
      </c>
      <c r="E97" s="130">
        <v>1</v>
      </c>
      <c r="F97" s="173">
        <v>75098</v>
      </c>
      <c r="G97" s="135"/>
    </row>
    <row r="98" spans="1:7" ht="45.75" customHeight="1" x14ac:dyDescent="0.3">
      <c r="A98" s="130">
        <v>93</v>
      </c>
      <c r="B98" s="142" t="s">
        <v>659</v>
      </c>
      <c r="C98" s="143" t="s">
        <v>660</v>
      </c>
      <c r="D98" s="144" t="s">
        <v>476</v>
      </c>
      <c r="E98" s="130">
        <v>1</v>
      </c>
      <c r="F98" s="173">
        <v>48532</v>
      </c>
      <c r="G98" s="135"/>
    </row>
    <row r="99" spans="1:7" ht="32.549999999999997" customHeight="1" x14ac:dyDescent="0.3">
      <c r="A99" s="130">
        <v>94</v>
      </c>
      <c r="B99" s="142" t="s">
        <v>661</v>
      </c>
      <c r="C99" s="143" t="s">
        <v>662</v>
      </c>
      <c r="D99" s="144" t="s">
        <v>476</v>
      </c>
      <c r="E99" s="130">
        <v>1</v>
      </c>
      <c r="F99" s="173">
        <v>15500</v>
      </c>
      <c r="G99" s="135"/>
    </row>
    <row r="100" spans="1:7" ht="32.549999999999997" customHeight="1" x14ac:dyDescent="0.3">
      <c r="A100" s="130">
        <v>95</v>
      </c>
      <c r="B100" s="142" t="s">
        <v>663</v>
      </c>
      <c r="C100" s="143" t="s">
        <v>664</v>
      </c>
      <c r="D100" s="144" t="s">
        <v>476</v>
      </c>
      <c r="E100" s="130">
        <v>1</v>
      </c>
      <c r="F100" s="173">
        <v>25161</v>
      </c>
      <c r="G100" s="135"/>
    </row>
    <row r="101" spans="1:7" ht="66" customHeight="1" x14ac:dyDescent="0.3">
      <c r="A101" s="130">
        <v>96</v>
      </c>
      <c r="B101" s="142" t="s">
        <v>665</v>
      </c>
      <c r="C101" s="143" t="s">
        <v>666</v>
      </c>
      <c r="D101" s="144" t="s">
        <v>476</v>
      </c>
      <c r="E101" s="130">
        <v>1</v>
      </c>
      <c r="F101" s="173">
        <v>7055</v>
      </c>
      <c r="G101" s="135"/>
    </row>
    <row r="102" spans="1:7" s="129" customFormat="1" ht="32.549999999999997" customHeight="1" x14ac:dyDescent="0.3">
      <c r="A102" s="130">
        <v>97</v>
      </c>
      <c r="B102" s="131" t="s">
        <v>667</v>
      </c>
      <c r="C102" s="132" t="s">
        <v>668</v>
      </c>
      <c r="D102" s="133" t="s">
        <v>476</v>
      </c>
      <c r="E102" s="130">
        <v>1</v>
      </c>
      <c r="F102" s="173">
        <v>14338</v>
      </c>
      <c r="G102" s="135"/>
    </row>
    <row r="103" spans="1:7" s="129" customFormat="1" ht="32.549999999999997" customHeight="1" x14ac:dyDescent="0.3">
      <c r="A103" s="130">
        <v>98</v>
      </c>
      <c r="B103" s="131" t="s">
        <v>669</v>
      </c>
      <c r="C103" s="132" t="s">
        <v>670</v>
      </c>
      <c r="D103" s="133" t="s">
        <v>476</v>
      </c>
      <c r="E103" s="130">
        <v>1</v>
      </c>
      <c r="F103" s="173">
        <v>17604</v>
      </c>
      <c r="G103" s="135"/>
    </row>
    <row r="104" spans="1:7" ht="32.549999999999997" customHeight="1" x14ac:dyDescent="0.3">
      <c r="A104" s="130">
        <v>99</v>
      </c>
      <c r="B104" s="142" t="s">
        <v>671</v>
      </c>
      <c r="C104" s="143" t="s">
        <v>672</v>
      </c>
      <c r="D104" s="144" t="s">
        <v>476</v>
      </c>
      <c r="E104" s="130">
        <v>1</v>
      </c>
      <c r="F104" s="173">
        <v>46500</v>
      </c>
      <c r="G104" s="135"/>
    </row>
    <row r="105" spans="1:7" s="129" customFormat="1" ht="32.549999999999997" customHeight="1" x14ac:dyDescent="0.3">
      <c r="A105" s="130">
        <v>100</v>
      </c>
      <c r="B105" s="131" t="s">
        <v>673</v>
      </c>
      <c r="C105" s="132" t="s">
        <v>674</v>
      </c>
      <c r="D105" s="133" t="s">
        <v>476</v>
      </c>
      <c r="E105" s="130">
        <v>1</v>
      </c>
      <c r="F105" s="173">
        <v>15500</v>
      </c>
      <c r="G105" s="135"/>
    </row>
    <row r="106" spans="1:7" ht="71.25" customHeight="1" x14ac:dyDescent="0.3">
      <c r="A106" s="130">
        <v>101</v>
      </c>
      <c r="B106" s="142" t="s">
        <v>675</v>
      </c>
      <c r="C106" s="143" t="s">
        <v>676</v>
      </c>
      <c r="D106" s="144" t="s">
        <v>476</v>
      </c>
      <c r="E106" s="130">
        <v>1</v>
      </c>
      <c r="F106" s="173">
        <v>18664</v>
      </c>
      <c r="G106" s="135"/>
    </row>
    <row r="107" spans="1:7" ht="32.549999999999997" customHeight="1" x14ac:dyDescent="0.3">
      <c r="A107" s="130">
        <v>102</v>
      </c>
      <c r="B107" s="142" t="s">
        <v>677</v>
      </c>
      <c r="C107" s="143" t="s">
        <v>678</v>
      </c>
      <c r="D107" s="144" t="s">
        <v>476</v>
      </c>
      <c r="E107" s="130">
        <v>1</v>
      </c>
      <c r="F107" s="173">
        <v>4000</v>
      </c>
      <c r="G107" s="135"/>
    </row>
    <row r="108" spans="1:7" ht="32.549999999999997" customHeight="1" x14ac:dyDescent="0.3">
      <c r="A108" s="130">
        <v>103</v>
      </c>
      <c r="B108" s="142" t="s">
        <v>679</v>
      </c>
      <c r="C108" s="143" t="s">
        <v>680</v>
      </c>
      <c r="D108" s="144" t="s">
        <v>476</v>
      </c>
      <c r="E108" s="130">
        <v>1</v>
      </c>
      <c r="F108" s="173">
        <v>5066</v>
      </c>
      <c r="G108" s="135"/>
    </row>
    <row r="109" spans="1:7" ht="51" customHeight="1" x14ac:dyDescent="0.3">
      <c r="A109" s="130">
        <v>104</v>
      </c>
      <c r="B109" s="142" t="s">
        <v>681</v>
      </c>
      <c r="C109" s="143" t="s">
        <v>682</v>
      </c>
      <c r="D109" s="144" t="s">
        <v>476</v>
      </c>
      <c r="E109" s="130">
        <v>1</v>
      </c>
      <c r="F109" s="173">
        <v>2457</v>
      </c>
      <c r="G109" s="135"/>
    </row>
    <row r="110" spans="1:7" ht="32.549999999999997" customHeight="1" x14ac:dyDescent="0.3">
      <c r="A110" s="130">
        <v>105</v>
      </c>
      <c r="B110" s="142" t="s">
        <v>271</v>
      </c>
      <c r="C110" s="143" t="s">
        <v>683</v>
      </c>
      <c r="D110" s="144" t="s">
        <v>476</v>
      </c>
      <c r="E110" s="130">
        <v>1</v>
      </c>
      <c r="F110" s="173">
        <v>8167</v>
      </c>
      <c r="G110" s="135"/>
    </row>
    <row r="111" spans="1:7" ht="32.549999999999997" customHeight="1" x14ac:dyDescent="0.3">
      <c r="A111" s="130">
        <v>106</v>
      </c>
      <c r="B111" s="142" t="s">
        <v>684</v>
      </c>
      <c r="C111" s="143" t="s">
        <v>685</v>
      </c>
      <c r="D111" s="144" t="s">
        <v>476</v>
      </c>
      <c r="E111" s="130">
        <v>1</v>
      </c>
      <c r="F111" s="173">
        <v>7750</v>
      </c>
      <c r="G111" s="135"/>
    </row>
    <row r="112" spans="1:7" ht="69.75" customHeight="1" x14ac:dyDescent="0.3">
      <c r="A112" s="130">
        <v>107</v>
      </c>
      <c r="B112" s="142" t="s">
        <v>686</v>
      </c>
      <c r="C112" s="143" t="s">
        <v>687</v>
      </c>
      <c r="D112" s="144" t="s">
        <v>476</v>
      </c>
      <c r="E112" s="130">
        <v>1</v>
      </c>
      <c r="F112" s="173">
        <v>19000</v>
      </c>
      <c r="G112" s="135"/>
    </row>
    <row r="113" spans="1:7" s="129" customFormat="1" ht="32.549999999999997" customHeight="1" x14ac:dyDescent="0.3">
      <c r="A113" s="130">
        <v>108</v>
      </c>
      <c r="B113" s="131" t="s">
        <v>688</v>
      </c>
      <c r="C113" s="132" t="s">
        <v>689</v>
      </c>
      <c r="D113" s="133" t="s">
        <v>476</v>
      </c>
      <c r="E113" s="130">
        <v>1</v>
      </c>
      <c r="F113" s="173">
        <v>20100</v>
      </c>
      <c r="G113" s="135"/>
    </row>
    <row r="114" spans="1:7" s="129" customFormat="1" ht="32.549999999999997" customHeight="1" x14ac:dyDescent="0.3">
      <c r="A114" s="130">
        <v>109</v>
      </c>
      <c r="B114" s="131" t="s">
        <v>690</v>
      </c>
      <c r="C114" s="132" t="s">
        <v>691</v>
      </c>
      <c r="D114" s="133" t="s">
        <v>476</v>
      </c>
      <c r="E114" s="130">
        <v>1</v>
      </c>
      <c r="F114" s="173">
        <v>12875</v>
      </c>
      <c r="G114" s="135"/>
    </row>
    <row r="115" spans="1:7" ht="32.549999999999997" customHeight="1" x14ac:dyDescent="0.3">
      <c r="A115" s="130">
        <v>110</v>
      </c>
      <c r="B115" s="142" t="s">
        <v>692</v>
      </c>
      <c r="C115" s="143" t="s">
        <v>693</v>
      </c>
      <c r="D115" s="144" t="s">
        <v>476</v>
      </c>
      <c r="E115" s="130">
        <v>1</v>
      </c>
      <c r="F115" s="173">
        <v>5410</v>
      </c>
      <c r="G115" s="135"/>
    </row>
    <row r="116" spans="1:7" s="129" customFormat="1" x14ac:dyDescent="0.3">
      <c r="A116" s="130">
        <v>111</v>
      </c>
      <c r="B116" s="131" t="s">
        <v>694</v>
      </c>
      <c r="C116" s="132" t="s">
        <v>695</v>
      </c>
      <c r="D116" s="133" t="s">
        <v>476</v>
      </c>
      <c r="E116" s="130">
        <v>1</v>
      </c>
      <c r="F116" s="173">
        <v>11323</v>
      </c>
      <c r="G116" s="135"/>
    </row>
    <row r="117" spans="1:7" x14ac:dyDescent="0.3">
      <c r="A117" s="130">
        <v>112</v>
      </c>
      <c r="B117" s="142" t="s">
        <v>696</v>
      </c>
      <c r="C117" s="143" t="s">
        <v>697</v>
      </c>
      <c r="D117" s="144" t="s">
        <v>476</v>
      </c>
      <c r="E117" s="130">
        <v>1</v>
      </c>
      <c r="F117" s="174">
        <v>9895</v>
      </c>
      <c r="G117" s="135"/>
    </row>
    <row r="118" spans="1:7" x14ac:dyDescent="0.3">
      <c r="A118" s="130">
        <v>113</v>
      </c>
      <c r="B118" s="147" t="s">
        <v>698</v>
      </c>
      <c r="C118" s="149" t="s">
        <v>699</v>
      </c>
      <c r="D118" s="144" t="s">
        <v>476</v>
      </c>
      <c r="E118" s="130">
        <v>1</v>
      </c>
      <c r="F118" s="174">
        <v>65000</v>
      </c>
      <c r="G118" s="135"/>
    </row>
    <row r="119" spans="1:7" x14ac:dyDescent="0.3">
      <c r="A119" s="130">
        <v>114</v>
      </c>
      <c r="B119" s="147" t="s">
        <v>700</v>
      </c>
      <c r="C119" s="149" t="s">
        <v>701</v>
      </c>
      <c r="D119" s="144" t="s">
        <v>476</v>
      </c>
      <c r="E119" s="130">
        <v>1</v>
      </c>
      <c r="F119" s="174">
        <v>11500</v>
      </c>
      <c r="G119" s="135"/>
    </row>
    <row r="120" spans="1:7" x14ac:dyDescent="0.3">
      <c r="A120" s="130">
        <v>115</v>
      </c>
      <c r="B120" s="147" t="s">
        <v>702</v>
      </c>
      <c r="C120" s="149" t="s">
        <v>703</v>
      </c>
      <c r="D120" s="144" t="s">
        <v>476</v>
      </c>
      <c r="E120" s="130">
        <v>1</v>
      </c>
      <c r="F120" s="174">
        <v>7000</v>
      </c>
      <c r="G120" s="135"/>
    </row>
    <row r="121" spans="1:7" x14ac:dyDescent="0.3">
      <c r="A121" s="130">
        <v>116</v>
      </c>
      <c r="B121" s="147" t="s">
        <v>704</v>
      </c>
      <c r="C121" s="146" t="s">
        <v>705</v>
      </c>
      <c r="D121" s="144" t="s">
        <v>476</v>
      </c>
      <c r="E121" s="130">
        <v>1</v>
      </c>
      <c r="F121" s="174">
        <v>8000</v>
      </c>
      <c r="G121" s="135"/>
    </row>
    <row r="122" spans="1:7" ht="28.8" x14ac:dyDescent="0.3">
      <c r="A122" s="130">
        <v>117</v>
      </c>
      <c r="B122" s="147" t="s">
        <v>706</v>
      </c>
      <c r="C122" s="150" t="s">
        <v>707</v>
      </c>
      <c r="D122" s="144" t="s">
        <v>476</v>
      </c>
      <c r="E122" s="130">
        <v>1</v>
      </c>
      <c r="F122" s="174">
        <v>3500</v>
      </c>
      <c r="G122" s="135"/>
    </row>
    <row r="123" spans="1:7" ht="28.8" x14ac:dyDescent="0.3">
      <c r="A123" s="130">
        <v>118</v>
      </c>
      <c r="B123" s="147" t="s">
        <v>708</v>
      </c>
      <c r="C123" s="150" t="s">
        <v>709</v>
      </c>
      <c r="D123" s="144" t="s">
        <v>476</v>
      </c>
      <c r="E123" s="130">
        <v>1</v>
      </c>
      <c r="F123" s="174">
        <v>1000</v>
      </c>
      <c r="G123" s="135"/>
    </row>
    <row r="124" spans="1:7" x14ac:dyDescent="0.3">
      <c r="A124" s="130">
        <v>119</v>
      </c>
      <c r="B124" s="147" t="s">
        <v>710</v>
      </c>
      <c r="C124" s="150" t="s">
        <v>711</v>
      </c>
      <c r="D124" s="144" t="s">
        <v>476</v>
      </c>
      <c r="E124" s="130">
        <v>1</v>
      </c>
      <c r="F124" s="174">
        <v>5472</v>
      </c>
      <c r="G124" s="135"/>
    </row>
    <row r="125" spans="1:7" ht="28.8" x14ac:dyDescent="0.3">
      <c r="A125" s="130">
        <v>120</v>
      </c>
      <c r="B125" s="147" t="s">
        <v>712</v>
      </c>
      <c r="C125" s="151" t="s">
        <v>713</v>
      </c>
      <c r="D125" s="144" t="s">
        <v>476</v>
      </c>
      <c r="E125" s="130">
        <v>1</v>
      </c>
      <c r="F125" s="174">
        <v>65000</v>
      </c>
      <c r="G125" s="135"/>
    </row>
    <row r="126" spans="1:7" ht="144.75" customHeight="1" x14ac:dyDescent="0.3">
      <c r="A126" s="130">
        <v>121</v>
      </c>
      <c r="B126" s="147" t="s">
        <v>714</v>
      </c>
      <c r="C126" s="151" t="s">
        <v>715</v>
      </c>
      <c r="D126" s="144" t="s">
        <v>476</v>
      </c>
      <c r="E126" s="130">
        <v>1</v>
      </c>
      <c r="F126" s="174">
        <v>6549</v>
      </c>
      <c r="G126" s="135"/>
    </row>
    <row r="127" spans="1:7" ht="57.6" x14ac:dyDescent="0.3">
      <c r="A127" s="130">
        <v>122</v>
      </c>
      <c r="B127" s="134" t="s">
        <v>716</v>
      </c>
      <c r="C127" s="132" t="s">
        <v>717</v>
      </c>
      <c r="D127" s="144" t="s">
        <v>476</v>
      </c>
      <c r="E127" s="130">
        <v>1</v>
      </c>
      <c r="F127" s="174">
        <v>542635</v>
      </c>
      <c r="G127" s="135"/>
    </row>
    <row r="128" spans="1:7" ht="156" x14ac:dyDescent="0.3">
      <c r="A128" s="152">
        <v>123</v>
      </c>
      <c r="B128" s="153" t="s">
        <v>718</v>
      </c>
      <c r="C128" s="154" t="s">
        <v>719</v>
      </c>
      <c r="D128" s="154" t="s">
        <v>720</v>
      </c>
      <c r="E128" s="130">
        <v>1</v>
      </c>
      <c r="F128" s="174">
        <v>1200000</v>
      </c>
      <c r="G128" s="135"/>
    </row>
    <row r="129" spans="1:8" ht="62.4" x14ac:dyDescent="0.3">
      <c r="A129" s="152">
        <v>124</v>
      </c>
      <c r="B129" s="153" t="s">
        <v>721</v>
      </c>
      <c r="C129" s="154" t="s">
        <v>722</v>
      </c>
      <c r="D129" s="155" t="s">
        <v>17</v>
      </c>
      <c r="E129" s="130">
        <v>1</v>
      </c>
      <c r="F129" s="174">
        <v>6000</v>
      </c>
      <c r="G129" s="135"/>
    </row>
    <row r="130" spans="1:8" ht="55.2" x14ac:dyDescent="0.3">
      <c r="A130" s="152">
        <v>125</v>
      </c>
      <c r="B130" s="156" t="s">
        <v>723</v>
      </c>
      <c r="C130" s="156" t="s">
        <v>724</v>
      </c>
      <c r="D130" s="157" t="s">
        <v>725</v>
      </c>
      <c r="E130" s="130">
        <v>1</v>
      </c>
      <c r="F130" s="174">
        <v>47500</v>
      </c>
      <c r="G130" s="135"/>
    </row>
    <row r="131" spans="1:8" ht="82.8" x14ac:dyDescent="0.3">
      <c r="A131" s="152">
        <v>126</v>
      </c>
      <c r="B131" s="156" t="s">
        <v>726</v>
      </c>
      <c r="C131" s="156" t="s">
        <v>727</v>
      </c>
      <c r="D131" s="157" t="s">
        <v>725</v>
      </c>
      <c r="E131" s="130">
        <v>1</v>
      </c>
      <c r="F131" s="174">
        <v>82500</v>
      </c>
      <c r="G131" s="135"/>
    </row>
    <row r="132" spans="1:8" ht="55.2" x14ac:dyDescent="0.3">
      <c r="A132" s="152">
        <v>127</v>
      </c>
      <c r="B132" s="158" t="s">
        <v>728</v>
      </c>
      <c r="C132" s="158" t="s">
        <v>729</v>
      </c>
      <c r="D132" s="157" t="s">
        <v>725</v>
      </c>
      <c r="E132" s="130">
        <v>1</v>
      </c>
      <c r="F132" s="174">
        <v>61900</v>
      </c>
      <c r="G132" s="135"/>
    </row>
    <row r="133" spans="1:8" ht="41.4" x14ac:dyDescent="0.3">
      <c r="A133" s="152">
        <v>128</v>
      </c>
      <c r="B133" s="156" t="s">
        <v>730</v>
      </c>
      <c r="C133" s="156" t="s">
        <v>731</v>
      </c>
      <c r="D133" s="157" t="s">
        <v>725</v>
      </c>
      <c r="E133" s="130">
        <v>1</v>
      </c>
      <c r="F133" s="174">
        <v>37500</v>
      </c>
      <c r="G133" s="135"/>
    </row>
    <row r="134" spans="1:8" ht="55.2" x14ac:dyDescent="0.3">
      <c r="A134" s="152">
        <v>129</v>
      </c>
      <c r="B134" s="156" t="s">
        <v>732</v>
      </c>
      <c r="C134" s="156" t="s">
        <v>733</v>
      </c>
      <c r="D134" s="157" t="s">
        <v>725</v>
      </c>
      <c r="E134" s="130">
        <v>1</v>
      </c>
      <c r="F134" s="174">
        <v>28500</v>
      </c>
      <c r="G134" s="135"/>
    </row>
    <row r="135" spans="1:8" ht="55.2" x14ac:dyDescent="0.3">
      <c r="A135" s="152">
        <v>130</v>
      </c>
      <c r="B135" s="156" t="s">
        <v>734</v>
      </c>
      <c r="C135" s="156" t="s">
        <v>735</v>
      </c>
      <c r="D135" s="159" t="s">
        <v>725</v>
      </c>
      <c r="E135" s="130">
        <v>1</v>
      </c>
      <c r="F135" s="174">
        <v>90000</v>
      </c>
      <c r="G135" s="135"/>
    </row>
    <row r="136" spans="1:8" ht="55.2" x14ac:dyDescent="0.3">
      <c r="A136" s="152">
        <v>131</v>
      </c>
      <c r="B136" s="160" t="s">
        <v>736</v>
      </c>
      <c r="C136" s="160" t="s">
        <v>737</v>
      </c>
      <c r="D136" s="161" t="s">
        <v>725</v>
      </c>
      <c r="E136" s="130">
        <v>1</v>
      </c>
      <c r="F136" s="174">
        <v>41500</v>
      </c>
      <c r="G136" s="135"/>
    </row>
    <row r="137" spans="1:8" ht="41.4" x14ac:dyDescent="0.3">
      <c r="A137" s="152">
        <v>132</v>
      </c>
      <c r="B137" s="160" t="s">
        <v>738</v>
      </c>
      <c r="C137" s="160" t="s">
        <v>739</v>
      </c>
      <c r="D137" s="161" t="s">
        <v>725</v>
      </c>
      <c r="E137" s="130">
        <v>1</v>
      </c>
      <c r="F137" s="174">
        <v>79500</v>
      </c>
      <c r="G137" s="135"/>
    </row>
    <row r="138" spans="1:8" ht="41.4" x14ac:dyDescent="0.3">
      <c r="A138" s="152">
        <v>133</v>
      </c>
      <c r="B138" s="156" t="s">
        <v>740</v>
      </c>
      <c r="C138" s="158" t="s">
        <v>741</v>
      </c>
      <c r="D138" s="157" t="s">
        <v>742</v>
      </c>
      <c r="E138" s="130">
        <v>1</v>
      </c>
      <c r="F138" s="174">
        <v>26500</v>
      </c>
      <c r="G138" s="135"/>
    </row>
    <row r="139" spans="1:8" ht="15" thickBot="1" x14ac:dyDescent="0.35">
      <c r="A139" s="265" t="s">
        <v>469</v>
      </c>
      <c r="B139" s="266"/>
      <c r="C139" s="266"/>
      <c r="D139" s="266"/>
      <c r="E139" s="266"/>
      <c r="F139" s="246">
        <f>SUM(F6:F138)</f>
        <v>15124721</v>
      </c>
      <c r="H139" s="162"/>
    </row>
    <row r="141" spans="1:8" ht="15" thickBot="1" x14ac:dyDescent="0.35"/>
    <row r="142" spans="1:8" ht="48" customHeight="1" thickBot="1" x14ac:dyDescent="0.35">
      <c r="A142" s="169" t="s">
        <v>386</v>
      </c>
      <c r="B142" s="268" t="s">
        <v>387</v>
      </c>
      <c r="C142" s="268"/>
      <c r="D142" s="268"/>
      <c r="E142" s="268"/>
    </row>
    <row r="143" spans="1:8" ht="48" customHeight="1" thickBot="1" x14ac:dyDescent="0.35">
      <c r="A143" s="169" t="s">
        <v>388</v>
      </c>
      <c r="B143" s="264" t="s">
        <v>1109</v>
      </c>
      <c r="C143" s="264"/>
      <c r="D143" s="264"/>
      <c r="E143" s="264"/>
    </row>
    <row r="144" spans="1:8" ht="64.05" customHeight="1" thickBot="1" x14ac:dyDescent="0.35">
      <c r="A144" s="169" t="s">
        <v>1087</v>
      </c>
      <c r="B144" s="264" t="s">
        <v>1107</v>
      </c>
      <c r="C144" s="264"/>
      <c r="D144" s="264"/>
      <c r="E144" s="264"/>
    </row>
    <row r="145" spans="1:5" ht="48" customHeight="1" thickBot="1" x14ac:dyDescent="0.35">
      <c r="A145" s="169" t="s">
        <v>389</v>
      </c>
      <c r="B145" s="264" t="s">
        <v>1110</v>
      </c>
      <c r="C145" s="264"/>
      <c r="D145" s="264"/>
      <c r="E145" s="264"/>
    </row>
    <row r="146" spans="1:5" ht="48" customHeight="1" thickBot="1" x14ac:dyDescent="0.35">
      <c r="A146" s="169" t="s">
        <v>391</v>
      </c>
      <c r="B146" s="264" t="s">
        <v>395</v>
      </c>
      <c r="C146" s="264"/>
      <c r="D146" s="264"/>
      <c r="E146" s="264"/>
    </row>
    <row r="147" spans="1:5" ht="48" customHeight="1" thickBot="1" x14ac:dyDescent="0.35">
      <c r="A147" s="169" t="s">
        <v>392</v>
      </c>
      <c r="B147" s="264" t="s">
        <v>1111</v>
      </c>
      <c r="C147" s="264"/>
      <c r="D147" s="264"/>
      <c r="E147" s="264"/>
    </row>
    <row r="148" spans="1:5" ht="48" customHeight="1" thickBot="1" x14ac:dyDescent="0.35">
      <c r="A148" s="169" t="s">
        <v>393</v>
      </c>
      <c r="B148" s="264" t="s">
        <v>1108</v>
      </c>
      <c r="C148" s="264"/>
      <c r="D148" s="264"/>
      <c r="E148" s="264"/>
    </row>
    <row r="149" spans="1:5" ht="26.55" customHeight="1" x14ac:dyDescent="0.3">
      <c r="A149" s="245"/>
      <c r="B149" s="229"/>
      <c r="C149" s="229"/>
      <c r="D149" s="229"/>
      <c r="E149" s="229"/>
    </row>
    <row r="150" spans="1:5" x14ac:dyDescent="0.3">
      <c r="A150" s="165" t="s">
        <v>743</v>
      </c>
      <c r="B150" s="165"/>
      <c r="C150" s="166"/>
    </row>
    <row r="151" spans="1:5" x14ac:dyDescent="0.3">
      <c r="A151" s="165"/>
      <c r="B151" s="165"/>
      <c r="C151" s="166"/>
    </row>
    <row r="152" spans="1:5" x14ac:dyDescent="0.3">
      <c r="A152" s="165"/>
      <c r="B152" s="165"/>
      <c r="C152" s="166"/>
    </row>
    <row r="153" spans="1:5" x14ac:dyDescent="0.3">
      <c r="A153" s="165"/>
      <c r="B153" s="165"/>
      <c r="C153" s="166"/>
    </row>
    <row r="154" spans="1:5" x14ac:dyDescent="0.3">
      <c r="A154" s="165"/>
      <c r="B154" s="165"/>
      <c r="C154" s="167"/>
    </row>
    <row r="155" spans="1:5" x14ac:dyDescent="0.3">
      <c r="A155" s="165" t="s">
        <v>1149</v>
      </c>
      <c r="B155" s="165"/>
      <c r="C155" s="168"/>
    </row>
    <row r="156" spans="1:5" x14ac:dyDescent="0.3">
      <c r="A156" s="165" t="s">
        <v>1150</v>
      </c>
      <c r="B156" s="165"/>
      <c r="C156" s="168"/>
    </row>
    <row r="157" spans="1:5" x14ac:dyDescent="0.3">
      <c r="A157" s="165" t="s">
        <v>1151</v>
      </c>
      <c r="B157" s="165"/>
      <c r="C157" s="168"/>
    </row>
    <row r="158" spans="1:5" x14ac:dyDescent="0.3">
      <c r="A158" s="165" t="s">
        <v>1152</v>
      </c>
      <c r="B158" s="244"/>
      <c r="C158" s="244"/>
    </row>
    <row r="159" spans="1:5" x14ac:dyDescent="0.3">
      <c r="A159" s="165" t="s">
        <v>1153</v>
      </c>
    </row>
    <row r="160" spans="1:5" x14ac:dyDescent="0.3">
      <c r="A160" s="165" t="s">
        <v>1154</v>
      </c>
    </row>
  </sheetData>
  <mergeCells count="10">
    <mergeCell ref="A139:E139"/>
    <mergeCell ref="A3:F4"/>
    <mergeCell ref="B142:E142"/>
    <mergeCell ref="B143:E143"/>
    <mergeCell ref="A2:F2"/>
    <mergeCell ref="B144:E144"/>
    <mergeCell ref="B145:E145"/>
    <mergeCell ref="B146:E146"/>
    <mergeCell ref="B147:E147"/>
    <mergeCell ref="B148:E148"/>
  </mergeCells>
  <conditionalFormatting sqref="B130:B131">
    <cfRule type="duplicateValues" dxfId="3" priority="3"/>
  </conditionalFormatting>
  <conditionalFormatting sqref="B133">
    <cfRule type="duplicateValues" dxfId="2" priority="2"/>
  </conditionalFormatting>
  <conditionalFormatting sqref="B134:B138">
    <cfRule type="duplicateValues" dxfId="1" priority="1"/>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7D9FC-2E58-4E42-96CD-BBB740BA08A1}">
  <dimension ref="A2:I830"/>
  <sheetViews>
    <sheetView workbookViewId="0"/>
  </sheetViews>
  <sheetFormatPr baseColWidth="10" defaultColWidth="35.44140625" defaultRowHeight="15.6" x14ac:dyDescent="0.3"/>
  <cols>
    <col min="1" max="1" width="8.44140625" style="188" bestFit="1" customWidth="1"/>
    <col min="2" max="2" width="50.77734375" style="188" customWidth="1"/>
    <col min="3" max="3" width="46.77734375" style="195" customWidth="1"/>
    <col min="4" max="4" width="16.77734375" style="188" bestFit="1" customWidth="1"/>
    <col min="5" max="5" width="16.77734375" style="188" customWidth="1"/>
    <col min="6" max="6" width="24.44140625" style="196" customWidth="1"/>
    <col min="7" max="16384" width="35.44140625" style="188"/>
  </cols>
  <sheetData>
    <row r="2" spans="1:6" x14ac:dyDescent="0.3">
      <c r="A2" s="269" t="s">
        <v>744</v>
      </c>
      <c r="B2" s="269"/>
      <c r="C2" s="269"/>
      <c r="D2" s="269"/>
      <c r="E2" s="269"/>
      <c r="F2" s="269"/>
    </row>
    <row r="3" spans="1:6" x14ac:dyDescent="0.3">
      <c r="A3" s="267" t="s">
        <v>1</v>
      </c>
      <c r="B3" s="267"/>
      <c r="C3" s="267"/>
      <c r="D3" s="267"/>
      <c r="E3" s="267"/>
      <c r="F3" s="267"/>
    </row>
    <row r="4" spans="1:6" ht="46.95" customHeight="1" x14ac:dyDescent="0.3">
      <c r="A4" s="267"/>
      <c r="B4" s="267"/>
      <c r="C4" s="267"/>
      <c r="D4" s="267"/>
      <c r="E4" s="267"/>
      <c r="F4" s="267"/>
    </row>
    <row r="5" spans="1:6" ht="63.75" customHeight="1" x14ac:dyDescent="0.3">
      <c r="A5" s="199" t="s">
        <v>913</v>
      </c>
      <c r="B5" s="199" t="s">
        <v>914</v>
      </c>
      <c r="C5" s="200" t="s">
        <v>5</v>
      </c>
      <c r="D5" s="199" t="s">
        <v>6</v>
      </c>
      <c r="E5" s="198" t="s">
        <v>473</v>
      </c>
      <c r="F5" s="189" t="s">
        <v>1063</v>
      </c>
    </row>
    <row r="6" spans="1:6" ht="124.8" x14ac:dyDescent="0.3">
      <c r="A6" s="190">
        <v>1</v>
      </c>
      <c r="B6" s="191" t="s">
        <v>915</v>
      </c>
      <c r="C6" s="192" t="s">
        <v>916</v>
      </c>
      <c r="D6" s="193" t="s">
        <v>17</v>
      </c>
      <c r="E6" s="193">
        <v>1</v>
      </c>
      <c r="F6" s="201">
        <v>10000</v>
      </c>
    </row>
    <row r="7" spans="1:6" ht="31.2" x14ac:dyDescent="0.3">
      <c r="A7" s="190">
        <v>2</v>
      </c>
      <c r="B7" s="191" t="s">
        <v>917</v>
      </c>
      <c r="C7" s="192" t="s">
        <v>132</v>
      </c>
      <c r="D7" s="193" t="s">
        <v>17</v>
      </c>
      <c r="E7" s="193">
        <v>1</v>
      </c>
      <c r="F7" s="201">
        <v>7572</v>
      </c>
    </row>
    <row r="8" spans="1:6" ht="31.2" x14ac:dyDescent="0.3">
      <c r="A8" s="190">
        <v>3</v>
      </c>
      <c r="B8" s="191" t="s">
        <v>917</v>
      </c>
      <c r="C8" s="192" t="s">
        <v>134</v>
      </c>
      <c r="D8" s="193" t="s">
        <v>17</v>
      </c>
      <c r="E8" s="193">
        <v>1</v>
      </c>
      <c r="F8" s="201">
        <v>4094</v>
      </c>
    </row>
    <row r="9" spans="1:6" ht="31.2" x14ac:dyDescent="0.3">
      <c r="A9" s="190">
        <v>4</v>
      </c>
      <c r="B9" s="191" t="s">
        <v>918</v>
      </c>
      <c r="C9" s="192" t="s">
        <v>919</v>
      </c>
      <c r="D9" s="193" t="s">
        <v>17</v>
      </c>
      <c r="E9" s="193">
        <v>1</v>
      </c>
      <c r="F9" s="201">
        <v>13664</v>
      </c>
    </row>
    <row r="10" spans="1:6" x14ac:dyDescent="0.3">
      <c r="A10" s="190">
        <v>5</v>
      </c>
      <c r="B10" s="191" t="s">
        <v>920</v>
      </c>
      <c r="C10" s="192" t="s">
        <v>124</v>
      </c>
      <c r="D10" s="193" t="s">
        <v>17</v>
      </c>
      <c r="E10" s="193">
        <v>1</v>
      </c>
      <c r="F10" s="201">
        <v>307297</v>
      </c>
    </row>
    <row r="11" spans="1:6" ht="31.2" x14ac:dyDescent="0.3">
      <c r="A11" s="190">
        <v>6</v>
      </c>
      <c r="B11" s="191" t="s">
        <v>921</v>
      </c>
      <c r="C11" s="192" t="s">
        <v>922</v>
      </c>
      <c r="D11" s="193" t="s">
        <v>17</v>
      </c>
      <c r="E11" s="193">
        <v>1</v>
      </c>
      <c r="F11" s="201">
        <v>9164</v>
      </c>
    </row>
    <row r="12" spans="1:6" x14ac:dyDescent="0.3">
      <c r="A12" s="190">
        <v>7</v>
      </c>
      <c r="B12" s="191" t="s">
        <v>923</v>
      </c>
      <c r="C12" s="192" t="s">
        <v>924</v>
      </c>
      <c r="D12" s="193" t="s">
        <v>17</v>
      </c>
      <c r="E12" s="193">
        <v>1</v>
      </c>
      <c r="F12" s="201">
        <v>16900</v>
      </c>
    </row>
    <row r="13" spans="1:6" x14ac:dyDescent="0.3">
      <c r="A13" s="190">
        <v>8</v>
      </c>
      <c r="B13" s="191" t="s">
        <v>925</v>
      </c>
      <c r="C13" s="192" t="s">
        <v>926</v>
      </c>
      <c r="D13" s="193" t="s">
        <v>17</v>
      </c>
      <c r="E13" s="193">
        <v>1</v>
      </c>
      <c r="F13" s="201">
        <v>27297</v>
      </c>
    </row>
    <row r="14" spans="1:6" x14ac:dyDescent="0.3">
      <c r="A14" s="190">
        <v>9</v>
      </c>
      <c r="B14" s="191" t="s">
        <v>927</v>
      </c>
      <c r="C14" s="192" t="s">
        <v>928</v>
      </c>
      <c r="D14" s="193" t="s">
        <v>17</v>
      </c>
      <c r="E14" s="193">
        <v>1</v>
      </c>
      <c r="F14" s="201">
        <v>58930</v>
      </c>
    </row>
    <row r="15" spans="1:6" x14ac:dyDescent="0.3">
      <c r="A15" s="190">
        <v>10</v>
      </c>
      <c r="B15" s="191" t="s">
        <v>929</v>
      </c>
      <c r="C15" s="192" t="s">
        <v>930</v>
      </c>
      <c r="D15" s="193" t="s">
        <v>17</v>
      </c>
      <c r="E15" s="193">
        <v>1</v>
      </c>
      <c r="F15" s="201">
        <v>42990</v>
      </c>
    </row>
    <row r="16" spans="1:6" ht="31.2" x14ac:dyDescent="0.3">
      <c r="A16" s="190">
        <v>11</v>
      </c>
      <c r="B16" s="191" t="s">
        <v>931</v>
      </c>
      <c r="C16" s="192" t="s">
        <v>932</v>
      </c>
      <c r="D16" s="193" t="s">
        <v>17</v>
      </c>
      <c r="E16" s="193">
        <v>1</v>
      </c>
      <c r="F16" s="201">
        <v>74964</v>
      </c>
    </row>
    <row r="17" spans="1:6" ht="31.2" x14ac:dyDescent="0.3">
      <c r="A17" s="190">
        <v>12</v>
      </c>
      <c r="B17" s="191" t="s">
        <v>933</v>
      </c>
      <c r="C17" s="192" t="s">
        <v>934</v>
      </c>
      <c r="D17" s="193" t="s">
        <v>17</v>
      </c>
      <c r="E17" s="193">
        <v>1</v>
      </c>
      <c r="F17" s="201">
        <v>229450</v>
      </c>
    </row>
    <row r="18" spans="1:6" x14ac:dyDescent="0.3">
      <c r="A18" s="190">
        <v>13</v>
      </c>
      <c r="B18" s="191" t="s">
        <v>935</v>
      </c>
      <c r="C18" s="192" t="s">
        <v>936</v>
      </c>
      <c r="D18" s="193" t="s">
        <v>17</v>
      </c>
      <c r="E18" s="193">
        <v>1</v>
      </c>
      <c r="F18" s="201">
        <v>68900</v>
      </c>
    </row>
    <row r="19" spans="1:6" x14ac:dyDescent="0.3">
      <c r="A19" s="190">
        <v>14</v>
      </c>
      <c r="B19" s="191" t="s">
        <v>937</v>
      </c>
      <c r="C19" s="192" t="s">
        <v>938</v>
      </c>
      <c r="D19" s="193" t="s">
        <v>17</v>
      </c>
      <c r="E19" s="193">
        <v>1</v>
      </c>
      <c r="F19" s="201">
        <v>167800</v>
      </c>
    </row>
    <row r="20" spans="1:6" ht="31.2" x14ac:dyDescent="0.3">
      <c r="A20" s="190">
        <v>15</v>
      </c>
      <c r="B20" s="191" t="s">
        <v>939</v>
      </c>
      <c r="C20" s="192" t="s">
        <v>940</v>
      </c>
      <c r="D20" s="193" t="s">
        <v>17</v>
      </c>
      <c r="E20" s="193">
        <v>1</v>
      </c>
      <c r="F20" s="201">
        <v>1336667</v>
      </c>
    </row>
    <row r="21" spans="1:6" ht="46.8" x14ac:dyDescent="0.3">
      <c r="A21" s="190">
        <v>16</v>
      </c>
      <c r="B21" s="191" t="s">
        <v>941</v>
      </c>
      <c r="C21" s="192" t="s">
        <v>942</v>
      </c>
      <c r="D21" s="193" t="s">
        <v>17</v>
      </c>
      <c r="E21" s="193">
        <v>1</v>
      </c>
      <c r="F21" s="201">
        <v>113581</v>
      </c>
    </row>
    <row r="22" spans="1:6" ht="31.2" x14ac:dyDescent="0.3">
      <c r="A22" s="190">
        <v>17</v>
      </c>
      <c r="B22" s="191" t="s">
        <v>943</v>
      </c>
      <c r="C22" s="192" t="s">
        <v>944</v>
      </c>
      <c r="D22" s="193" t="s">
        <v>17</v>
      </c>
      <c r="E22" s="193">
        <v>1</v>
      </c>
      <c r="F22" s="201">
        <v>80450</v>
      </c>
    </row>
    <row r="23" spans="1:6" ht="93.6" x14ac:dyDescent="0.3">
      <c r="A23" s="190">
        <v>18</v>
      </c>
      <c r="B23" s="191" t="s">
        <v>945</v>
      </c>
      <c r="C23" s="192" t="s">
        <v>946</v>
      </c>
      <c r="D23" s="193" t="s">
        <v>17</v>
      </c>
      <c r="E23" s="193">
        <v>1</v>
      </c>
      <c r="F23" s="201">
        <v>60445</v>
      </c>
    </row>
    <row r="24" spans="1:6" ht="31.2" x14ac:dyDescent="0.3">
      <c r="A24" s="190">
        <v>19</v>
      </c>
      <c r="B24" s="191" t="s">
        <v>947</v>
      </c>
      <c r="C24" s="192" t="s">
        <v>948</v>
      </c>
      <c r="D24" s="193" t="s">
        <v>17</v>
      </c>
      <c r="E24" s="193">
        <v>1</v>
      </c>
      <c r="F24" s="201">
        <v>157450</v>
      </c>
    </row>
    <row r="25" spans="1:6" ht="46.8" x14ac:dyDescent="0.3">
      <c r="A25" s="190">
        <v>20</v>
      </c>
      <c r="B25" s="191" t="s">
        <v>949</v>
      </c>
      <c r="C25" s="192" t="s">
        <v>950</v>
      </c>
      <c r="D25" s="193" t="s">
        <v>17</v>
      </c>
      <c r="E25" s="193">
        <v>1</v>
      </c>
      <c r="F25" s="201">
        <v>1604600</v>
      </c>
    </row>
    <row r="26" spans="1:6" x14ac:dyDescent="0.3">
      <c r="A26" s="190">
        <v>21</v>
      </c>
      <c r="B26" s="191" t="s">
        <v>951</v>
      </c>
      <c r="C26" s="192" t="s">
        <v>952</v>
      </c>
      <c r="D26" s="193" t="s">
        <v>17</v>
      </c>
      <c r="E26" s="193">
        <v>1</v>
      </c>
      <c r="F26" s="201">
        <v>107580</v>
      </c>
    </row>
    <row r="27" spans="1:6" x14ac:dyDescent="0.3">
      <c r="A27" s="190">
        <v>22</v>
      </c>
      <c r="B27" s="191" t="s">
        <v>953</v>
      </c>
      <c r="C27" s="192" t="s">
        <v>954</v>
      </c>
      <c r="D27" s="193" t="s">
        <v>17</v>
      </c>
      <c r="E27" s="193">
        <v>1</v>
      </c>
      <c r="F27" s="201">
        <v>65445</v>
      </c>
    </row>
    <row r="28" spans="1:6" x14ac:dyDescent="0.3">
      <c r="A28" s="190">
        <v>23</v>
      </c>
      <c r="B28" s="191" t="s">
        <v>955</v>
      </c>
      <c r="C28" s="192" t="s">
        <v>956</v>
      </c>
      <c r="D28" s="193" t="s">
        <v>17</v>
      </c>
      <c r="E28" s="193">
        <v>1</v>
      </c>
      <c r="F28" s="201">
        <v>11797</v>
      </c>
    </row>
    <row r="29" spans="1:6" ht="109.2" x14ac:dyDescent="0.3">
      <c r="A29" s="190">
        <v>24</v>
      </c>
      <c r="B29" s="191" t="s">
        <v>957</v>
      </c>
      <c r="C29" s="192" t="s">
        <v>958</v>
      </c>
      <c r="D29" s="193" t="s">
        <v>17</v>
      </c>
      <c r="E29" s="193">
        <v>1</v>
      </c>
      <c r="F29" s="201">
        <v>235407</v>
      </c>
    </row>
    <row r="30" spans="1:6" x14ac:dyDescent="0.3">
      <c r="A30" s="190">
        <v>25</v>
      </c>
      <c r="B30" s="191" t="s">
        <v>959</v>
      </c>
      <c r="C30" s="192" t="s">
        <v>960</v>
      </c>
      <c r="D30" s="193" t="s">
        <v>17</v>
      </c>
      <c r="E30" s="193">
        <v>1</v>
      </c>
      <c r="F30" s="201">
        <v>77700</v>
      </c>
    </row>
    <row r="31" spans="1:6" x14ac:dyDescent="0.3">
      <c r="A31" s="190">
        <v>26</v>
      </c>
      <c r="B31" s="191" t="s">
        <v>961</v>
      </c>
      <c r="C31" s="192" t="s">
        <v>962</v>
      </c>
      <c r="D31" s="193" t="s">
        <v>17</v>
      </c>
      <c r="E31" s="193">
        <v>1</v>
      </c>
      <c r="F31" s="201">
        <v>557575</v>
      </c>
    </row>
    <row r="32" spans="1:6" x14ac:dyDescent="0.3">
      <c r="A32" s="190">
        <v>27</v>
      </c>
      <c r="B32" s="191" t="s">
        <v>963</v>
      </c>
      <c r="C32" s="192" t="s">
        <v>964</v>
      </c>
      <c r="D32" s="193" t="s">
        <v>17</v>
      </c>
      <c r="E32" s="193">
        <v>1</v>
      </c>
      <c r="F32" s="201">
        <v>27830</v>
      </c>
    </row>
    <row r="33" spans="1:6" ht="31.2" x14ac:dyDescent="0.3">
      <c r="A33" s="190">
        <v>28</v>
      </c>
      <c r="B33" s="191" t="s">
        <v>965</v>
      </c>
      <c r="C33" s="192" t="s">
        <v>966</v>
      </c>
      <c r="D33" s="193" t="s">
        <v>17</v>
      </c>
      <c r="E33" s="193">
        <v>1</v>
      </c>
      <c r="F33" s="201">
        <v>27635</v>
      </c>
    </row>
    <row r="34" spans="1:6" ht="109.2" x14ac:dyDescent="0.3">
      <c r="A34" s="190">
        <v>29</v>
      </c>
      <c r="B34" s="191" t="s">
        <v>967</v>
      </c>
      <c r="C34" s="192" t="s">
        <v>968</v>
      </c>
      <c r="D34" s="193" t="s">
        <v>17</v>
      </c>
      <c r="E34" s="193">
        <v>1</v>
      </c>
      <c r="F34" s="201">
        <v>339515</v>
      </c>
    </row>
    <row r="35" spans="1:6" s="194" customFormat="1" x14ac:dyDescent="0.3">
      <c r="A35" s="190">
        <v>30</v>
      </c>
      <c r="B35" s="191" t="s">
        <v>969</v>
      </c>
      <c r="C35" s="192" t="s">
        <v>970</v>
      </c>
      <c r="D35" s="193" t="s">
        <v>17</v>
      </c>
      <c r="E35" s="193">
        <v>1</v>
      </c>
      <c r="F35" s="201">
        <v>28270</v>
      </c>
    </row>
    <row r="36" spans="1:6" s="194" customFormat="1" ht="31.2" x14ac:dyDescent="0.3">
      <c r="A36" s="190">
        <v>31</v>
      </c>
      <c r="B36" s="191" t="s">
        <v>971</v>
      </c>
      <c r="C36" s="192" t="s">
        <v>972</v>
      </c>
      <c r="D36" s="193" t="s">
        <v>17</v>
      </c>
      <c r="E36" s="193">
        <v>1</v>
      </c>
      <c r="F36" s="201">
        <v>279000</v>
      </c>
    </row>
    <row r="37" spans="1:6" s="194" customFormat="1" x14ac:dyDescent="0.3">
      <c r="A37" s="190">
        <v>32</v>
      </c>
      <c r="B37" s="191" t="s">
        <v>973</v>
      </c>
      <c r="C37" s="192" t="s">
        <v>974</v>
      </c>
      <c r="D37" s="193" t="s">
        <v>17</v>
      </c>
      <c r="E37" s="193">
        <v>1</v>
      </c>
      <c r="F37" s="201">
        <v>18950</v>
      </c>
    </row>
    <row r="38" spans="1:6" s="194" customFormat="1" x14ac:dyDescent="0.3">
      <c r="A38" s="190">
        <v>33</v>
      </c>
      <c r="B38" s="191" t="s">
        <v>917</v>
      </c>
      <c r="C38" s="192" t="s">
        <v>975</v>
      </c>
      <c r="D38" s="193" t="s">
        <v>17</v>
      </c>
      <c r="E38" s="193">
        <v>1</v>
      </c>
      <c r="F38" s="201">
        <v>4708</v>
      </c>
    </row>
    <row r="39" spans="1:6" s="194" customFormat="1" x14ac:dyDescent="0.3">
      <c r="A39" s="190">
        <v>34</v>
      </c>
      <c r="B39" s="191" t="s">
        <v>917</v>
      </c>
      <c r="C39" s="192" t="s">
        <v>976</v>
      </c>
      <c r="D39" s="193" t="s">
        <v>17</v>
      </c>
      <c r="E39" s="193">
        <v>1</v>
      </c>
      <c r="F39" s="201">
        <v>7750</v>
      </c>
    </row>
    <row r="40" spans="1:6" s="194" customFormat="1" x14ac:dyDescent="0.3">
      <c r="A40" s="190">
        <v>35</v>
      </c>
      <c r="B40" s="191" t="s">
        <v>917</v>
      </c>
      <c r="C40" s="192" t="s">
        <v>977</v>
      </c>
      <c r="D40" s="193" t="s">
        <v>17</v>
      </c>
      <c r="E40" s="193">
        <v>1</v>
      </c>
      <c r="F40" s="201">
        <v>15195</v>
      </c>
    </row>
    <row r="41" spans="1:6" s="194" customFormat="1" ht="31.2" x14ac:dyDescent="0.3">
      <c r="A41" s="190">
        <v>36</v>
      </c>
      <c r="B41" s="191" t="s">
        <v>978</v>
      </c>
      <c r="C41" s="192" t="s">
        <v>979</v>
      </c>
      <c r="D41" s="193" t="s">
        <v>17</v>
      </c>
      <c r="E41" s="193">
        <v>1</v>
      </c>
      <c r="F41" s="201">
        <v>32100</v>
      </c>
    </row>
    <row r="42" spans="1:6" s="194" customFormat="1" ht="31.2" x14ac:dyDescent="0.3">
      <c r="A42" s="190">
        <v>37</v>
      </c>
      <c r="B42" s="191" t="s">
        <v>980</v>
      </c>
      <c r="C42" s="192" t="s">
        <v>981</v>
      </c>
      <c r="D42" s="193" t="s">
        <v>17</v>
      </c>
      <c r="E42" s="193">
        <v>1</v>
      </c>
      <c r="F42" s="201">
        <v>9250</v>
      </c>
    </row>
    <row r="43" spans="1:6" s="194" customFormat="1" ht="31.2" x14ac:dyDescent="0.3">
      <c r="A43" s="190">
        <v>38</v>
      </c>
      <c r="B43" s="191" t="s">
        <v>980</v>
      </c>
      <c r="C43" s="192" t="s">
        <v>982</v>
      </c>
      <c r="D43" s="193" t="s">
        <v>17</v>
      </c>
      <c r="E43" s="193">
        <v>1</v>
      </c>
      <c r="F43" s="201">
        <v>16400</v>
      </c>
    </row>
    <row r="44" spans="1:6" s="194" customFormat="1" x14ac:dyDescent="0.3">
      <c r="A44" s="190">
        <v>39</v>
      </c>
      <c r="B44" s="191" t="s">
        <v>983</v>
      </c>
      <c r="C44" s="192" t="s">
        <v>984</v>
      </c>
      <c r="D44" s="193" t="s">
        <v>17</v>
      </c>
      <c r="E44" s="193">
        <v>1</v>
      </c>
      <c r="F44" s="201">
        <v>10695</v>
      </c>
    </row>
    <row r="45" spans="1:6" s="194" customFormat="1" ht="31.2" x14ac:dyDescent="0.3">
      <c r="A45" s="190">
        <v>40</v>
      </c>
      <c r="B45" s="191" t="s">
        <v>983</v>
      </c>
      <c r="C45" s="192" t="s">
        <v>985</v>
      </c>
      <c r="D45" s="193" t="s">
        <v>17</v>
      </c>
      <c r="E45" s="193">
        <v>1</v>
      </c>
      <c r="F45" s="201">
        <v>11445</v>
      </c>
    </row>
    <row r="46" spans="1:6" s="194" customFormat="1" x14ac:dyDescent="0.3">
      <c r="A46" s="190">
        <v>41</v>
      </c>
      <c r="B46" s="191" t="s">
        <v>986</v>
      </c>
      <c r="C46" s="192" t="s">
        <v>987</v>
      </c>
      <c r="D46" s="193" t="s">
        <v>17</v>
      </c>
      <c r="E46" s="193">
        <v>1</v>
      </c>
      <c r="F46" s="201">
        <v>8945</v>
      </c>
    </row>
    <row r="47" spans="1:6" s="194" customFormat="1" x14ac:dyDescent="0.3">
      <c r="A47" s="190">
        <v>42</v>
      </c>
      <c r="B47" s="191" t="s">
        <v>986</v>
      </c>
      <c r="C47" s="192" t="s">
        <v>988</v>
      </c>
      <c r="D47" s="193" t="s">
        <v>17</v>
      </c>
      <c r="E47" s="193">
        <v>1</v>
      </c>
      <c r="F47" s="201">
        <v>10945</v>
      </c>
    </row>
    <row r="48" spans="1:6" s="194" customFormat="1" ht="31.2" x14ac:dyDescent="0.3">
      <c r="A48" s="190">
        <v>43</v>
      </c>
      <c r="B48" s="191" t="s">
        <v>989</v>
      </c>
      <c r="C48" s="192" t="s">
        <v>990</v>
      </c>
      <c r="D48" s="193" t="s">
        <v>17</v>
      </c>
      <c r="E48" s="193">
        <v>1</v>
      </c>
      <c r="F48" s="201">
        <v>8745</v>
      </c>
    </row>
    <row r="49" spans="1:9" s="194" customFormat="1" ht="31.2" x14ac:dyDescent="0.3">
      <c r="A49" s="190">
        <v>44</v>
      </c>
      <c r="B49" s="191" t="s">
        <v>991</v>
      </c>
      <c r="C49" s="192" t="s">
        <v>992</v>
      </c>
      <c r="D49" s="193" t="s">
        <v>17</v>
      </c>
      <c r="E49" s="193">
        <v>1</v>
      </c>
      <c r="F49" s="201">
        <v>61211</v>
      </c>
    </row>
    <row r="50" spans="1:9" s="194" customFormat="1" x14ac:dyDescent="0.3">
      <c r="A50" s="190">
        <v>45</v>
      </c>
      <c r="B50" s="191" t="s">
        <v>993</v>
      </c>
      <c r="C50" s="192" t="s">
        <v>994</v>
      </c>
      <c r="D50" s="193" t="s">
        <v>17</v>
      </c>
      <c r="E50" s="193">
        <v>1</v>
      </c>
      <c r="F50" s="201">
        <v>33945</v>
      </c>
    </row>
    <row r="51" spans="1:9" ht="31.2" x14ac:dyDescent="0.3">
      <c r="A51" s="190">
        <v>46</v>
      </c>
      <c r="B51" s="191" t="s">
        <v>995</v>
      </c>
      <c r="C51" s="192" t="s">
        <v>996</v>
      </c>
      <c r="D51" s="193" t="s">
        <v>17</v>
      </c>
      <c r="E51" s="193">
        <v>1</v>
      </c>
      <c r="F51" s="201">
        <v>4800</v>
      </c>
    </row>
    <row r="52" spans="1:9" ht="31.2" x14ac:dyDescent="0.3">
      <c r="A52" s="190">
        <v>47</v>
      </c>
      <c r="B52" s="191" t="s">
        <v>918</v>
      </c>
      <c r="C52" s="192" t="s">
        <v>130</v>
      </c>
      <c r="D52" s="193" t="s">
        <v>17</v>
      </c>
      <c r="E52" s="193">
        <v>1</v>
      </c>
      <c r="F52" s="201">
        <v>8195</v>
      </c>
    </row>
    <row r="53" spans="1:9" ht="31.2" x14ac:dyDescent="0.3">
      <c r="A53" s="190">
        <v>48</v>
      </c>
      <c r="B53" s="191" t="s">
        <v>997</v>
      </c>
      <c r="C53" s="192" t="s">
        <v>998</v>
      </c>
      <c r="D53" s="193" t="s">
        <v>17</v>
      </c>
      <c r="E53" s="193">
        <v>1</v>
      </c>
      <c r="F53" s="201">
        <v>72734</v>
      </c>
    </row>
    <row r="54" spans="1:9" x14ac:dyDescent="0.3">
      <c r="A54" s="190">
        <v>49</v>
      </c>
      <c r="B54" s="191" t="s">
        <v>999</v>
      </c>
      <c r="C54" s="192" t="s">
        <v>1000</v>
      </c>
      <c r="D54" s="193" t="s">
        <v>17</v>
      </c>
      <c r="E54" s="193">
        <v>1</v>
      </c>
      <c r="F54" s="201">
        <v>386945</v>
      </c>
    </row>
    <row r="55" spans="1:9" x14ac:dyDescent="0.3">
      <c r="A55" s="190">
        <v>50</v>
      </c>
      <c r="B55" s="191" t="s">
        <v>1001</v>
      </c>
      <c r="C55" s="192" t="s">
        <v>1002</v>
      </c>
      <c r="D55" s="193" t="s">
        <v>17</v>
      </c>
      <c r="E55" s="193">
        <v>1</v>
      </c>
      <c r="F55" s="201">
        <v>99950</v>
      </c>
    </row>
    <row r="56" spans="1:9" ht="31.2" x14ac:dyDescent="0.3">
      <c r="A56" s="190">
        <v>51</v>
      </c>
      <c r="B56" s="191" t="s">
        <v>1003</v>
      </c>
      <c r="C56" s="192" t="s">
        <v>1004</v>
      </c>
      <c r="D56" s="193" t="s">
        <v>17</v>
      </c>
      <c r="E56" s="193">
        <v>1</v>
      </c>
      <c r="F56" s="201">
        <v>79400</v>
      </c>
    </row>
    <row r="57" spans="1:9" x14ac:dyDescent="0.3">
      <c r="A57" s="190">
        <v>52</v>
      </c>
      <c r="B57" s="191" t="s">
        <v>1005</v>
      </c>
      <c r="C57" s="192" t="s">
        <v>1006</v>
      </c>
      <c r="D57" s="193" t="s">
        <v>17</v>
      </c>
      <c r="E57" s="193">
        <v>1</v>
      </c>
      <c r="F57" s="201">
        <v>21500</v>
      </c>
    </row>
    <row r="58" spans="1:9" ht="31.2" x14ac:dyDescent="0.3">
      <c r="A58" s="190">
        <v>53</v>
      </c>
      <c r="B58" s="191" t="s">
        <v>1007</v>
      </c>
      <c r="C58" s="192" t="s">
        <v>1008</v>
      </c>
      <c r="D58" s="193" t="s">
        <v>17</v>
      </c>
      <c r="E58" s="193">
        <v>1</v>
      </c>
      <c r="F58" s="201">
        <v>4651</v>
      </c>
    </row>
    <row r="59" spans="1:9" ht="31.2" x14ac:dyDescent="0.3">
      <c r="A59" s="190">
        <v>54</v>
      </c>
      <c r="B59" s="191" t="s">
        <v>1009</v>
      </c>
      <c r="C59" s="192" t="s">
        <v>1010</v>
      </c>
      <c r="D59" s="193" t="s">
        <v>17</v>
      </c>
      <c r="E59" s="193">
        <v>1</v>
      </c>
      <c r="F59" s="201">
        <v>15764</v>
      </c>
    </row>
    <row r="60" spans="1:9" ht="31.2" x14ac:dyDescent="0.3">
      <c r="A60" s="190">
        <v>55</v>
      </c>
      <c r="B60" s="191" t="s">
        <v>1011</v>
      </c>
      <c r="C60" s="192" t="s">
        <v>1012</v>
      </c>
      <c r="D60" s="193" t="s">
        <v>1013</v>
      </c>
      <c r="E60" s="193">
        <v>1</v>
      </c>
      <c r="F60" s="201">
        <v>98950</v>
      </c>
    </row>
    <row r="61" spans="1:9" x14ac:dyDescent="0.3">
      <c r="A61" s="190">
        <v>56</v>
      </c>
      <c r="B61" s="191" t="s">
        <v>1014</v>
      </c>
      <c r="C61" s="192" t="s">
        <v>1015</v>
      </c>
      <c r="D61" s="193" t="s">
        <v>17</v>
      </c>
      <c r="E61" s="193">
        <v>1</v>
      </c>
      <c r="F61" s="201">
        <v>198300</v>
      </c>
    </row>
    <row r="62" spans="1:9" x14ac:dyDescent="0.3">
      <c r="A62" s="190">
        <v>57</v>
      </c>
      <c r="B62" s="191" t="s">
        <v>1016</v>
      </c>
      <c r="C62" s="192" t="s">
        <v>1017</v>
      </c>
      <c r="D62" s="193" t="s">
        <v>17</v>
      </c>
      <c r="E62" s="193">
        <v>1</v>
      </c>
      <c r="F62" s="201">
        <v>10195</v>
      </c>
    </row>
    <row r="63" spans="1:9" ht="46.8" x14ac:dyDescent="0.3">
      <c r="A63" s="190">
        <v>58</v>
      </c>
      <c r="B63" s="191" t="s">
        <v>918</v>
      </c>
      <c r="C63" s="192" t="s">
        <v>1018</v>
      </c>
      <c r="D63" s="193" t="s">
        <v>17</v>
      </c>
      <c r="E63" s="193">
        <v>1</v>
      </c>
      <c r="F63" s="201">
        <v>12464</v>
      </c>
      <c r="I63" s="188">
        <f>25300000/10</f>
        <v>2530000</v>
      </c>
    </row>
    <row r="64" spans="1:9" x14ac:dyDescent="0.3">
      <c r="A64" s="190">
        <v>59</v>
      </c>
      <c r="B64" s="191" t="s">
        <v>1019</v>
      </c>
      <c r="C64" s="192" t="s">
        <v>1020</v>
      </c>
      <c r="D64" s="193" t="s">
        <v>17</v>
      </c>
      <c r="E64" s="193">
        <v>1</v>
      </c>
      <c r="F64" s="201">
        <v>1980</v>
      </c>
    </row>
    <row r="65" spans="1:6" ht="31.2" x14ac:dyDescent="0.3">
      <c r="A65" s="190">
        <v>60</v>
      </c>
      <c r="B65" s="191" t="s">
        <v>918</v>
      </c>
      <c r="C65" s="192" t="s">
        <v>128</v>
      </c>
      <c r="D65" s="193" t="s">
        <v>17</v>
      </c>
      <c r="E65" s="193">
        <v>1</v>
      </c>
      <c r="F65" s="201">
        <v>13545</v>
      </c>
    </row>
    <row r="66" spans="1:6" x14ac:dyDescent="0.3">
      <c r="A66" s="190">
        <v>61</v>
      </c>
      <c r="B66" s="191" t="s">
        <v>1021</v>
      </c>
      <c r="C66" s="192" t="s">
        <v>1022</v>
      </c>
      <c r="D66" s="193" t="s">
        <v>17</v>
      </c>
      <c r="E66" s="193">
        <v>1</v>
      </c>
      <c r="F66" s="201">
        <v>22598</v>
      </c>
    </row>
    <row r="67" spans="1:6" s="194" customFormat="1" x14ac:dyDescent="0.3">
      <c r="A67" s="190">
        <v>62</v>
      </c>
      <c r="B67" s="191" t="s">
        <v>943</v>
      </c>
      <c r="C67" s="192" t="s">
        <v>1023</v>
      </c>
      <c r="D67" s="193" t="s">
        <v>17</v>
      </c>
      <c r="E67" s="193">
        <v>1</v>
      </c>
      <c r="F67" s="201">
        <v>72967</v>
      </c>
    </row>
    <row r="68" spans="1:6" s="194" customFormat="1" x14ac:dyDescent="0.3">
      <c r="A68" s="190">
        <v>63</v>
      </c>
      <c r="B68" s="191" t="s">
        <v>1024</v>
      </c>
      <c r="C68" s="192" t="s">
        <v>1025</v>
      </c>
      <c r="D68" s="193" t="s">
        <v>17</v>
      </c>
      <c r="E68" s="193">
        <v>1</v>
      </c>
      <c r="F68" s="201">
        <v>11245</v>
      </c>
    </row>
    <row r="69" spans="1:6" s="194" customFormat="1" x14ac:dyDescent="0.3">
      <c r="A69" s="190">
        <v>64</v>
      </c>
      <c r="B69" s="191" t="s">
        <v>1026</v>
      </c>
      <c r="C69" s="192" t="s">
        <v>1027</v>
      </c>
      <c r="D69" s="193" t="s">
        <v>17</v>
      </c>
      <c r="E69" s="193">
        <v>1</v>
      </c>
      <c r="F69" s="201">
        <v>2900</v>
      </c>
    </row>
    <row r="70" spans="1:6" s="194" customFormat="1" ht="31.2" x14ac:dyDescent="0.3">
      <c r="A70" s="190">
        <v>65</v>
      </c>
      <c r="B70" s="191" t="s">
        <v>1028</v>
      </c>
      <c r="C70" s="192" t="s">
        <v>1029</v>
      </c>
      <c r="D70" s="193" t="s">
        <v>17</v>
      </c>
      <c r="E70" s="193">
        <v>1</v>
      </c>
      <c r="F70" s="201">
        <v>16945</v>
      </c>
    </row>
    <row r="71" spans="1:6" s="194" customFormat="1" x14ac:dyDescent="0.3">
      <c r="A71" s="190">
        <v>66</v>
      </c>
      <c r="B71" s="191" t="s">
        <v>1030</v>
      </c>
      <c r="C71" s="192" t="s">
        <v>1031</v>
      </c>
      <c r="D71" s="193" t="s">
        <v>17</v>
      </c>
      <c r="E71" s="193">
        <v>1</v>
      </c>
      <c r="F71" s="201">
        <v>32595</v>
      </c>
    </row>
    <row r="72" spans="1:6" s="194" customFormat="1" x14ac:dyDescent="0.3">
      <c r="A72" s="190">
        <v>67</v>
      </c>
      <c r="B72" s="191" t="s">
        <v>1032</v>
      </c>
      <c r="C72" s="192" t="s">
        <v>1033</v>
      </c>
      <c r="D72" s="193" t="s">
        <v>17</v>
      </c>
      <c r="E72" s="193">
        <v>1</v>
      </c>
      <c r="F72" s="201">
        <v>13445</v>
      </c>
    </row>
    <row r="73" spans="1:6" s="194" customFormat="1" x14ac:dyDescent="0.3">
      <c r="A73" s="190">
        <v>68</v>
      </c>
      <c r="B73" s="191" t="s">
        <v>1034</v>
      </c>
      <c r="C73" s="192" t="s">
        <v>1035</v>
      </c>
      <c r="D73" s="193" t="s">
        <v>17</v>
      </c>
      <c r="E73" s="193">
        <v>1</v>
      </c>
      <c r="F73" s="201">
        <v>79900</v>
      </c>
    </row>
    <row r="74" spans="1:6" s="194" customFormat="1" ht="31.2" x14ac:dyDescent="0.3">
      <c r="A74" s="190">
        <v>69</v>
      </c>
      <c r="B74" s="191" t="s">
        <v>1036</v>
      </c>
      <c r="C74" s="192" t="s">
        <v>1037</v>
      </c>
      <c r="D74" s="193" t="s">
        <v>17</v>
      </c>
      <c r="E74" s="193">
        <v>1</v>
      </c>
      <c r="F74" s="201">
        <v>351445</v>
      </c>
    </row>
    <row r="75" spans="1:6" s="194" customFormat="1" x14ac:dyDescent="0.3">
      <c r="A75" s="190">
        <v>70</v>
      </c>
      <c r="B75" s="191" t="s">
        <v>1038</v>
      </c>
      <c r="C75" s="192" t="s">
        <v>1039</v>
      </c>
      <c r="D75" s="193" t="s">
        <v>17</v>
      </c>
      <c r="E75" s="193">
        <v>1</v>
      </c>
      <c r="F75" s="201">
        <v>25445</v>
      </c>
    </row>
    <row r="76" spans="1:6" s="194" customFormat="1" x14ac:dyDescent="0.3">
      <c r="A76" s="190">
        <v>71</v>
      </c>
      <c r="B76" s="191" t="s">
        <v>1040</v>
      </c>
      <c r="C76" s="192" t="s">
        <v>1041</v>
      </c>
      <c r="D76" s="193" t="s">
        <v>17</v>
      </c>
      <c r="E76" s="193">
        <v>1</v>
      </c>
      <c r="F76" s="201">
        <v>18195</v>
      </c>
    </row>
    <row r="77" spans="1:6" s="194" customFormat="1" x14ac:dyDescent="0.3">
      <c r="A77" s="190">
        <v>72</v>
      </c>
      <c r="B77" s="191" t="s">
        <v>986</v>
      </c>
      <c r="C77" s="192" t="s">
        <v>1042</v>
      </c>
      <c r="D77" s="193" t="s">
        <v>17</v>
      </c>
      <c r="E77" s="193">
        <v>1</v>
      </c>
      <c r="F77" s="201">
        <v>15967</v>
      </c>
    </row>
    <row r="78" spans="1:6" s="194" customFormat="1" x14ac:dyDescent="0.3">
      <c r="A78" s="190">
        <v>73</v>
      </c>
      <c r="B78" s="191" t="s">
        <v>1043</v>
      </c>
      <c r="C78" s="192" t="s">
        <v>1044</v>
      </c>
      <c r="D78" s="193" t="s">
        <v>17</v>
      </c>
      <c r="E78" s="193">
        <v>1</v>
      </c>
      <c r="F78" s="201">
        <v>149450</v>
      </c>
    </row>
    <row r="79" spans="1:6" s="194" customFormat="1" ht="31.2" x14ac:dyDescent="0.3">
      <c r="A79" s="190">
        <v>74</v>
      </c>
      <c r="B79" s="191" t="s">
        <v>1045</v>
      </c>
      <c r="C79" s="192" t="s">
        <v>1046</v>
      </c>
      <c r="D79" s="193" t="s">
        <v>17</v>
      </c>
      <c r="E79" s="193">
        <v>1</v>
      </c>
      <c r="F79" s="201">
        <v>11130</v>
      </c>
    </row>
    <row r="80" spans="1:6" s="194" customFormat="1" ht="31.2" x14ac:dyDescent="0.3">
      <c r="A80" s="190">
        <v>75</v>
      </c>
      <c r="B80" s="191" t="s">
        <v>925</v>
      </c>
      <c r="C80" s="192" t="s">
        <v>1047</v>
      </c>
      <c r="D80" s="193" t="s">
        <v>17</v>
      </c>
      <c r="E80" s="193">
        <v>1</v>
      </c>
      <c r="F80" s="201">
        <v>30945</v>
      </c>
    </row>
    <row r="81" spans="1:6" s="194" customFormat="1" x14ac:dyDescent="0.3">
      <c r="A81" s="190">
        <v>76</v>
      </c>
      <c r="B81" s="191" t="s">
        <v>933</v>
      </c>
      <c r="C81" s="192" t="s">
        <v>1048</v>
      </c>
      <c r="D81" s="193" t="s">
        <v>17</v>
      </c>
      <c r="E81" s="193">
        <v>1</v>
      </c>
      <c r="F81" s="201">
        <v>80945</v>
      </c>
    </row>
    <row r="82" spans="1:6" s="194" customFormat="1" x14ac:dyDescent="0.3">
      <c r="A82" s="190">
        <v>77</v>
      </c>
      <c r="B82" s="191" t="s">
        <v>993</v>
      </c>
      <c r="C82" s="192" t="s">
        <v>1049</v>
      </c>
      <c r="D82" s="193" t="s">
        <v>17</v>
      </c>
      <c r="E82" s="193">
        <v>1</v>
      </c>
      <c r="F82" s="201">
        <v>37195</v>
      </c>
    </row>
    <row r="83" spans="1:6" s="194" customFormat="1" x14ac:dyDescent="0.3">
      <c r="A83" s="190">
        <v>78</v>
      </c>
      <c r="B83" s="191" t="s">
        <v>1050</v>
      </c>
      <c r="C83" s="192" t="s">
        <v>1051</v>
      </c>
      <c r="D83" s="193" t="s">
        <v>17</v>
      </c>
      <c r="E83" s="193">
        <v>1</v>
      </c>
      <c r="F83" s="201">
        <v>70734</v>
      </c>
    </row>
    <row r="84" spans="1:6" s="194" customFormat="1" x14ac:dyDescent="0.3">
      <c r="A84" s="190">
        <v>79</v>
      </c>
      <c r="B84" s="191" t="s">
        <v>1052</v>
      </c>
      <c r="C84" s="192" t="s">
        <v>1053</v>
      </c>
      <c r="D84" s="193" t="s">
        <v>17</v>
      </c>
      <c r="E84" s="193">
        <v>1</v>
      </c>
      <c r="F84" s="201">
        <v>76945</v>
      </c>
    </row>
    <row r="85" spans="1:6" s="194" customFormat="1" x14ac:dyDescent="0.3">
      <c r="A85" s="190">
        <v>80</v>
      </c>
      <c r="B85" s="191" t="s">
        <v>1054</v>
      </c>
      <c r="C85" s="192" t="s">
        <v>1055</v>
      </c>
      <c r="D85" s="193" t="s">
        <v>17</v>
      </c>
      <c r="E85" s="193">
        <v>1</v>
      </c>
      <c r="F85" s="201">
        <v>16990</v>
      </c>
    </row>
    <row r="86" spans="1:6" s="194" customFormat="1" x14ac:dyDescent="0.3">
      <c r="A86" s="190">
        <v>81</v>
      </c>
      <c r="B86" s="191" t="s">
        <v>1056</v>
      </c>
      <c r="C86" s="192" t="s">
        <v>1057</v>
      </c>
      <c r="D86" s="193" t="s">
        <v>17</v>
      </c>
      <c r="E86" s="193">
        <v>1</v>
      </c>
      <c r="F86" s="201">
        <v>20945</v>
      </c>
    </row>
    <row r="87" spans="1:6" s="194" customFormat="1" x14ac:dyDescent="0.3">
      <c r="A87" s="190">
        <v>82</v>
      </c>
      <c r="B87" s="191" t="s">
        <v>1058</v>
      </c>
      <c r="C87" s="192" t="s">
        <v>1059</v>
      </c>
      <c r="D87" s="193" t="s">
        <v>214</v>
      </c>
      <c r="E87" s="193">
        <v>1</v>
      </c>
      <c r="F87" s="201">
        <v>8645</v>
      </c>
    </row>
    <row r="88" spans="1:6" s="194" customFormat="1" x14ac:dyDescent="0.3">
      <c r="A88" s="202">
        <v>83</v>
      </c>
      <c r="B88" s="203" t="s">
        <v>1060</v>
      </c>
      <c r="C88" s="204" t="s">
        <v>1061</v>
      </c>
      <c r="D88" s="205" t="s">
        <v>270</v>
      </c>
      <c r="E88" s="205">
        <v>1</v>
      </c>
      <c r="F88" s="206">
        <v>17900</v>
      </c>
    </row>
    <row r="89" spans="1:6" s="194" customFormat="1" x14ac:dyDescent="0.3">
      <c r="A89" s="207" t="s">
        <v>1062</v>
      </c>
      <c r="B89" s="208"/>
      <c r="C89" s="209"/>
      <c r="D89" s="208"/>
      <c r="E89" s="208"/>
      <c r="F89" s="247">
        <f>SUM(F6:F88)</f>
        <v>8615097</v>
      </c>
    </row>
    <row r="90" spans="1:6" s="194" customFormat="1" ht="16.2" thickBot="1" x14ac:dyDescent="0.35">
      <c r="B90" s="188"/>
      <c r="C90" s="195"/>
      <c r="D90" s="188"/>
      <c r="E90" s="188"/>
      <c r="F90" s="196"/>
    </row>
    <row r="91" spans="1:6" s="194" customFormat="1" ht="61.05" customHeight="1" thickBot="1" x14ac:dyDescent="0.35">
      <c r="A91" s="169" t="s">
        <v>386</v>
      </c>
      <c r="B91" s="268" t="s">
        <v>387</v>
      </c>
      <c r="C91" s="268"/>
      <c r="D91" s="268"/>
      <c r="E91" s="268"/>
      <c r="F91" s="196"/>
    </row>
    <row r="92" spans="1:6" s="197" customFormat="1" ht="61.05" customHeight="1" thickBot="1" x14ac:dyDescent="0.35">
      <c r="A92" s="169" t="s">
        <v>388</v>
      </c>
      <c r="B92" s="264" t="s">
        <v>1112</v>
      </c>
      <c r="C92" s="264"/>
      <c r="D92" s="264"/>
      <c r="E92" s="264"/>
      <c r="F92" s="196"/>
    </row>
    <row r="93" spans="1:6" s="197" customFormat="1" ht="61.05" customHeight="1" thickBot="1" x14ac:dyDescent="0.35">
      <c r="A93" s="169" t="s">
        <v>1087</v>
      </c>
      <c r="B93" s="264" t="s">
        <v>1107</v>
      </c>
      <c r="C93" s="264"/>
      <c r="D93" s="264"/>
      <c r="E93" s="264"/>
      <c r="F93" s="196"/>
    </row>
    <row r="94" spans="1:6" s="197" customFormat="1" ht="61.05" customHeight="1" thickBot="1" x14ac:dyDescent="0.35">
      <c r="A94" s="169" t="s">
        <v>389</v>
      </c>
      <c r="B94" s="264" t="s">
        <v>1113</v>
      </c>
      <c r="C94" s="264"/>
      <c r="D94" s="264"/>
      <c r="E94" s="264"/>
      <c r="F94" s="196"/>
    </row>
    <row r="95" spans="1:6" s="197" customFormat="1" ht="49.95" customHeight="1" thickBot="1" x14ac:dyDescent="0.35">
      <c r="A95" s="169" t="s">
        <v>391</v>
      </c>
      <c r="B95" s="264" t="s">
        <v>395</v>
      </c>
      <c r="C95" s="264"/>
      <c r="D95" s="264"/>
      <c r="E95" s="264"/>
      <c r="F95" s="196"/>
    </row>
    <row r="96" spans="1:6" s="197" customFormat="1" ht="47.55" customHeight="1" thickBot="1" x14ac:dyDescent="0.35">
      <c r="A96" s="169" t="s">
        <v>392</v>
      </c>
      <c r="B96" s="264" t="s">
        <v>1111</v>
      </c>
      <c r="C96" s="264"/>
      <c r="D96" s="264"/>
      <c r="E96" s="264"/>
      <c r="F96" s="196"/>
    </row>
    <row r="97" spans="1:6" s="197" customFormat="1" ht="50.55" customHeight="1" thickBot="1" x14ac:dyDescent="0.35">
      <c r="A97" s="169" t="s">
        <v>393</v>
      </c>
      <c r="B97" s="264" t="s">
        <v>1108</v>
      </c>
      <c r="C97" s="264"/>
      <c r="D97" s="264"/>
      <c r="E97" s="264"/>
      <c r="F97" s="196"/>
    </row>
    <row r="98" spans="1:6" s="197" customFormat="1" ht="28.5" customHeight="1" x14ac:dyDescent="0.3">
      <c r="A98" s="245"/>
      <c r="B98" s="229"/>
      <c r="C98" s="229"/>
      <c r="D98" s="229"/>
      <c r="E98" s="229"/>
      <c r="F98" s="196"/>
    </row>
    <row r="99" spans="1:6" s="197" customFormat="1" ht="25.95" customHeight="1" x14ac:dyDescent="0.3">
      <c r="A99" s="165" t="s">
        <v>743</v>
      </c>
      <c r="B99" s="165"/>
      <c r="C99" s="166"/>
      <c r="D99" s="188"/>
      <c r="E99" s="188"/>
      <c r="F99" s="196"/>
    </row>
    <row r="100" spans="1:6" s="197" customFormat="1" x14ac:dyDescent="0.3">
      <c r="A100" s="165"/>
      <c r="B100" s="165"/>
      <c r="C100" s="166"/>
      <c r="D100" s="188"/>
      <c r="E100" s="188"/>
      <c r="F100" s="196"/>
    </row>
    <row r="101" spans="1:6" s="197" customFormat="1" x14ac:dyDescent="0.3">
      <c r="A101" s="165"/>
      <c r="B101" s="165"/>
      <c r="C101" s="166"/>
      <c r="D101" s="188"/>
      <c r="E101" s="188"/>
      <c r="F101" s="196"/>
    </row>
    <row r="102" spans="1:6" s="197" customFormat="1" x14ac:dyDescent="0.3">
      <c r="A102" s="165"/>
      <c r="B102" s="165"/>
      <c r="C102" s="166"/>
      <c r="D102" s="188"/>
      <c r="E102" s="188"/>
      <c r="F102" s="196"/>
    </row>
    <row r="103" spans="1:6" s="197" customFormat="1" x14ac:dyDescent="0.3">
      <c r="A103" s="165"/>
      <c r="B103" s="165"/>
      <c r="C103" s="167"/>
      <c r="D103" s="188"/>
      <c r="E103" s="188"/>
      <c r="F103" s="196"/>
    </row>
    <row r="104" spans="1:6" s="197" customFormat="1" x14ac:dyDescent="0.3">
      <c r="A104" s="165" t="s">
        <v>1149</v>
      </c>
      <c r="B104" s="165"/>
      <c r="C104" s="168"/>
      <c r="D104" s="188"/>
      <c r="E104" s="188"/>
      <c r="F104" s="196"/>
    </row>
    <row r="105" spans="1:6" s="197" customFormat="1" x14ac:dyDescent="0.3">
      <c r="A105" s="165" t="s">
        <v>1150</v>
      </c>
      <c r="B105" s="165"/>
      <c r="C105" s="168"/>
      <c r="D105" s="188"/>
      <c r="E105" s="188"/>
      <c r="F105" s="196"/>
    </row>
    <row r="106" spans="1:6" s="197" customFormat="1" x14ac:dyDescent="0.3">
      <c r="A106" s="165" t="s">
        <v>1151</v>
      </c>
      <c r="B106" s="165"/>
      <c r="C106" s="168"/>
      <c r="D106" s="188"/>
      <c r="E106" s="188"/>
      <c r="F106" s="196"/>
    </row>
    <row r="107" spans="1:6" s="197" customFormat="1" x14ac:dyDescent="0.3">
      <c r="A107" s="165" t="s">
        <v>1152</v>
      </c>
      <c r="B107" s="244"/>
      <c r="C107" s="244"/>
      <c r="D107" s="188"/>
      <c r="E107" s="188"/>
      <c r="F107" s="196"/>
    </row>
    <row r="108" spans="1:6" s="197" customFormat="1" x14ac:dyDescent="0.3">
      <c r="A108" s="165" t="s">
        <v>1153</v>
      </c>
      <c r="C108" s="195"/>
      <c r="D108" s="188"/>
      <c r="E108" s="188"/>
      <c r="F108" s="196"/>
    </row>
    <row r="109" spans="1:6" s="197" customFormat="1" x14ac:dyDescent="0.3">
      <c r="A109" s="165" t="s">
        <v>1154</v>
      </c>
      <c r="C109" s="195"/>
      <c r="D109" s="188"/>
      <c r="E109" s="188"/>
      <c r="F109" s="196"/>
    </row>
    <row r="110" spans="1:6" s="197" customFormat="1" x14ac:dyDescent="0.3">
      <c r="C110" s="195"/>
      <c r="D110" s="188"/>
      <c r="E110" s="188"/>
      <c r="F110" s="196"/>
    </row>
    <row r="111" spans="1:6" s="197" customFormat="1" x14ac:dyDescent="0.3">
      <c r="C111" s="195"/>
      <c r="D111" s="188"/>
      <c r="E111" s="188"/>
      <c r="F111" s="196"/>
    </row>
    <row r="112" spans="1:6" s="197" customFormat="1" x14ac:dyDescent="0.3">
      <c r="C112" s="195"/>
      <c r="D112" s="188"/>
      <c r="E112" s="188"/>
      <c r="F112" s="196"/>
    </row>
    <row r="113" spans="3:6" s="197" customFormat="1" x14ac:dyDescent="0.3">
      <c r="C113" s="195"/>
      <c r="D113" s="188"/>
      <c r="E113" s="188"/>
      <c r="F113" s="196"/>
    </row>
    <row r="114" spans="3:6" s="197" customFormat="1" x14ac:dyDescent="0.3">
      <c r="C114" s="195"/>
      <c r="D114" s="188"/>
      <c r="E114" s="188"/>
      <c r="F114" s="196"/>
    </row>
    <row r="115" spans="3:6" s="197" customFormat="1" x14ac:dyDescent="0.3">
      <c r="C115" s="195"/>
      <c r="D115" s="188"/>
      <c r="E115" s="188"/>
      <c r="F115" s="196"/>
    </row>
    <row r="116" spans="3:6" s="197" customFormat="1" x14ac:dyDescent="0.3">
      <c r="C116" s="195"/>
      <c r="D116" s="188"/>
      <c r="E116" s="188"/>
      <c r="F116" s="196"/>
    </row>
    <row r="117" spans="3:6" s="197" customFormat="1" x14ac:dyDescent="0.3">
      <c r="C117" s="195"/>
      <c r="D117" s="188"/>
      <c r="E117" s="188"/>
      <c r="F117" s="196"/>
    </row>
    <row r="118" spans="3:6" s="197" customFormat="1" x14ac:dyDescent="0.3">
      <c r="C118" s="195"/>
      <c r="D118" s="188"/>
      <c r="E118" s="188"/>
      <c r="F118" s="196"/>
    </row>
    <row r="119" spans="3:6" s="197" customFormat="1" x14ac:dyDescent="0.3">
      <c r="C119" s="195"/>
      <c r="D119" s="188"/>
      <c r="E119" s="188"/>
      <c r="F119" s="196"/>
    </row>
    <row r="120" spans="3:6" s="197" customFormat="1" x14ac:dyDescent="0.3">
      <c r="C120" s="195"/>
      <c r="D120" s="188"/>
      <c r="E120" s="188"/>
      <c r="F120" s="196"/>
    </row>
    <row r="121" spans="3:6" s="197" customFormat="1" x14ac:dyDescent="0.3">
      <c r="C121" s="195"/>
      <c r="D121" s="188"/>
      <c r="E121" s="188"/>
      <c r="F121" s="196"/>
    </row>
    <row r="122" spans="3:6" s="197" customFormat="1" x14ac:dyDescent="0.3">
      <c r="C122" s="195"/>
      <c r="D122" s="188"/>
      <c r="E122" s="188"/>
      <c r="F122" s="196"/>
    </row>
    <row r="123" spans="3:6" s="197" customFormat="1" x14ac:dyDescent="0.3">
      <c r="C123" s="195"/>
      <c r="D123" s="188"/>
      <c r="E123" s="188"/>
      <c r="F123" s="196"/>
    </row>
    <row r="124" spans="3:6" s="197" customFormat="1" x14ac:dyDescent="0.3">
      <c r="C124" s="195"/>
      <c r="D124" s="188"/>
      <c r="E124" s="188"/>
      <c r="F124" s="196"/>
    </row>
    <row r="125" spans="3:6" s="197" customFormat="1" x14ac:dyDescent="0.3">
      <c r="C125" s="195"/>
      <c r="D125" s="188"/>
      <c r="E125" s="188"/>
      <c r="F125" s="196"/>
    </row>
    <row r="126" spans="3:6" s="197" customFormat="1" x14ac:dyDescent="0.3">
      <c r="C126" s="195"/>
      <c r="D126" s="188"/>
      <c r="E126" s="188"/>
      <c r="F126" s="196"/>
    </row>
    <row r="127" spans="3:6" s="197" customFormat="1" x14ac:dyDescent="0.3">
      <c r="C127" s="195"/>
      <c r="D127" s="188"/>
      <c r="E127" s="188"/>
      <c r="F127" s="196"/>
    </row>
    <row r="128" spans="3:6" s="197" customFormat="1" x14ac:dyDescent="0.3">
      <c r="C128" s="195"/>
      <c r="D128" s="188"/>
      <c r="E128" s="188"/>
      <c r="F128" s="196"/>
    </row>
    <row r="129" spans="3:6" s="197" customFormat="1" x14ac:dyDescent="0.3">
      <c r="C129" s="195"/>
      <c r="D129" s="188"/>
      <c r="E129" s="188"/>
      <c r="F129" s="196"/>
    </row>
    <row r="130" spans="3:6" s="197" customFormat="1" x14ac:dyDescent="0.3">
      <c r="C130" s="195"/>
      <c r="D130" s="188"/>
      <c r="E130" s="188"/>
      <c r="F130" s="196"/>
    </row>
    <row r="131" spans="3:6" s="197" customFormat="1" x14ac:dyDescent="0.3">
      <c r="C131" s="195"/>
      <c r="D131" s="188"/>
      <c r="E131" s="188"/>
      <c r="F131" s="196"/>
    </row>
    <row r="132" spans="3:6" s="197" customFormat="1" x14ac:dyDescent="0.3">
      <c r="C132" s="195"/>
      <c r="D132" s="188"/>
      <c r="E132" s="188"/>
      <c r="F132" s="196"/>
    </row>
    <row r="133" spans="3:6" s="197" customFormat="1" x14ac:dyDescent="0.3">
      <c r="C133" s="195"/>
      <c r="D133" s="188"/>
      <c r="E133" s="188"/>
      <c r="F133" s="196"/>
    </row>
    <row r="134" spans="3:6" s="197" customFormat="1" x14ac:dyDescent="0.3">
      <c r="C134" s="195"/>
      <c r="D134" s="188"/>
      <c r="E134" s="188"/>
      <c r="F134" s="196"/>
    </row>
    <row r="135" spans="3:6" s="197" customFormat="1" x14ac:dyDescent="0.3">
      <c r="C135" s="195"/>
      <c r="D135" s="188"/>
      <c r="E135" s="188"/>
      <c r="F135" s="196"/>
    </row>
    <row r="136" spans="3:6" s="197" customFormat="1" x14ac:dyDescent="0.3">
      <c r="C136" s="195"/>
      <c r="D136" s="188"/>
      <c r="E136" s="188"/>
      <c r="F136" s="196"/>
    </row>
    <row r="137" spans="3:6" s="197" customFormat="1" x14ac:dyDescent="0.3">
      <c r="C137" s="195"/>
      <c r="D137" s="188"/>
      <c r="E137" s="188"/>
      <c r="F137" s="196"/>
    </row>
    <row r="138" spans="3:6" s="197" customFormat="1" x14ac:dyDescent="0.3">
      <c r="C138" s="195"/>
      <c r="D138" s="188"/>
      <c r="E138" s="188"/>
      <c r="F138" s="196"/>
    </row>
    <row r="139" spans="3:6" s="197" customFormat="1" x14ac:dyDescent="0.3">
      <c r="C139" s="195"/>
      <c r="D139" s="188"/>
      <c r="E139" s="188"/>
      <c r="F139" s="196"/>
    </row>
    <row r="140" spans="3:6" s="197" customFormat="1" x14ac:dyDescent="0.3">
      <c r="C140" s="195"/>
      <c r="D140" s="188"/>
      <c r="E140" s="188"/>
      <c r="F140" s="196"/>
    </row>
    <row r="141" spans="3:6" s="197" customFormat="1" x14ac:dyDescent="0.3">
      <c r="C141" s="195"/>
      <c r="D141" s="188"/>
      <c r="E141" s="188"/>
      <c r="F141" s="196"/>
    </row>
    <row r="142" spans="3:6" s="197" customFormat="1" x14ac:dyDescent="0.3">
      <c r="C142" s="195"/>
      <c r="D142" s="188"/>
      <c r="E142" s="188"/>
      <c r="F142" s="196"/>
    </row>
    <row r="143" spans="3:6" s="197" customFormat="1" x14ac:dyDescent="0.3">
      <c r="C143" s="195"/>
      <c r="D143" s="188"/>
      <c r="E143" s="188"/>
      <c r="F143" s="196"/>
    </row>
    <row r="144" spans="3:6" s="197" customFormat="1" x14ac:dyDescent="0.3">
      <c r="C144" s="195"/>
      <c r="D144" s="188"/>
      <c r="E144" s="188"/>
      <c r="F144" s="196"/>
    </row>
    <row r="145" spans="3:6" s="197" customFormat="1" x14ac:dyDescent="0.3">
      <c r="C145" s="195"/>
      <c r="D145" s="188"/>
      <c r="E145" s="188"/>
      <c r="F145" s="196"/>
    </row>
    <row r="146" spans="3:6" s="197" customFormat="1" x14ac:dyDescent="0.3">
      <c r="C146" s="195"/>
      <c r="D146" s="188"/>
      <c r="E146" s="188"/>
      <c r="F146" s="196"/>
    </row>
    <row r="147" spans="3:6" s="197" customFormat="1" x14ac:dyDescent="0.3">
      <c r="C147" s="195"/>
      <c r="D147" s="188"/>
      <c r="E147" s="188"/>
      <c r="F147" s="196"/>
    </row>
    <row r="148" spans="3:6" s="197" customFormat="1" x14ac:dyDescent="0.3">
      <c r="C148" s="195"/>
      <c r="D148" s="188"/>
      <c r="E148" s="188"/>
      <c r="F148" s="196"/>
    </row>
    <row r="149" spans="3:6" s="197" customFormat="1" x14ac:dyDescent="0.3">
      <c r="C149" s="195"/>
      <c r="D149" s="188"/>
      <c r="E149" s="188"/>
      <c r="F149" s="196"/>
    </row>
    <row r="150" spans="3:6" s="197" customFormat="1" x14ac:dyDescent="0.3">
      <c r="C150" s="195"/>
      <c r="D150" s="188"/>
      <c r="E150" s="188"/>
      <c r="F150" s="196"/>
    </row>
    <row r="151" spans="3:6" s="197" customFormat="1" x14ac:dyDescent="0.3">
      <c r="C151" s="195"/>
      <c r="D151" s="188"/>
      <c r="E151" s="188"/>
      <c r="F151" s="196"/>
    </row>
    <row r="152" spans="3:6" s="197" customFormat="1" x14ac:dyDescent="0.3">
      <c r="C152" s="195"/>
      <c r="D152" s="188"/>
      <c r="E152" s="188"/>
      <c r="F152" s="196"/>
    </row>
    <row r="153" spans="3:6" s="197" customFormat="1" x14ac:dyDescent="0.3">
      <c r="C153" s="195"/>
      <c r="D153" s="188"/>
      <c r="E153" s="188"/>
      <c r="F153" s="196"/>
    </row>
    <row r="154" spans="3:6" s="197" customFormat="1" x14ac:dyDescent="0.3">
      <c r="C154" s="195"/>
      <c r="D154" s="188"/>
      <c r="E154" s="188"/>
      <c r="F154" s="196"/>
    </row>
    <row r="155" spans="3:6" s="197" customFormat="1" x14ac:dyDescent="0.3">
      <c r="C155" s="195"/>
      <c r="D155" s="188"/>
      <c r="E155" s="188"/>
      <c r="F155" s="196"/>
    </row>
    <row r="156" spans="3:6" s="197" customFormat="1" x14ac:dyDescent="0.3">
      <c r="C156" s="195"/>
      <c r="D156" s="188"/>
      <c r="E156" s="188"/>
      <c r="F156" s="196"/>
    </row>
    <row r="157" spans="3:6" s="197" customFormat="1" x14ac:dyDescent="0.3">
      <c r="C157" s="195"/>
      <c r="D157" s="188"/>
      <c r="E157" s="188"/>
      <c r="F157" s="196"/>
    </row>
    <row r="158" spans="3:6" s="197" customFormat="1" x14ac:dyDescent="0.3">
      <c r="C158" s="195"/>
      <c r="D158" s="188"/>
      <c r="E158" s="188"/>
      <c r="F158" s="196"/>
    </row>
    <row r="159" spans="3:6" s="197" customFormat="1" x14ac:dyDescent="0.3">
      <c r="C159" s="195"/>
      <c r="D159" s="188"/>
      <c r="E159" s="188"/>
      <c r="F159" s="196"/>
    </row>
    <row r="160" spans="3:6" s="197" customFormat="1" x14ac:dyDescent="0.3">
      <c r="C160" s="195"/>
      <c r="D160" s="188"/>
      <c r="E160" s="188"/>
      <c r="F160" s="196"/>
    </row>
    <row r="161" spans="3:6" s="197" customFormat="1" x14ac:dyDescent="0.3">
      <c r="C161" s="195"/>
      <c r="D161" s="188"/>
      <c r="E161" s="188"/>
      <c r="F161" s="196"/>
    </row>
    <row r="162" spans="3:6" s="197" customFormat="1" x14ac:dyDescent="0.3">
      <c r="C162" s="195"/>
      <c r="D162" s="188"/>
      <c r="E162" s="188"/>
      <c r="F162" s="196"/>
    </row>
    <row r="163" spans="3:6" s="197" customFormat="1" x14ac:dyDescent="0.3">
      <c r="C163" s="195"/>
      <c r="D163" s="188"/>
      <c r="E163" s="188"/>
      <c r="F163" s="196"/>
    </row>
    <row r="164" spans="3:6" s="197" customFormat="1" x14ac:dyDescent="0.3">
      <c r="C164" s="195"/>
      <c r="D164" s="188"/>
      <c r="E164" s="188"/>
      <c r="F164" s="196"/>
    </row>
    <row r="165" spans="3:6" s="197" customFormat="1" x14ac:dyDescent="0.3">
      <c r="C165" s="195"/>
      <c r="D165" s="188"/>
      <c r="E165" s="188"/>
      <c r="F165" s="196"/>
    </row>
    <row r="166" spans="3:6" s="197" customFormat="1" x14ac:dyDescent="0.3">
      <c r="C166" s="195"/>
      <c r="D166" s="188"/>
      <c r="E166" s="188"/>
      <c r="F166" s="196"/>
    </row>
    <row r="167" spans="3:6" s="197" customFormat="1" x14ac:dyDescent="0.3">
      <c r="C167" s="195"/>
      <c r="D167" s="188"/>
      <c r="E167" s="188"/>
      <c r="F167" s="196"/>
    </row>
    <row r="168" spans="3:6" s="197" customFormat="1" x14ac:dyDescent="0.3">
      <c r="C168" s="195"/>
      <c r="D168" s="188"/>
      <c r="E168" s="188"/>
      <c r="F168" s="196"/>
    </row>
    <row r="169" spans="3:6" s="197" customFormat="1" x14ac:dyDescent="0.3">
      <c r="C169" s="195"/>
      <c r="D169" s="188"/>
      <c r="E169" s="188"/>
      <c r="F169" s="196"/>
    </row>
    <row r="170" spans="3:6" s="197" customFormat="1" x14ac:dyDescent="0.3">
      <c r="C170" s="195"/>
      <c r="D170" s="188"/>
      <c r="E170" s="188"/>
      <c r="F170" s="196"/>
    </row>
    <row r="171" spans="3:6" s="197" customFormat="1" x14ac:dyDescent="0.3">
      <c r="C171" s="195"/>
      <c r="D171" s="188"/>
      <c r="E171" s="188"/>
      <c r="F171" s="196"/>
    </row>
    <row r="172" spans="3:6" s="197" customFormat="1" x14ac:dyDescent="0.3">
      <c r="C172" s="195"/>
      <c r="D172" s="188"/>
      <c r="E172" s="188"/>
      <c r="F172" s="196"/>
    </row>
    <row r="173" spans="3:6" s="197" customFormat="1" x14ac:dyDescent="0.3">
      <c r="C173" s="195"/>
      <c r="D173" s="188"/>
      <c r="E173" s="188"/>
      <c r="F173" s="196"/>
    </row>
    <row r="174" spans="3:6" s="197" customFormat="1" x14ac:dyDescent="0.3">
      <c r="C174" s="195"/>
      <c r="D174" s="188"/>
      <c r="E174" s="188"/>
      <c r="F174" s="196"/>
    </row>
    <row r="175" spans="3:6" s="197" customFormat="1" x14ac:dyDescent="0.3">
      <c r="C175" s="195"/>
      <c r="D175" s="188"/>
      <c r="E175" s="188"/>
      <c r="F175" s="196"/>
    </row>
    <row r="176" spans="3:6" s="197" customFormat="1" x14ac:dyDescent="0.3">
      <c r="C176" s="195"/>
      <c r="D176" s="188"/>
      <c r="E176" s="188"/>
      <c r="F176" s="196"/>
    </row>
    <row r="177" spans="3:6" s="197" customFormat="1" x14ac:dyDescent="0.3">
      <c r="C177" s="195"/>
      <c r="D177" s="188"/>
      <c r="E177" s="188"/>
      <c r="F177" s="196"/>
    </row>
    <row r="178" spans="3:6" s="197" customFormat="1" x14ac:dyDescent="0.3">
      <c r="C178" s="195"/>
      <c r="D178" s="188"/>
      <c r="E178" s="188"/>
      <c r="F178" s="196"/>
    </row>
    <row r="179" spans="3:6" s="197" customFormat="1" x14ac:dyDescent="0.3">
      <c r="C179" s="195"/>
      <c r="D179" s="188"/>
      <c r="E179" s="188"/>
      <c r="F179" s="196"/>
    </row>
    <row r="180" spans="3:6" s="197" customFormat="1" x14ac:dyDescent="0.3">
      <c r="C180" s="195"/>
      <c r="D180" s="188"/>
      <c r="E180" s="188"/>
      <c r="F180" s="196"/>
    </row>
    <row r="181" spans="3:6" s="197" customFormat="1" x14ac:dyDescent="0.3">
      <c r="C181" s="195"/>
      <c r="D181" s="188"/>
      <c r="E181" s="188"/>
      <c r="F181" s="196"/>
    </row>
    <row r="182" spans="3:6" s="197" customFormat="1" x14ac:dyDescent="0.3">
      <c r="C182" s="195"/>
      <c r="D182" s="188"/>
      <c r="E182" s="188"/>
      <c r="F182" s="196"/>
    </row>
    <row r="183" spans="3:6" s="197" customFormat="1" x14ac:dyDescent="0.3">
      <c r="C183" s="195"/>
      <c r="D183" s="188"/>
      <c r="E183" s="188"/>
      <c r="F183" s="196"/>
    </row>
    <row r="184" spans="3:6" s="197" customFormat="1" x14ac:dyDescent="0.3">
      <c r="C184" s="195"/>
      <c r="D184" s="188"/>
      <c r="E184" s="188"/>
      <c r="F184" s="196"/>
    </row>
    <row r="185" spans="3:6" s="197" customFormat="1" x14ac:dyDescent="0.3">
      <c r="C185" s="195"/>
      <c r="D185" s="188"/>
      <c r="E185" s="188"/>
      <c r="F185" s="196"/>
    </row>
    <row r="186" spans="3:6" s="197" customFormat="1" x14ac:dyDescent="0.3">
      <c r="C186" s="195"/>
      <c r="D186" s="188"/>
      <c r="E186" s="188"/>
      <c r="F186" s="196"/>
    </row>
    <row r="187" spans="3:6" s="197" customFormat="1" x14ac:dyDescent="0.3">
      <c r="C187" s="195"/>
      <c r="D187" s="188"/>
      <c r="E187" s="188"/>
      <c r="F187" s="196"/>
    </row>
    <row r="188" spans="3:6" s="197" customFormat="1" x14ac:dyDescent="0.3">
      <c r="C188" s="195"/>
      <c r="D188" s="188"/>
      <c r="E188" s="188"/>
      <c r="F188" s="196"/>
    </row>
    <row r="189" spans="3:6" s="197" customFormat="1" x14ac:dyDescent="0.3">
      <c r="C189" s="195"/>
      <c r="D189" s="188"/>
      <c r="E189" s="188"/>
      <c r="F189" s="196"/>
    </row>
    <row r="190" spans="3:6" s="197" customFormat="1" x14ac:dyDescent="0.3">
      <c r="C190" s="195"/>
      <c r="D190" s="188"/>
      <c r="E190" s="188"/>
      <c r="F190" s="196"/>
    </row>
    <row r="191" spans="3:6" s="197" customFormat="1" x14ac:dyDescent="0.3">
      <c r="C191" s="195"/>
      <c r="D191" s="188"/>
      <c r="E191" s="188"/>
      <c r="F191" s="196"/>
    </row>
    <row r="192" spans="3:6" s="197" customFormat="1" x14ac:dyDescent="0.3">
      <c r="C192" s="195"/>
      <c r="D192" s="188"/>
      <c r="E192" s="188"/>
      <c r="F192" s="196"/>
    </row>
    <row r="193" spans="3:6" s="197" customFormat="1" x14ac:dyDescent="0.3">
      <c r="C193" s="195"/>
      <c r="D193" s="188"/>
      <c r="E193" s="188"/>
      <c r="F193" s="196"/>
    </row>
    <row r="194" spans="3:6" s="197" customFormat="1" x14ac:dyDescent="0.3">
      <c r="C194" s="195"/>
      <c r="D194" s="188"/>
      <c r="E194" s="188"/>
      <c r="F194" s="196"/>
    </row>
    <row r="195" spans="3:6" s="197" customFormat="1" x14ac:dyDescent="0.3">
      <c r="C195" s="195"/>
      <c r="D195" s="188"/>
      <c r="E195" s="188"/>
      <c r="F195" s="196"/>
    </row>
    <row r="196" spans="3:6" s="197" customFormat="1" x14ac:dyDescent="0.3">
      <c r="C196" s="195"/>
      <c r="D196" s="188"/>
      <c r="E196" s="188"/>
      <c r="F196" s="196"/>
    </row>
    <row r="197" spans="3:6" s="197" customFormat="1" x14ac:dyDescent="0.3">
      <c r="C197" s="195"/>
      <c r="D197" s="188"/>
      <c r="E197" s="188"/>
      <c r="F197" s="196"/>
    </row>
    <row r="198" spans="3:6" s="197" customFormat="1" x14ac:dyDescent="0.3">
      <c r="C198" s="195"/>
      <c r="D198" s="188"/>
      <c r="E198" s="188"/>
      <c r="F198" s="196"/>
    </row>
    <row r="199" spans="3:6" s="197" customFormat="1" x14ac:dyDescent="0.3">
      <c r="C199" s="195"/>
      <c r="D199" s="188"/>
      <c r="E199" s="188"/>
      <c r="F199" s="196"/>
    </row>
    <row r="200" spans="3:6" s="197" customFormat="1" x14ac:dyDescent="0.3">
      <c r="C200" s="195"/>
      <c r="D200" s="188"/>
      <c r="E200" s="188"/>
      <c r="F200" s="196"/>
    </row>
    <row r="201" spans="3:6" s="197" customFormat="1" x14ac:dyDescent="0.3">
      <c r="C201" s="195"/>
      <c r="D201" s="188"/>
      <c r="E201" s="188"/>
      <c r="F201" s="196"/>
    </row>
    <row r="202" spans="3:6" s="197" customFormat="1" x14ac:dyDescent="0.3">
      <c r="C202" s="195"/>
      <c r="D202" s="188"/>
      <c r="E202" s="188"/>
      <c r="F202" s="196"/>
    </row>
    <row r="203" spans="3:6" s="197" customFormat="1" x14ac:dyDescent="0.3">
      <c r="C203" s="195"/>
      <c r="D203" s="188"/>
      <c r="E203" s="188"/>
      <c r="F203" s="196"/>
    </row>
    <row r="204" spans="3:6" s="197" customFormat="1" x14ac:dyDescent="0.3">
      <c r="C204" s="195"/>
      <c r="D204" s="188"/>
      <c r="E204" s="188"/>
      <c r="F204" s="196"/>
    </row>
    <row r="205" spans="3:6" s="197" customFormat="1" x14ac:dyDescent="0.3">
      <c r="C205" s="195"/>
      <c r="D205" s="188"/>
      <c r="E205" s="188"/>
      <c r="F205" s="196"/>
    </row>
    <row r="206" spans="3:6" s="197" customFormat="1" x14ac:dyDescent="0.3">
      <c r="C206" s="195"/>
      <c r="D206" s="188"/>
      <c r="E206" s="188"/>
      <c r="F206" s="196"/>
    </row>
    <row r="207" spans="3:6" s="197" customFormat="1" x14ac:dyDescent="0.3">
      <c r="C207" s="195"/>
      <c r="D207" s="188"/>
      <c r="E207" s="188"/>
      <c r="F207" s="196"/>
    </row>
    <row r="208" spans="3:6" s="197" customFormat="1" x14ac:dyDescent="0.3">
      <c r="C208" s="195"/>
      <c r="D208" s="188"/>
      <c r="E208" s="188"/>
      <c r="F208" s="196"/>
    </row>
    <row r="209" spans="3:6" s="197" customFormat="1" x14ac:dyDescent="0.3">
      <c r="C209" s="195"/>
      <c r="D209" s="188"/>
      <c r="E209" s="188"/>
      <c r="F209" s="196"/>
    </row>
    <row r="210" spans="3:6" s="197" customFormat="1" x14ac:dyDescent="0.3">
      <c r="C210" s="195"/>
      <c r="D210" s="188"/>
      <c r="E210" s="188"/>
      <c r="F210" s="196"/>
    </row>
    <row r="211" spans="3:6" s="197" customFormat="1" x14ac:dyDescent="0.3">
      <c r="C211" s="195"/>
      <c r="D211" s="188"/>
      <c r="E211" s="188"/>
      <c r="F211" s="196"/>
    </row>
    <row r="212" spans="3:6" s="197" customFormat="1" x14ac:dyDescent="0.3">
      <c r="C212" s="195"/>
      <c r="D212" s="188"/>
      <c r="E212" s="188"/>
      <c r="F212" s="196"/>
    </row>
    <row r="213" spans="3:6" s="197" customFormat="1" x14ac:dyDescent="0.3">
      <c r="C213" s="195"/>
      <c r="D213" s="188"/>
      <c r="E213" s="188"/>
      <c r="F213" s="196"/>
    </row>
    <row r="214" spans="3:6" s="197" customFormat="1" x14ac:dyDescent="0.3">
      <c r="C214" s="195"/>
      <c r="D214" s="188"/>
      <c r="E214" s="188"/>
      <c r="F214" s="196"/>
    </row>
    <row r="215" spans="3:6" s="197" customFormat="1" x14ac:dyDescent="0.3">
      <c r="C215" s="195"/>
      <c r="D215" s="188"/>
      <c r="E215" s="188"/>
      <c r="F215" s="196"/>
    </row>
    <row r="216" spans="3:6" s="197" customFormat="1" x14ac:dyDescent="0.3">
      <c r="C216" s="195"/>
      <c r="D216" s="188"/>
      <c r="E216" s="188"/>
      <c r="F216" s="196"/>
    </row>
    <row r="217" spans="3:6" s="197" customFormat="1" x14ac:dyDescent="0.3">
      <c r="C217" s="195"/>
      <c r="D217" s="188"/>
      <c r="E217" s="188"/>
      <c r="F217" s="196"/>
    </row>
    <row r="218" spans="3:6" s="197" customFormat="1" x14ac:dyDescent="0.3">
      <c r="C218" s="195"/>
      <c r="D218" s="188"/>
      <c r="E218" s="188"/>
      <c r="F218" s="196"/>
    </row>
    <row r="219" spans="3:6" s="197" customFormat="1" x14ac:dyDescent="0.3">
      <c r="C219" s="195"/>
      <c r="D219" s="188"/>
      <c r="E219" s="188"/>
      <c r="F219" s="196"/>
    </row>
    <row r="220" spans="3:6" s="197" customFormat="1" x14ac:dyDescent="0.3">
      <c r="C220" s="195"/>
      <c r="D220" s="188"/>
      <c r="E220" s="188"/>
      <c r="F220" s="196"/>
    </row>
    <row r="221" spans="3:6" s="197" customFormat="1" x14ac:dyDescent="0.3">
      <c r="C221" s="195"/>
      <c r="D221" s="188"/>
      <c r="E221" s="188"/>
      <c r="F221" s="196"/>
    </row>
    <row r="222" spans="3:6" s="197" customFormat="1" x14ac:dyDescent="0.3">
      <c r="C222" s="195"/>
      <c r="D222" s="188"/>
      <c r="E222" s="188"/>
      <c r="F222" s="196"/>
    </row>
    <row r="223" spans="3:6" s="197" customFormat="1" x14ac:dyDescent="0.3">
      <c r="C223" s="195"/>
      <c r="D223" s="188"/>
      <c r="E223" s="188"/>
      <c r="F223" s="196"/>
    </row>
    <row r="224" spans="3:6" s="197" customFormat="1" x14ac:dyDescent="0.3">
      <c r="C224" s="195"/>
      <c r="D224" s="188"/>
      <c r="E224" s="188"/>
      <c r="F224" s="196"/>
    </row>
    <row r="225" spans="3:6" s="197" customFormat="1" x14ac:dyDescent="0.3">
      <c r="C225" s="195"/>
      <c r="D225" s="188"/>
      <c r="E225" s="188"/>
      <c r="F225" s="196"/>
    </row>
    <row r="226" spans="3:6" s="197" customFormat="1" x14ac:dyDescent="0.3">
      <c r="C226" s="195"/>
      <c r="D226" s="188"/>
      <c r="E226" s="188"/>
      <c r="F226" s="196"/>
    </row>
    <row r="227" spans="3:6" s="197" customFormat="1" x14ac:dyDescent="0.3">
      <c r="C227" s="195"/>
      <c r="D227" s="188"/>
      <c r="E227" s="188"/>
      <c r="F227" s="196"/>
    </row>
    <row r="228" spans="3:6" s="197" customFormat="1" x14ac:dyDescent="0.3">
      <c r="C228" s="195"/>
      <c r="D228" s="188"/>
      <c r="E228" s="188"/>
      <c r="F228" s="196"/>
    </row>
    <row r="229" spans="3:6" s="197" customFormat="1" x14ac:dyDescent="0.3">
      <c r="C229" s="195"/>
      <c r="D229" s="188"/>
      <c r="E229" s="188"/>
      <c r="F229" s="196"/>
    </row>
    <row r="230" spans="3:6" s="197" customFormat="1" x14ac:dyDescent="0.3">
      <c r="C230" s="195"/>
      <c r="D230" s="188"/>
      <c r="E230" s="188"/>
      <c r="F230" s="196"/>
    </row>
    <row r="231" spans="3:6" s="197" customFormat="1" x14ac:dyDescent="0.3">
      <c r="C231" s="195"/>
      <c r="D231" s="188"/>
      <c r="E231" s="188"/>
      <c r="F231" s="196"/>
    </row>
    <row r="232" spans="3:6" s="197" customFormat="1" x14ac:dyDescent="0.3">
      <c r="C232" s="195"/>
      <c r="D232" s="188"/>
      <c r="E232" s="188"/>
      <c r="F232" s="196"/>
    </row>
    <row r="233" spans="3:6" s="197" customFormat="1" x14ac:dyDescent="0.3">
      <c r="C233" s="195"/>
      <c r="D233" s="188"/>
      <c r="E233" s="188"/>
      <c r="F233" s="196"/>
    </row>
    <row r="234" spans="3:6" s="197" customFormat="1" x14ac:dyDescent="0.3">
      <c r="C234" s="195"/>
      <c r="D234" s="188"/>
      <c r="E234" s="188"/>
      <c r="F234" s="196"/>
    </row>
    <row r="235" spans="3:6" s="197" customFormat="1" x14ac:dyDescent="0.3">
      <c r="C235" s="195"/>
      <c r="D235" s="188"/>
      <c r="E235" s="188"/>
      <c r="F235" s="196"/>
    </row>
    <row r="236" spans="3:6" s="197" customFormat="1" x14ac:dyDescent="0.3">
      <c r="C236" s="195"/>
      <c r="D236" s="188"/>
      <c r="E236" s="188"/>
      <c r="F236" s="196"/>
    </row>
    <row r="237" spans="3:6" s="197" customFormat="1" x14ac:dyDescent="0.3">
      <c r="C237" s="195"/>
      <c r="D237" s="188"/>
      <c r="E237" s="188"/>
      <c r="F237" s="196"/>
    </row>
    <row r="238" spans="3:6" s="197" customFormat="1" x14ac:dyDescent="0.3">
      <c r="C238" s="195"/>
      <c r="D238" s="188"/>
      <c r="E238" s="188"/>
      <c r="F238" s="196"/>
    </row>
    <row r="239" spans="3:6" s="197" customFormat="1" x14ac:dyDescent="0.3">
      <c r="C239" s="195"/>
      <c r="D239" s="188"/>
      <c r="E239" s="188"/>
      <c r="F239" s="196"/>
    </row>
    <row r="240" spans="3:6" s="197" customFormat="1" x14ac:dyDescent="0.3">
      <c r="C240" s="195"/>
      <c r="D240" s="188"/>
      <c r="E240" s="188"/>
      <c r="F240" s="196"/>
    </row>
    <row r="241" spans="3:6" s="197" customFormat="1" x14ac:dyDescent="0.3">
      <c r="C241" s="195"/>
      <c r="D241" s="188"/>
      <c r="E241" s="188"/>
      <c r="F241" s="196"/>
    </row>
    <row r="242" spans="3:6" s="197" customFormat="1" x14ac:dyDescent="0.3">
      <c r="C242" s="195"/>
      <c r="D242" s="188"/>
      <c r="E242" s="188"/>
      <c r="F242" s="196"/>
    </row>
    <row r="243" spans="3:6" s="197" customFormat="1" x14ac:dyDescent="0.3">
      <c r="C243" s="195"/>
      <c r="D243" s="188"/>
      <c r="E243" s="188"/>
      <c r="F243" s="196"/>
    </row>
    <row r="244" spans="3:6" s="197" customFormat="1" x14ac:dyDescent="0.3">
      <c r="C244" s="195"/>
      <c r="D244" s="188"/>
      <c r="E244" s="188"/>
      <c r="F244" s="196"/>
    </row>
    <row r="245" spans="3:6" s="197" customFormat="1" x14ac:dyDescent="0.3">
      <c r="C245" s="195"/>
      <c r="D245" s="188"/>
      <c r="E245" s="188"/>
      <c r="F245" s="196"/>
    </row>
    <row r="246" spans="3:6" s="197" customFormat="1" x14ac:dyDescent="0.3">
      <c r="C246" s="195"/>
      <c r="D246" s="188"/>
      <c r="E246" s="188"/>
      <c r="F246" s="196"/>
    </row>
    <row r="247" spans="3:6" s="197" customFormat="1" x14ac:dyDescent="0.3">
      <c r="C247" s="195"/>
      <c r="D247" s="188"/>
      <c r="E247" s="188"/>
      <c r="F247" s="196"/>
    </row>
    <row r="248" spans="3:6" s="197" customFormat="1" x14ac:dyDescent="0.3">
      <c r="C248" s="195"/>
      <c r="D248" s="188"/>
      <c r="E248" s="188"/>
      <c r="F248" s="196"/>
    </row>
    <row r="249" spans="3:6" s="197" customFormat="1" x14ac:dyDescent="0.3">
      <c r="C249" s="195"/>
      <c r="D249" s="188"/>
      <c r="E249" s="188"/>
      <c r="F249" s="196"/>
    </row>
    <row r="250" spans="3:6" s="197" customFormat="1" x14ac:dyDescent="0.3">
      <c r="C250" s="195"/>
      <c r="D250" s="188"/>
      <c r="E250" s="188"/>
      <c r="F250" s="196"/>
    </row>
    <row r="251" spans="3:6" s="197" customFormat="1" x14ac:dyDescent="0.3">
      <c r="C251" s="195"/>
      <c r="D251" s="188"/>
      <c r="E251" s="188"/>
      <c r="F251" s="196"/>
    </row>
    <row r="252" spans="3:6" s="197" customFormat="1" x14ac:dyDescent="0.3">
      <c r="C252" s="195"/>
      <c r="D252" s="188"/>
      <c r="E252" s="188"/>
      <c r="F252" s="196"/>
    </row>
    <row r="253" spans="3:6" s="197" customFormat="1" x14ac:dyDescent="0.3">
      <c r="C253" s="195"/>
      <c r="D253" s="188"/>
      <c r="E253" s="188"/>
      <c r="F253" s="196"/>
    </row>
    <row r="254" spans="3:6" s="197" customFormat="1" x14ac:dyDescent="0.3">
      <c r="C254" s="195"/>
      <c r="D254" s="188"/>
      <c r="E254" s="188"/>
      <c r="F254" s="196"/>
    </row>
    <row r="255" spans="3:6" s="197" customFormat="1" x14ac:dyDescent="0.3">
      <c r="C255" s="195"/>
      <c r="D255" s="188"/>
      <c r="E255" s="188"/>
      <c r="F255" s="196"/>
    </row>
    <row r="256" spans="3:6" s="197" customFormat="1" x14ac:dyDescent="0.3">
      <c r="C256" s="195"/>
      <c r="D256" s="188"/>
      <c r="E256" s="188"/>
      <c r="F256" s="196"/>
    </row>
    <row r="257" spans="3:6" s="197" customFormat="1" x14ac:dyDescent="0.3">
      <c r="C257" s="195"/>
      <c r="D257" s="188"/>
      <c r="E257" s="188"/>
      <c r="F257" s="196"/>
    </row>
    <row r="258" spans="3:6" s="197" customFormat="1" x14ac:dyDescent="0.3">
      <c r="C258" s="195"/>
      <c r="D258" s="188"/>
      <c r="E258" s="188"/>
      <c r="F258" s="196"/>
    </row>
    <row r="259" spans="3:6" s="197" customFormat="1" x14ac:dyDescent="0.3">
      <c r="C259" s="195"/>
      <c r="D259" s="188"/>
      <c r="E259" s="188"/>
      <c r="F259" s="196"/>
    </row>
    <row r="260" spans="3:6" s="197" customFormat="1" x14ac:dyDescent="0.3">
      <c r="C260" s="195"/>
      <c r="D260" s="188"/>
      <c r="E260" s="188"/>
      <c r="F260" s="196"/>
    </row>
    <row r="261" spans="3:6" s="197" customFormat="1" x14ac:dyDescent="0.3">
      <c r="C261" s="195"/>
      <c r="D261" s="188"/>
      <c r="E261" s="188"/>
      <c r="F261" s="196"/>
    </row>
    <row r="262" spans="3:6" s="197" customFormat="1" x14ac:dyDescent="0.3">
      <c r="C262" s="195"/>
      <c r="D262" s="188"/>
      <c r="E262" s="188"/>
      <c r="F262" s="196"/>
    </row>
    <row r="263" spans="3:6" s="197" customFormat="1" x14ac:dyDescent="0.3">
      <c r="C263" s="195"/>
      <c r="D263" s="188"/>
      <c r="E263" s="188"/>
      <c r="F263" s="196"/>
    </row>
    <row r="264" spans="3:6" s="197" customFormat="1" x14ac:dyDescent="0.3">
      <c r="C264" s="195"/>
      <c r="D264" s="188"/>
      <c r="E264" s="188"/>
      <c r="F264" s="196"/>
    </row>
    <row r="265" spans="3:6" s="197" customFormat="1" x14ac:dyDescent="0.3">
      <c r="C265" s="195"/>
      <c r="D265" s="188"/>
      <c r="E265" s="188"/>
      <c r="F265" s="196"/>
    </row>
    <row r="266" spans="3:6" s="197" customFormat="1" x14ac:dyDescent="0.3">
      <c r="C266" s="195"/>
      <c r="D266" s="188"/>
      <c r="E266" s="188"/>
      <c r="F266" s="196"/>
    </row>
    <row r="267" spans="3:6" s="197" customFormat="1" x14ac:dyDescent="0.3">
      <c r="C267" s="195"/>
      <c r="D267" s="188"/>
      <c r="E267" s="188"/>
      <c r="F267" s="196"/>
    </row>
    <row r="268" spans="3:6" s="197" customFormat="1" x14ac:dyDescent="0.3">
      <c r="C268" s="195"/>
      <c r="D268" s="188"/>
      <c r="E268" s="188"/>
      <c r="F268" s="196"/>
    </row>
    <row r="269" spans="3:6" s="197" customFormat="1" x14ac:dyDescent="0.3">
      <c r="C269" s="195"/>
      <c r="D269" s="188"/>
      <c r="E269" s="188"/>
      <c r="F269" s="196"/>
    </row>
    <row r="270" spans="3:6" s="197" customFormat="1" x14ac:dyDescent="0.3">
      <c r="C270" s="195"/>
      <c r="D270" s="188"/>
      <c r="E270" s="188"/>
      <c r="F270" s="196"/>
    </row>
    <row r="271" spans="3:6" s="197" customFormat="1" x14ac:dyDescent="0.3">
      <c r="C271" s="195"/>
      <c r="D271" s="188"/>
      <c r="E271" s="188"/>
      <c r="F271" s="196"/>
    </row>
    <row r="272" spans="3:6" s="197" customFormat="1" x14ac:dyDescent="0.3">
      <c r="C272" s="195"/>
      <c r="D272" s="188"/>
      <c r="E272" s="188"/>
      <c r="F272" s="196"/>
    </row>
    <row r="273" spans="3:6" s="197" customFormat="1" x14ac:dyDescent="0.3">
      <c r="C273" s="195"/>
      <c r="D273" s="188"/>
      <c r="E273" s="188"/>
      <c r="F273" s="196"/>
    </row>
    <row r="274" spans="3:6" s="197" customFormat="1" x14ac:dyDescent="0.3">
      <c r="C274" s="195"/>
      <c r="D274" s="188"/>
      <c r="E274" s="188"/>
      <c r="F274" s="196"/>
    </row>
    <row r="275" spans="3:6" s="197" customFormat="1" x14ac:dyDescent="0.3">
      <c r="C275" s="195"/>
      <c r="D275" s="188"/>
      <c r="E275" s="188"/>
      <c r="F275" s="196"/>
    </row>
    <row r="276" spans="3:6" s="197" customFormat="1" x14ac:dyDescent="0.3">
      <c r="C276" s="195"/>
      <c r="D276" s="188"/>
      <c r="E276" s="188"/>
      <c r="F276" s="196"/>
    </row>
    <row r="277" spans="3:6" s="197" customFormat="1" x14ac:dyDescent="0.3">
      <c r="C277" s="195"/>
      <c r="D277" s="188"/>
      <c r="E277" s="188"/>
      <c r="F277" s="196"/>
    </row>
    <row r="278" spans="3:6" s="197" customFormat="1" x14ac:dyDescent="0.3">
      <c r="C278" s="195"/>
      <c r="D278" s="188"/>
      <c r="E278" s="188"/>
      <c r="F278" s="196"/>
    </row>
    <row r="279" spans="3:6" s="197" customFormat="1" x14ac:dyDescent="0.3">
      <c r="C279" s="195"/>
      <c r="D279" s="188"/>
      <c r="E279" s="188"/>
      <c r="F279" s="196"/>
    </row>
    <row r="280" spans="3:6" s="197" customFormat="1" x14ac:dyDescent="0.3">
      <c r="C280" s="195"/>
      <c r="D280" s="188"/>
      <c r="E280" s="188"/>
      <c r="F280" s="196"/>
    </row>
    <row r="281" spans="3:6" s="197" customFormat="1" x14ac:dyDescent="0.3">
      <c r="C281" s="195"/>
      <c r="D281" s="188"/>
      <c r="E281" s="188"/>
      <c r="F281" s="196"/>
    </row>
    <row r="282" spans="3:6" s="197" customFormat="1" x14ac:dyDescent="0.3">
      <c r="C282" s="195"/>
      <c r="D282" s="188"/>
      <c r="E282" s="188"/>
      <c r="F282" s="196"/>
    </row>
    <row r="283" spans="3:6" s="197" customFormat="1" x14ac:dyDescent="0.3">
      <c r="C283" s="195"/>
      <c r="D283" s="188"/>
      <c r="E283" s="188"/>
      <c r="F283" s="196"/>
    </row>
    <row r="284" spans="3:6" s="197" customFormat="1" x14ac:dyDescent="0.3">
      <c r="C284" s="195"/>
      <c r="D284" s="188"/>
      <c r="E284" s="188"/>
      <c r="F284" s="196"/>
    </row>
    <row r="285" spans="3:6" s="197" customFormat="1" x14ac:dyDescent="0.3">
      <c r="C285" s="195"/>
      <c r="D285" s="188"/>
      <c r="E285" s="188"/>
      <c r="F285" s="196"/>
    </row>
    <row r="286" spans="3:6" s="197" customFormat="1" x14ac:dyDescent="0.3">
      <c r="C286" s="195"/>
      <c r="D286" s="188"/>
      <c r="E286" s="188"/>
      <c r="F286" s="196"/>
    </row>
    <row r="287" spans="3:6" s="197" customFormat="1" x14ac:dyDescent="0.3">
      <c r="C287" s="195"/>
      <c r="D287" s="188"/>
      <c r="E287" s="188"/>
      <c r="F287" s="196"/>
    </row>
    <row r="288" spans="3:6" s="197" customFormat="1" x14ac:dyDescent="0.3">
      <c r="C288" s="195"/>
      <c r="D288" s="188"/>
      <c r="E288" s="188"/>
      <c r="F288" s="196"/>
    </row>
    <row r="289" spans="3:6" s="197" customFormat="1" x14ac:dyDescent="0.3">
      <c r="C289" s="195"/>
      <c r="D289" s="188"/>
      <c r="E289" s="188"/>
      <c r="F289" s="196"/>
    </row>
    <row r="290" spans="3:6" s="197" customFormat="1" x14ac:dyDescent="0.3">
      <c r="C290" s="195"/>
      <c r="D290" s="188"/>
      <c r="E290" s="188"/>
      <c r="F290" s="196"/>
    </row>
    <row r="291" spans="3:6" s="197" customFormat="1" x14ac:dyDescent="0.3">
      <c r="C291" s="195"/>
      <c r="D291" s="188"/>
      <c r="E291" s="188"/>
      <c r="F291" s="196"/>
    </row>
    <row r="292" spans="3:6" s="197" customFormat="1" x14ac:dyDescent="0.3">
      <c r="C292" s="195"/>
      <c r="D292" s="188"/>
      <c r="E292" s="188"/>
      <c r="F292" s="196"/>
    </row>
    <row r="293" spans="3:6" s="197" customFormat="1" x14ac:dyDescent="0.3">
      <c r="C293" s="195"/>
      <c r="D293" s="188"/>
      <c r="E293" s="188"/>
      <c r="F293" s="196"/>
    </row>
    <row r="294" spans="3:6" s="197" customFormat="1" x14ac:dyDescent="0.3">
      <c r="C294" s="195"/>
      <c r="D294" s="188"/>
      <c r="E294" s="188"/>
      <c r="F294" s="196"/>
    </row>
    <row r="295" spans="3:6" s="197" customFormat="1" x14ac:dyDescent="0.3">
      <c r="C295" s="195"/>
      <c r="D295" s="188"/>
      <c r="E295" s="188"/>
      <c r="F295" s="196"/>
    </row>
    <row r="296" spans="3:6" s="197" customFormat="1" x14ac:dyDescent="0.3">
      <c r="C296" s="195"/>
      <c r="D296" s="188"/>
      <c r="E296" s="188"/>
      <c r="F296" s="196"/>
    </row>
    <row r="297" spans="3:6" s="197" customFormat="1" x14ac:dyDescent="0.3">
      <c r="C297" s="195"/>
      <c r="D297" s="188"/>
      <c r="E297" s="188"/>
      <c r="F297" s="196"/>
    </row>
    <row r="298" spans="3:6" s="197" customFormat="1" x14ac:dyDescent="0.3">
      <c r="C298" s="195"/>
      <c r="D298" s="188"/>
      <c r="E298" s="188"/>
      <c r="F298" s="196"/>
    </row>
    <row r="299" spans="3:6" s="197" customFormat="1" x14ac:dyDescent="0.3">
      <c r="C299" s="195"/>
      <c r="D299" s="188"/>
      <c r="E299" s="188"/>
      <c r="F299" s="196"/>
    </row>
    <row r="300" spans="3:6" s="197" customFormat="1" x14ac:dyDescent="0.3">
      <c r="C300" s="195"/>
      <c r="D300" s="188"/>
      <c r="E300" s="188"/>
      <c r="F300" s="196"/>
    </row>
    <row r="301" spans="3:6" s="197" customFormat="1" x14ac:dyDescent="0.3">
      <c r="C301" s="195"/>
      <c r="D301" s="188"/>
      <c r="E301" s="188"/>
      <c r="F301" s="196"/>
    </row>
    <row r="302" spans="3:6" s="197" customFormat="1" x14ac:dyDescent="0.3">
      <c r="C302" s="195"/>
      <c r="D302" s="188"/>
      <c r="E302" s="188"/>
      <c r="F302" s="196"/>
    </row>
    <row r="303" spans="3:6" s="197" customFormat="1" x14ac:dyDescent="0.3">
      <c r="C303" s="195"/>
      <c r="D303" s="188"/>
      <c r="E303" s="188"/>
      <c r="F303" s="196"/>
    </row>
    <row r="304" spans="3:6" s="197" customFormat="1" x14ac:dyDescent="0.3">
      <c r="C304" s="195"/>
      <c r="D304" s="188"/>
      <c r="E304" s="188"/>
      <c r="F304" s="196"/>
    </row>
    <row r="305" spans="3:6" s="197" customFormat="1" x14ac:dyDescent="0.3">
      <c r="C305" s="195"/>
      <c r="D305" s="188"/>
      <c r="E305" s="188"/>
      <c r="F305" s="196"/>
    </row>
    <row r="306" spans="3:6" s="197" customFormat="1" x14ac:dyDescent="0.3">
      <c r="C306" s="195"/>
      <c r="D306" s="188"/>
      <c r="E306" s="188"/>
      <c r="F306" s="196"/>
    </row>
    <row r="307" spans="3:6" s="197" customFormat="1" x14ac:dyDescent="0.3">
      <c r="C307" s="195"/>
      <c r="D307" s="188"/>
      <c r="E307" s="188"/>
      <c r="F307" s="196"/>
    </row>
    <row r="308" spans="3:6" s="197" customFormat="1" x14ac:dyDescent="0.3">
      <c r="C308" s="195"/>
      <c r="D308" s="188"/>
      <c r="E308" s="188"/>
      <c r="F308" s="196"/>
    </row>
    <row r="309" spans="3:6" s="197" customFormat="1" x14ac:dyDescent="0.3">
      <c r="C309" s="195"/>
      <c r="D309" s="188"/>
      <c r="E309" s="188"/>
      <c r="F309" s="196"/>
    </row>
    <row r="310" spans="3:6" s="197" customFormat="1" x14ac:dyDescent="0.3">
      <c r="C310" s="195"/>
      <c r="D310" s="188"/>
      <c r="E310" s="188"/>
      <c r="F310" s="196"/>
    </row>
    <row r="311" spans="3:6" s="197" customFormat="1" x14ac:dyDescent="0.3">
      <c r="C311" s="195"/>
      <c r="D311" s="188"/>
      <c r="E311" s="188"/>
      <c r="F311" s="196"/>
    </row>
    <row r="312" spans="3:6" s="197" customFormat="1" x14ac:dyDescent="0.3">
      <c r="C312" s="195"/>
      <c r="D312" s="188"/>
      <c r="E312" s="188"/>
      <c r="F312" s="196"/>
    </row>
    <row r="313" spans="3:6" s="197" customFormat="1" x14ac:dyDescent="0.3">
      <c r="C313" s="195"/>
      <c r="D313" s="188"/>
      <c r="E313" s="188"/>
      <c r="F313" s="196"/>
    </row>
    <row r="314" spans="3:6" s="197" customFormat="1" x14ac:dyDescent="0.3">
      <c r="C314" s="195"/>
      <c r="D314" s="188"/>
      <c r="E314" s="188"/>
      <c r="F314" s="196"/>
    </row>
    <row r="315" spans="3:6" s="197" customFormat="1" x14ac:dyDescent="0.3">
      <c r="C315" s="195"/>
      <c r="D315" s="188"/>
      <c r="E315" s="188"/>
      <c r="F315" s="196"/>
    </row>
    <row r="316" spans="3:6" s="197" customFormat="1" x14ac:dyDescent="0.3">
      <c r="C316" s="195"/>
      <c r="D316" s="188"/>
      <c r="E316" s="188"/>
      <c r="F316" s="196"/>
    </row>
    <row r="317" spans="3:6" s="197" customFormat="1" x14ac:dyDescent="0.3">
      <c r="C317" s="195"/>
      <c r="D317" s="188"/>
      <c r="E317" s="188"/>
      <c r="F317" s="196"/>
    </row>
    <row r="318" spans="3:6" s="197" customFormat="1" x14ac:dyDescent="0.3">
      <c r="C318" s="195"/>
      <c r="D318" s="188"/>
      <c r="E318" s="188"/>
      <c r="F318" s="196"/>
    </row>
    <row r="319" spans="3:6" s="197" customFormat="1" x14ac:dyDescent="0.3">
      <c r="C319" s="195"/>
      <c r="D319" s="188"/>
      <c r="E319" s="188"/>
      <c r="F319" s="196"/>
    </row>
    <row r="320" spans="3:6" s="197" customFormat="1" x14ac:dyDescent="0.3">
      <c r="C320" s="195"/>
      <c r="D320" s="188"/>
      <c r="E320" s="188"/>
      <c r="F320" s="196"/>
    </row>
    <row r="321" spans="3:6" s="197" customFormat="1" x14ac:dyDescent="0.3">
      <c r="C321" s="195"/>
      <c r="D321" s="188"/>
      <c r="E321" s="188"/>
      <c r="F321" s="196"/>
    </row>
    <row r="322" spans="3:6" s="197" customFormat="1" x14ac:dyDescent="0.3">
      <c r="C322" s="195"/>
      <c r="D322" s="188"/>
      <c r="E322" s="188"/>
      <c r="F322" s="196"/>
    </row>
    <row r="323" spans="3:6" s="197" customFormat="1" x14ac:dyDescent="0.3">
      <c r="C323" s="195"/>
      <c r="D323" s="188"/>
      <c r="E323" s="188"/>
      <c r="F323" s="196"/>
    </row>
    <row r="324" spans="3:6" s="197" customFormat="1" x14ac:dyDescent="0.3">
      <c r="C324" s="195"/>
      <c r="D324" s="188"/>
      <c r="E324" s="188"/>
      <c r="F324" s="196"/>
    </row>
    <row r="325" spans="3:6" s="197" customFormat="1" x14ac:dyDescent="0.3">
      <c r="C325" s="195"/>
      <c r="D325" s="188"/>
      <c r="E325" s="188"/>
      <c r="F325" s="196"/>
    </row>
    <row r="326" spans="3:6" s="197" customFormat="1" x14ac:dyDescent="0.3">
      <c r="C326" s="195"/>
      <c r="D326" s="188"/>
      <c r="E326" s="188"/>
      <c r="F326" s="196"/>
    </row>
    <row r="327" spans="3:6" s="197" customFormat="1" x14ac:dyDescent="0.3">
      <c r="C327" s="195"/>
      <c r="D327" s="188"/>
      <c r="E327" s="188"/>
      <c r="F327" s="196"/>
    </row>
    <row r="328" spans="3:6" s="197" customFormat="1" x14ac:dyDescent="0.3">
      <c r="C328" s="195"/>
      <c r="D328" s="188"/>
      <c r="E328" s="188"/>
      <c r="F328" s="196"/>
    </row>
    <row r="329" spans="3:6" s="197" customFormat="1" x14ac:dyDescent="0.3">
      <c r="C329" s="195"/>
      <c r="D329" s="188"/>
      <c r="E329" s="188"/>
      <c r="F329" s="196"/>
    </row>
    <row r="330" spans="3:6" s="197" customFormat="1" x14ac:dyDescent="0.3">
      <c r="C330" s="195"/>
      <c r="D330" s="188"/>
      <c r="E330" s="188"/>
      <c r="F330" s="196"/>
    </row>
    <row r="331" spans="3:6" s="197" customFormat="1" x14ac:dyDescent="0.3">
      <c r="C331" s="195"/>
      <c r="D331" s="188"/>
      <c r="E331" s="188"/>
      <c r="F331" s="196"/>
    </row>
    <row r="332" spans="3:6" s="197" customFormat="1" x14ac:dyDescent="0.3">
      <c r="C332" s="195"/>
      <c r="D332" s="188"/>
      <c r="E332" s="188"/>
      <c r="F332" s="196"/>
    </row>
    <row r="333" spans="3:6" s="197" customFormat="1" x14ac:dyDescent="0.3">
      <c r="C333" s="195"/>
      <c r="D333" s="188"/>
      <c r="E333" s="188"/>
      <c r="F333" s="196"/>
    </row>
    <row r="334" spans="3:6" s="197" customFormat="1" x14ac:dyDescent="0.3">
      <c r="C334" s="195"/>
      <c r="D334" s="188"/>
      <c r="E334" s="188"/>
      <c r="F334" s="196"/>
    </row>
    <row r="335" spans="3:6" s="197" customFormat="1" x14ac:dyDescent="0.3">
      <c r="C335" s="195"/>
      <c r="D335" s="188"/>
      <c r="E335" s="188"/>
      <c r="F335" s="196"/>
    </row>
    <row r="336" spans="3:6" s="197" customFormat="1" x14ac:dyDescent="0.3">
      <c r="C336" s="195"/>
      <c r="D336" s="188"/>
      <c r="E336" s="188"/>
      <c r="F336" s="196"/>
    </row>
    <row r="337" spans="3:6" s="197" customFormat="1" x14ac:dyDescent="0.3">
      <c r="C337" s="195"/>
      <c r="D337" s="188"/>
      <c r="E337" s="188"/>
      <c r="F337" s="196"/>
    </row>
    <row r="338" spans="3:6" s="197" customFormat="1" x14ac:dyDescent="0.3">
      <c r="C338" s="195"/>
      <c r="D338" s="188"/>
      <c r="E338" s="188"/>
      <c r="F338" s="196"/>
    </row>
    <row r="339" spans="3:6" s="197" customFormat="1" x14ac:dyDescent="0.3">
      <c r="C339" s="195"/>
      <c r="D339" s="188"/>
      <c r="E339" s="188"/>
      <c r="F339" s="196"/>
    </row>
    <row r="340" spans="3:6" s="197" customFormat="1" x14ac:dyDescent="0.3">
      <c r="C340" s="195"/>
      <c r="D340" s="188"/>
      <c r="E340" s="188"/>
      <c r="F340" s="196"/>
    </row>
    <row r="341" spans="3:6" s="197" customFormat="1" x14ac:dyDescent="0.3">
      <c r="C341" s="195"/>
      <c r="D341" s="188"/>
      <c r="E341" s="188"/>
      <c r="F341" s="196"/>
    </row>
    <row r="342" spans="3:6" s="197" customFormat="1" x14ac:dyDescent="0.3">
      <c r="C342" s="195"/>
      <c r="D342" s="188"/>
      <c r="E342" s="188"/>
      <c r="F342" s="196"/>
    </row>
    <row r="343" spans="3:6" s="197" customFormat="1" x14ac:dyDescent="0.3">
      <c r="C343" s="195"/>
      <c r="D343" s="188"/>
      <c r="E343" s="188"/>
      <c r="F343" s="196"/>
    </row>
    <row r="344" spans="3:6" s="197" customFormat="1" x14ac:dyDescent="0.3">
      <c r="C344" s="195"/>
      <c r="D344" s="188"/>
      <c r="E344" s="188"/>
      <c r="F344" s="196"/>
    </row>
    <row r="345" spans="3:6" s="197" customFormat="1" x14ac:dyDescent="0.3">
      <c r="C345" s="195"/>
      <c r="D345" s="188"/>
      <c r="E345" s="188"/>
      <c r="F345" s="196"/>
    </row>
    <row r="346" spans="3:6" s="197" customFormat="1" x14ac:dyDescent="0.3">
      <c r="C346" s="195"/>
      <c r="D346" s="188"/>
      <c r="E346" s="188"/>
      <c r="F346" s="196"/>
    </row>
    <row r="347" spans="3:6" s="197" customFormat="1" x14ac:dyDescent="0.3">
      <c r="C347" s="195"/>
      <c r="D347" s="188"/>
      <c r="E347" s="188"/>
      <c r="F347" s="196"/>
    </row>
    <row r="348" spans="3:6" s="197" customFormat="1" x14ac:dyDescent="0.3">
      <c r="C348" s="195"/>
      <c r="D348" s="188"/>
      <c r="E348" s="188"/>
      <c r="F348" s="196"/>
    </row>
    <row r="349" spans="3:6" s="197" customFormat="1" x14ac:dyDescent="0.3">
      <c r="C349" s="195"/>
      <c r="D349" s="188"/>
      <c r="E349" s="188"/>
      <c r="F349" s="196"/>
    </row>
    <row r="350" spans="3:6" s="197" customFormat="1" x14ac:dyDescent="0.3">
      <c r="C350" s="195"/>
      <c r="D350" s="188"/>
      <c r="E350" s="188"/>
      <c r="F350" s="196"/>
    </row>
    <row r="351" spans="3:6" s="197" customFormat="1" x14ac:dyDescent="0.3">
      <c r="C351" s="195"/>
      <c r="D351" s="188"/>
      <c r="E351" s="188"/>
      <c r="F351" s="196"/>
    </row>
    <row r="352" spans="3:6" s="197" customFormat="1" x14ac:dyDescent="0.3">
      <c r="C352" s="195"/>
      <c r="D352" s="188"/>
      <c r="E352" s="188"/>
      <c r="F352" s="196"/>
    </row>
    <row r="353" spans="3:6" s="197" customFormat="1" x14ac:dyDescent="0.3">
      <c r="C353" s="195"/>
      <c r="D353" s="188"/>
      <c r="E353" s="188"/>
      <c r="F353" s="196"/>
    </row>
    <row r="354" spans="3:6" s="197" customFormat="1" x14ac:dyDescent="0.3">
      <c r="C354" s="195"/>
      <c r="D354" s="188"/>
      <c r="E354" s="188"/>
      <c r="F354" s="196"/>
    </row>
    <row r="355" spans="3:6" s="197" customFormat="1" x14ac:dyDescent="0.3">
      <c r="C355" s="195"/>
      <c r="D355" s="188"/>
      <c r="E355" s="188"/>
      <c r="F355" s="196"/>
    </row>
    <row r="356" spans="3:6" s="197" customFormat="1" x14ac:dyDescent="0.3">
      <c r="C356" s="195"/>
      <c r="D356" s="188"/>
      <c r="E356" s="188"/>
      <c r="F356" s="196"/>
    </row>
    <row r="357" spans="3:6" s="197" customFormat="1" x14ac:dyDescent="0.3">
      <c r="C357" s="195"/>
      <c r="D357" s="188"/>
      <c r="E357" s="188"/>
      <c r="F357" s="196"/>
    </row>
    <row r="358" spans="3:6" s="197" customFormat="1" x14ac:dyDescent="0.3">
      <c r="C358" s="195"/>
      <c r="D358" s="188"/>
      <c r="E358" s="188"/>
      <c r="F358" s="196"/>
    </row>
    <row r="359" spans="3:6" s="197" customFormat="1" x14ac:dyDescent="0.3">
      <c r="C359" s="195"/>
      <c r="D359" s="188"/>
      <c r="E359" s="188"/>
      <c r="F359" s="196"/>
    </row>
    <row r="360" spans="3:6" s="197" customFormat="1" x14ac:dyDescent="0.3">
      <c r="C360" s="195"/>
      <c r="D360" s="188"/>
      <c r="E360" s="188"/>
      <c r="F360" s="196"/>
    </row>
    <row r="361" spans="3:6" s="197" customFormat="1" x14ac:dyDescent="0.3">
      <c r="C361" s="195"/>
      <c r="D361" s="188"/>
      <c r="E361" s="188"/>
      <c r="F361" s="196"/>
    </row>
    <row r="362" spans="3:6" s="197" customFormat="1" x14ac:dyDescent="0.3">
      <c r="C362" s="195"/>
      <c r="D362" s="188"/>
      <c r="E362" s="188"/>
      <c r="F362" s="196"/>
    </row>
    <row r="363" spans="3:6" s="197" customFormat="1" x14ac:dyDescent="0.3">
      <c r="C363" s="195"/>
      <c r="D363" s="188"/>
      <c r="E363" s="188"/>
      <c r="F363" s="196"/>
    </row>
    <row r="364" spans="3:6" s="197" customFormat="1" x14ac:dyDescent="0.3">
      <c r="C364" s="195"/>
      <c r="D364" s="188"/>
      <c r="E364" s="188"/>
      <c r="F364" s="196"/>
    </row>
    <row r="365" spans="3:6" s="197" customFormat="1" x14ac:dyDescent="0.3">
      <c r="C365" s="195"/>
      <c r="D365" s="188"/>
      <c r="E365" s="188"/>
      <c r="F365" s="196"/>
    </row>
    <row r="366" spans="3:6" s="197" customFormat="1" x14ac:dyDescent="0.3">
      <c r="C366" s="195"/>
      <c r="D366" s="188"/>
      <c r="E366" s="188"/>
      <c r="F366" s="196"/>
    </row>
    <row r="367" spans="3:6" s="197" customFormat="1" x14ac:dyDescent="0.3">
      <c r="C367" s="195"/>
      <c r="D367" s="188"/>
      <c r="E367" s="188"/>
      <c r="F367" s="196"/>
    </row>
    <row r="368" spans="3:6" s="197" customFormat="1" x14ac:dyDescent="0.3">
      <c r="C368" s="195"/>
      <c r="D368" s="188"/>
      <c r="E368" s="188"/>
      <c r="F368" s="196"/>
    </row>
    <row r="369" spans="3:6" s="197" customFormat="1" x14ac:dyDescent="0.3">
      <c r="C369" s="195"/>
      <c r="D369" s="188"/>
      <c r="E369" s="188"/>
      <c r="F369" s="196"/>
    </row>
    <row r="370" spans="3:6" s="197" customFormat="1" x14ac:dyDescent="0.3">
      <c r="C370" s="195"/>
      <c r="D370" s="188"/>
      <c r="E370" s="188"/>
      <c r="F370" s="196"/>
    </row>
    <row r="371" spans="3:6" s="197" customFormat="1" x14ac:dyDescent="0.3">
      <c r="C371" s="195"/>
      <c r="D371" s="188"/>
      <c r="E371" s="188"/>
      <c r="F371" s="196"/>
    </row>
    <row r="372" spans="3:6" s="197" customFormat="1" x14ac:dyDescent="0.3">
      <c r="C372" s="195"/>
      <c r="D372" s="188"/>
      <c r="E372" s="188"/>
      <c r="F372" s="196"/>
    </row>
    <row r="373" spans="3:6" s="197" customFormat="1" x14ac:dyDescent="0.3">
      <c r="C373" s="195"/>
      <c r="D373" s="188"/>
      <c r="E373" s="188"/>
      <c r="F373" s="196"/>
    </row>
    <row r="374" spans="3:6" s="197" customFormat="1" x14ac:dyDescent="0.3">
      <c r="C374" s="195"/>
      <c r="D374" s="188"/>
      <c r="E374" s="188"/>
      <c r="F374" s="196"/>
    </row>
    <row r="375" spans="3:6" s="197" customFormat="1" x14ac:dyDescent="0.3">
      <c r="C375" s="195"/>
      <c r="D375" s="188"/>
      <c r="E375" s="188"/>
      <c r="F375" s="196"/>
    </row>
    <row r="376" spans="3:6" s="197" customFormat="1" x14ac:dyDescent="0.3">
      <c r="C376" s="195"/>
      <c r="D376" s="188"/>
      <c r="E376" s="188"/>
      <c r="F376" s="196"/>
    </row>
    <row r="377" spans="3:6" s="197" customFormat="1" x14ac:dyDescent="0.3">
      <c r="C377" s="195"/>
      <c r="D377" s="188"/>
      <c r="E377" s="188"/>
      <c r="F377" s="196"/>
    </row>
    <row r="378" spans="3:6" s="197" customFormat="1" x14ac:dyDescent="0.3">
      <c r="C378" s="195"/>
      <c r="D378" s="188"/>
      <c r="E378" s="188"/>
      <c r="F378" s="196"/>
    </row>
    <row r="379" spans="3:6" s="197" customFormat="1" x14ac:dyDescent="0.3">
      <c r="C379" s="195"/>
      <c r="D379" s="188"/>
      <c r="E379" s="188"/>
      <c r="F379" s="196"/>
    </row>
    <row r="380" spans="3:6" s="197" customFormat="1" x14ac:dyDescent="0.3">
      <c r="C380" s="195"/>
      <c r="D380" s="188"/>
      <c r="E380" s="188"/>
      <c r="F380" s="196"/>
    </row>
    <row r="381" spans="3:6" s="197" customFormat="1" x14ac:dyDescent="0.3">
      <c r="C381" s="195"/>
      <c r="D381" s="188"/>
      <c r="E381" s="188"/>
      <c r="F381" s="196"/>
    </row>
    <row r="382" spans="3:6" s="197" customFormat="1" x14ac:dyDescent="0.3">
      <c r="C382" s="195"/>
      <c r="D382" s="188"/>
      <c r="E382" s="188"/>
      <c r="F382" s="196"/>
    </row>
    <row r="383" spans="3:6" s="197" customFormat="1" x14ac:dyDescent="0.3">
      <c r="C383" s="195"/>
      <c r="D383" s="188"/>
      <c r="E383" s="188"/>
      <c r="F383" s="196"/>
    </row>
    <row r="384" spans="3:6" s="197" customFormat="1" x14ac:dyDescent="0.3">
      <c r="C384" s="195"/>
      <c r="D384" s="188"/>
      <c r="E384" s="188"/>
      <c r="F384" s="196"/>
    </row>
    <row r="385" spans="3:6" s="197" customFormat="1" x14ac:dyDescent="0.3">
      <c r="C385" s="195"/>
      <c r="D385" s="188"/>
      <c r="E385" s="188"/>
      <c r="F385" s="196"/>
    </row>
    <row r="386" spans="3:6" s="197" customFormat="1" x14ac:dyDescent="0.3">
      <c r="C386" s="195"/>
      <c r="D386" s="188"/>
      <c r="E386" s="188"/>
      <c r="F386" s="196"/>
    </row>
    <row r="387" spans="3:6" s="197" customFormat="1" x14ac:dyDescent="0.3">
      <c r="C387" s="195"/>
      <c r="D387" s="188"/>
      <c r="E387" s="188"/>
      <c r="F387" s="196"/>
    </row>
    <row r="388" spans="3:6" s="197" customFormat="1" x14ac:dyDescent="0.3">
      <c r="C388" s="195"/>
      <c r="D388" s="188"/>
      <c r="E388" s="188"/>
      <c r="F388" s="196"/>
    </row>
    <row r="389" spans="3:6" s="197" customFormat="1" x14ac:dyDescent="0.3">
      <c r="C389" s="195"/>
      <c r="D389" s="188"/>
      <c r="E389" s="188"/>
      <c r="F389" s="196"/>
    </row>
    <row r="390" spans="3:6" s="197" customFormat="1" x14ac:dyDescent="0.3">
      <c r="C390" s="195"/>
      <c r="D390" s="188"/>
      <c r="E390" s="188"/>
      <c r="F390" s="196"/>
    </row>
    <row r="391" spans="3:6" s="197" customFormat="1" x14ac:dyDescent="0.3">
      <c r="C391" s="195"/>
      <c r="D391" s="188"/>
      <c r="E391" s="188"/>
      <c r="F391" s="196"/>
    </row>
    <row r="392" spans="3:6" s="197" customFormat="1" x14ac:dyDescent="0.3">
      <c r="C392" s="195"/>
      <c r="D392" s="188"/>
      <c r="E392" s="188"/>
      <c r="F392" s="196"/>
    </row>
    <row r="393" spans="3:6" s="197" customFormat="1" x14ac:dyDescent="0.3">
      <c r="C393" s="195"/>
      <c r="D393" s="188"/>
      <c r="E393" s="188"/>
      <c r="F393" s="196"/>
    </row>
    <row r="394" spans="3:6" s="197" customFormat="1" x14ac:dyDescent="0.3">
      <c r="C394" s="195"/>
      <c r="D394" s="188"/>
      <c r="E394" s="188"/>
      <c r="F394" s="196"/>
    </row>
    <row r="395" spans="3:6" s="197" customFormat="1" x14ac:dyDescent="0.3">
      <c r="C395" s="195"/>
      <c r="D395" s="188"/>
      <c r="E395" s="188"/>
      <c r="F395" s="196"/>
    </row>
    <row r="396" spans="3:6" s="197" customFormat="1" x14ac:dyDescent="0.3">
      <c r="C396" s="195"/>
      <c r="D396" s="188"/>
      <c r="E396" s="188"/>
      <c r="F396" s="196"/>
    </row>
    <row r="397" spans="3:6" s="197" customFormat="1" x14ac:dyDescent="0.3">
      <c r="C397" s="195"/>
      <c r="D397" s="188"/>
      <c r="E397" s="188"/>
      <c r="F397" s="196"/>
    </row>
    <row r="398" spans="3:6" s="197" customFormat="1" x14ac:dyDescent="0.3">
      <c r="C398" s="195"/>
      <c r="D398" s="188"/>
      <c r="E398" s="188"/>
      <c r="F398" s="196"/>
    </row>
    <row r="399" spans="3:6" s="197" customFormat="1" x14ac:dyDescent="0.3">
      <c r="C399" s="195"/>
      <c r="D399" s="188"/>
      <c r="E399" s="188"/>
      <c r="F399" s="196"/>
    </row>
    <row r="400" spans="3:6" s="197" customFormat="1" x14ac:dyDescent="0.3">
      <c r="C400" s="195"/>
      <c r="D400" s="188"/>
      <c r="E400" s="188"/>
      <c r="F400" s="196"/>
    </row>
    <row r="401" spans="3:6" s="197" customFormat="1" x14ac:dyDescent="0.3">
      <c r="C401" s="195"/>
      <c r="D401" s="188"/>
      <c r="E401" s="188"/>
      <c r="F401" s="196"/>
    </row>
    <row r="402" spans="3:6" s="197" customFormat="1" x14ac:dyDescent="0.3">
      <c r="C402" s="195"/>
      <c r="D402" s="188"/>
      <c r="E402" s="188"/>
      <c r="F402" s="196"/>
    </row>
    <row r="403" spans="3:6" s="197" customFormat="1" x14ac:dyDescent="0.3">
      <c r="C403" s="195"/>
      <c r="D403" s="188"/>
      <c r="E403" s="188"/>
      <c r="F403" s="196"/>
    </row>
    <row r="404" spans="3:6" s="197" customFormat="1" x14ac:dyDescent="0.3">
      <c r="C404" s="195"/>
      <c r="D404" s="188"/>
      <c r="E404" s="188"/>
      <c r="F404" s="196"/>
    </row>
    <row r="405" spans="3:6" s="197" customFormat="1" x14ac:dyDescent="0.3">
      <c r="C405" s="195"/>
      <c r="D405" s="188"/>
      <c r="E405" s="188"/>
      <c r="F405" s="196"/>
    </row>
    <row r="406" spans="3:6" s="197" customFormat="1" x14ac:dyDescent="0.3">
      <c r="C406" s="195"/>
      <c r="D406" s="188"/>
      <c r="E406" s="188"/>
      <c r="F406" s="196"/>
    </row>
    <row r="407" spans="3:6" s="197" customFormat="1" x14ac:dyDescent="0.3">
      <c r="C407" s="195"/>
      <c r="D407" s="188"/>
      <c r="E407" s="188"/>
      <c r="F407" s="196"/>
    </row>
    <row r="408" spans="3:6" s="197" customFormat="1" x14ac:dyDescent="0.3">
      <c r="C408" s="195"/>
      <c r="D408" s="188"/>
      <c r="E408" s="188"/>
      <c r="F408" s="196"/>
    </row>
    <row r="409" spans="3:6" s="197" customFormat="1" x14ac:dyDescent="0.3">
      <c r="C409" s="195"/>
      <c r="D409" s="188"/>
      <c r="E409" s="188"/>
      <c r="F409" s="196"/>
    </row>
    <row r="410" spans="3:6" s="197" customFormat="1" x14ac:dyDescent="0.3">
      <c r="C410" s="195"/>
      <c r="D410" s="188"/>
      <c r="E410" s="188"/>
      <c r="F410" s="196"/>
    </row>
    <row r="411" spans="3:6" s="197" customFormat="1" x14ac:dyDescent="0.3">
      <c r="C411" s="195"/>
      <c r="D411" s="188"/>
      <c r="E411" s="188"/>
      <c r="F411" s="196"/>
    </row>
    <row r="412" spans="3:6" s="197" customFormat="1" x14ac:dyDescent="0.3">
      <c r="C412" s="195"/>
      <c r="D412" s="188"/>
      <c r="E412" s="188"/>
      <c r="F412" s="196"/>
    </row>
    <row r="413" spans="3:6" s="197" customFormat="1" x14ac:dyDescent="0.3">
      <c r="C413" s="195"/>
      <c r="D413" s="188"/>
      <c r="E413" s="188"/>
      <c r="F413" s="196"/>
    </row>
    <row r="414" spans="3:6" s="197" customFormat="1" x14ac:dyDescent="0.3">
      <c r="C414" s="195"/>
      <c r="D414" s="188"/>
      <c r="E414" s="188"/>
      <c r="F414" s="196"/>
    </row>
    <row r="415" spans="3:6" s="197" customFormat="1" x14ac:dyDescent="0.3">
      <c r="C415" s="195"/>
      <c r="D415" s="188"/>
      <c r="E415" s="188"/>
      <c r="F415" s="196"/>
    </row>
    <row r="416" spans="3:6" s="197" customFormat="1" x14ac:dyDescent="0.3">
      <c r="C416" s="195"/>
      <c r="D416" s="188"/>
      <c r="E416" s="188"/>
      <c r="F416" s="196"/>
    </row>
    <row r="417" spans="3:6" s="197" customFormat="1" x14ac:dyDescent="0.3">
      <c r="C417" s="195"/>
      <c r="D417" s="188"/>
      <c r="E417" s="188"/>
      <c r="F417" s="196"/>
    </row>
    <row r="418" spans="3:6" s="197" customFormat="1" x14ac:dyDescent="0.3">
      <c r="C418" s="195"/>
      <c r="D418" s="188"/>
      <c r="E418" s="188"/>
      <c r="F418" s="196"/>
    </row>
    <row r="419" spans="3:6" s="197" customFormat="1" x14ac:dyDescent="0.3">
      <c r="C419" s="195"/>
      <c r="D419" s="188"/>
      <c r="E419" s="188"/>
      <c r="F419" s="196"/>
    </row>
    <row r="420" spans="3:6" s="197" customFormat="1" x14ac:dyDescent="0.3">
      <c r="C420" s="195"/>
      <c r="D420" s="188"/>
      <c r="E420" s="188"/>
      <c r="F420" s="196"/>
    </row>
    <row r="421" spans="3:6" s="197" customFormat="1" x14ac:dyDescent="0.3">
      <c r="C421" s="195"/>
      <c r="D421" s="188"/>
      <c r="E421" s="188"/>
      <c r="F421" s="196"/>
    </row>
    <row r="422" spans="3:6" s="197" customFormat="1" x14ac:dyDescent="0.3">
      <c r="C422" s="195"/>
      <c r="D422" s="188"/>
      <c r="E422" s="188"/>
      <c r="F422" s="196"/>
    </row>
    <row r="423" spans="3:6" s="197" customFormat="1" x14ac:dyDescent="0.3">
      <c r="C423" s="195"/>
      <c r="D423" s="188"/>
      <c r="E423" s="188"/>
      <c r="F423" s="196"/>
    </row>
    <row r="424" spans="3:6" s="197" customFormat="1" x14ac:dyDescent="0.3">
      <c r="C424" s="195"/>
      <c r="D424" s="188"/>
      <c r="E424" s="188"/>
      <c r="F424" s="196"/>
    </row>
    <row r="425" spans="3:6" s="197" customFormat="1" x14ac:dyDescent="0.3">
      <c r="C425" s="195"/>
      <c r="D425" s="188"/>
      <c r="E425" s="188"/>
      <c r="F425" s="196"/>
    </row>
    <row r="426" spans="3:6" s="197" customFormat="1" x14ac:dyDescent="0.3">
      <c r="C426" s="195"/>
      <c r="D426" s="188"/>
      <c r="E426" s="188"/>
      <c r="F426" s="196"/>
    </row>
    <row r="427" spans="3:6" s="197" customFormat="1" x14ac:dyDescent="0.3">
      <c r="C427" s="195"/>
      <c r="D427" s="188"/>
      <c r="E427" s="188"/>
      <c r="F427" s="196"/>
    </row>
    <row r="428" spans="3:6" s="197" customFormat="1" x14ac:dyDescent="0.3">
      <c r="C428" s="195"/>
      <c r="D428" s="188"/>
      <c r="E428" s="188"/>
      <c r="F428" s="196"/>
    </row>
    <row r="429" spans="3:6" s="197" customFormat="1" x14ac:dyDescent="0.3">
      <c r="C429" s="195"/>
      <c r="D429" s="188"/>
      <c r="E429" s="188"/>
      <c r="F429" s="196"/>
    </row>
    <row r="430" spans="3:6" s="197" customFormat="1" x14ac:dyDescent="0.3">
      <c r="C430" s="195"/>
      <c r="D430" s="188"/>
      <c r="E430" s="188"/>
      <c r="F430" s="196"/>
    </row>
    <row r="431" spans="3:6" s="197" customFormat="1" x14ac:dyDescent="0.3">
      <c r="C431" s="195"/>
      <c r="D431" s="188"/>
      <c r="E431" s="188"/>
      <c r="F431" s="196"/>
    </row>
    <row r="432" spans="3:6" s="197" customFormat="1" x14ac:dyDescent="0.3">
      <c r="C432" s="195"/>
      <c r="D432" s="188"/>
      <c r="E432" s="188"/>
      <c r="F432" s="196"/>
    </row>
    <row r="433" spans="3:6" s="197" customFormat="1" x14ac:dyDescent="0.3">
      <c r="C433" s="195"/>
      <c r="D433" s="188"/>
      <c r="E433" s="188"/>
      <c r="F433" s="196"/>
    </row>
    <row r="434" spans="3:6" s="197" customFormat="1" x14ac:dyDescent="0.3">
      <c r="C434" s="195"/>
      <c r="D434" s="188"/>
      <c r="E434" s="188"/>
      <c r="F434" s="196"/>
    </row>
    <row r="435" spans="3:6" s="197" customFormat="1" x14ac:dyDescent="0.3">
      <c r="C435" s="195"/>
      <c r="D435" s="188"/>
      <c r="E435" s="188"/>
      <c r="F435" s="196"/>
    </row>
    <row r="436" spans="3:6" s="197" customFormat="1" x14ac:dyDescent="0.3">
      <c r="C436" s="195"/>
      <c r="D436" s="188"/>
      <c r="E436" s="188"/>
      <c r="F436" s="196"/>
    </row>
    <row r="437" spans="3:6" s="197" customFormat="1" x14ac:dyDescent="0.3">
      <c r="C437" s="195"/>
      <c r="D437" s="188"/>
      <c r="E437" s="188"/>
      <c r="F437" s="196"/>
    </row>
    <row r="438" spans="3:6" s="197" customFormat="1" x14ac:dyDescent="0.3">
      <c r="C438" s="195"/>
      <c r="D438" s="188"/>
      <c r="E438" s="188"/>
      <c r="F438" s="196"/>
    </row>
    <row r="439" spans="3:6" s="197" customFormat="1" x14ac:dyDescent="0.3">
      <c r="C439" s="195"/>
      <c r="D439" s="188"/>
      <c r="E439" s="188"/>
      <c r="F439" s="196"/>
    </row>
    <row r="440" spans="3:6" s="197" customFormat="1" x14ac:dyDescent="0.3">
      <c r="C440" s="195"/>
      <c r="D440" s="188"/>
      <c r="E440" s="188"/>
      <c r="F440" s="196"/>
    </row>
    <row r="441" spans="3:6" s="197" customFormat="1" x14ac:dyDescent="0.3">
      <c r="C441" s="195"/>
      <c r="D441" s="188"/>
      <c r="E441" s="188"/>
      <c r="F441" s="196"/>
    </row>
    <row r="442" spans="3:6" s="197" customFormat="1" x14ac:dyDescent="0.3">
      <c r="C442" s="195"/>
      <c r="D442" s="188"/>
      <c r="E442" s="188"/>
      <c r="F442" s="196"/>
    </row>
    <row r="443" spans="3:6" s="197" customFormat="1" x14ac:dyDescent="0.3">
      <c r="C443" s="195"/>
      <c r="D443" s="188"/>
      <c r="E443" s="188"/>
      <c r="F443" s="196"/>
    </row>
    <row r="444" spans="3:6" s="197" customFormat="1" x14ac:dyDescent="0.3">
      <c r="C444" s="195"/>
      <c r="D444" s="188"/>
      <c r="E444" s="188"/>
      <c r="F444" s="196"/>
    </row>
    <row r="445" spans="3:6" s="197" customFormat="1" x14ac:dyDescent="0.3">
      <c r="C445" s="195"/>
      <c r="D445" s="188"/>
      <c r="E445" s="188"/>
      <c r="F445" s="196"/>
    </row>
    <row r="446" spans="3:6" s="197" customFormat="1" x14ac:dyDescent="0.3">
      <c r="C446" s="195"/>
      <c r="D446" s="188"/>
      <c r="E446" s="188"/>
      <c r="F446" s="196"/>
    </row>
    <row r="447" spans="3:6" s="197" customFormat="1" x14ac:dyDescent="0.3">
      <c r="C447" s="195"/>
      <c r="D447" s="188"/>
      <c r="E447" s="188"/>
      <c r="F447" s="196"/>
    </row>
    <row r="448" spans="3:6" s="197" customFormat="1" x14ac:dyDescent="0.3">
      <c r="C448" s="195"/>
      <c r="D448" s="188"/>
      <c r="E448" s="188"/>
      <c r="F448" s="196"/>
    </row>
    <row r="449" spans="3:6" s="197" customFormat="1" x14ac:dyDescent="0.3">
      <c r="C449" s="195"/>
      <c r="D449" s="188"/>
      <c r="E449" s="188"/>
      <c r="F449" s="196"/>
    </row>
    <row r="450" spans="3:6" s="197" customFormat="1" x14ac:dyDescent="0.3">
      <c r="C450" s="195"/>
      <c r="D450" s="188"/>
      <c r="E450" s="188"/>
      <c r="F450" s="196"/>
    </row>
    <row r="451" spans="3:6" s="197" customFormat="1" x14ac:dyDescent="0.3">
      <c r="C451" s="195"/>
      <c r="D451" s="188"/>
      <c r="E451" s="188"/>
      <c r="F451" s="196"/>
    </row>
    <row r="452" spans="3:6" s="197" customFormat="1" x14ac:dyDescent="0.3">
      <c r="C452" s="195"/>
      <c r="D452" s="188"/>
      <c r="E452" s="188"/>
      <c r="F452" s="196"/>
    </row>
    <row r="453" spans="3:6" s="197" customFormat="1" x14ac:dyDescent="0.3">
      <c r="C453" s="195"/>
      <c r="D453" s="188"/>
      <c r="E453" s="188"/>
      <c r="F453" s="196"/>
    </row>
    <row r="454" spans="3:6" s="197" customFormat="1" x14ac:dyDescent="0.3">
      <c r="C454" s="195"/>
      <c r="D454" s="188"/>
      <c r="E454" s="188"/>
      <c r="F454" s="196"/>
    </row>
    <row r="455" spans="3:6" s="197" customFormat="1" x14ac:dyDescent="0.3">
      <c r="C455" s="195"/>
      <c r="D455" s="188"/>
      <c r="E455" s="188"/>
      <c r="F455" s="196"/>
    </row>
    <row r="456" spans="3:6" s="197" customFormat="1" x14ac:dyDescent="0.3">
      <c r="C456" s="195"/>
      <c r="D456" s="188"/>
      <c r="E456" s="188"/>
      <c r="F456" s="196"/>
    </row>
    <row r="457" spans="3:6" s="197" customFormat="1" x14ac:dyDescent="0.3">
      <c r="C457" s="195"/>
      <c r="D457" s="188"/>
      <c r="E457" s="188"/>
      <c r="F457" s="196"/>
    </row>
    <row r="458" spans="3:6" s="197" customFormat="1" x14ac:dyDescent="0.3">
      <c r="C458" s="195"/>
      <c r="D458" s="188"/>
      <c r="E458" s="188"/>
      <c r="F458" s="196"/>
    </row>
    <row r="459" spans="3:6" s="197" customFormat="1" x14ac:dyDescent="0.3">
      <c r="C459" s="195"/>
      <c r="D459" s="188"/>
      <c r="E459" s="188"/>
      <c r="F459" s="196"/>
    </row>
    <row r="460" spans="3:6" s="197" customFormat="1" x14ac:dyDescent="0.3">
      <c r="C460" s="195"/>
      <c r="D460" s="188"/>
      <c r="E460" s="188"/>
      <c r="F460" s="196"/>
    </row>
    <row r="461" spans="3:6" s="197" customFormat="1" x14ac:dyDescent="0.3">
      <c r="C461" s="195"/>
      <c r="D461" s="188"/>
      <c r="E461" s="188"/>
      <c r="F461" s="196"/>
    </row>
    <row r="462" spans="3:6" s="197" customFormat="1" x14ac:dyDescent="0.3">
      <c r="C462" s="195"/>
      <c r="D462" s="188"/>
      <c r="E462" s="188"/>
      <c r="F462" s="196"/>
    </row>
    <row r="463" spans="3:6" s="197" customFormat="1" x14ac:dyDescent="0.3">
      <c r="C463" s="195"/>
      <c r="D463" s="188"/>
      <c r="E463" s="188"/>
      <c r="F463" s="196"/>
    </row>
    <row r="464" spans="3:6" s="197" customFormat="1" x14ac:dyDescent="0.3">
      <c r="C464" s="195"/>
      <c r="D464" s="188"/>
      <c r="E464" s="188"/>
      <c r="F464" s="196"/>
    </row>
    <row r="465" spans="3:6" s="197" customFormat="1" x14ac:dyDescent="0.3">
      <c r="C465" s="195"/>
      <c r="D465" s="188"/>
      <c r="E465" s="188"/>
      <c r="F465" s="196"/>
    </row>
    <row r="466" spans="3:6" s="197" customFormat="1" x14ac:dyDescent="0.3">
      <c r="C466" s="195"/>
      <c r="D466" s="188"/>
      <c r="E466" s="188"/>
      <c r="F466" s="196"/>
    </row>
    <row r="467" spans="3:6" s="197" customFormat="1" x14ac:dyDescent="0.3">
      <c r="C467" s="195"/>
      <c r="D467" s="188"/>
      <c r="E467" s="188"/>
      <c r="F467" s="196"/>
    </row>
    <row r="468" spans="3:6" s="197" customFormat="1" x14ac:dyDescent="0.3">
      <c r="C468" s="195"/>
      <c r="D468" s="188"/>
      <c r="E468" s="188"/>
      <c r="F468" s="196"/>
    </row>
    <row r="469" spans="3:6" s="197" customFormat="1" x14ac:dyDescent="0.3">
      <c r="C469" s="195"/>
      <c r="D469" s="188"/>
      <c r="E469" s="188"/>
      <c r="F469" s="196"/>
    </row>
    <row r="470" spans="3:6" s="197" customFormat="1" x14ac:dyDescent="0.3">
      <c r="C470" s="195"/>
      <c r="D470" s="188"/>
      <c r="E470" s="188"/>
      <c r="F470" s="196"/>
    </row>
    <row r="471" spans="3:6" s="197" customFormat="1" x14ac:dyDescent="0.3">
      <c r="C471" s="195"/>
      <c r="D471" s="188"/>
      <c r="E471" s="188"/>
      <c r="F471" s="196"/>
    </row>
    <row r="472" spans="3:6" s="197" customFormat="1" x14ac:dyDescent="0.3">
      <c r="C472" s="195"/>
      <c r="D472" s="188"/>
      <c r="E472" s="188"/>
      <c r="F472" s="196"/>
    </row>
    <row r="473" spans="3:6" s="197" customFormat="1" x14ac:dyDescent="0.3">
      <c r="C473" s="195"/>
      <c r="D473" s="188"/>
      <c r="E473" s="188"/>
      <c r="F473" s="196"/>
    </row>
    <row r="474" spans="3:6" s="197" customFormat="1" x14ac:dyDescent="0.3">
      <c r="C474" s="195"/>
      <c r="D474" s="188"/>
      <c r="E474" s="188"/>
      <c r="F474" s="196"/>
    </row>
    <row r="475" spans="3:6" s="197" customFormat="1" x14ac:dyDescent="0.3">
      <c r="C475" s="195"/>
      <c r="D475" s="188"/>
      <c r="E475" s="188"/>
      <c r="F475" s="196"/>
    </row>
    <row r="476" spans="3:6" s="197" customFormat="1" x14ac:dyDescent="0.3">
      <c r="C476" s="195"/>
      <c r="D476" s="188"/>
      <c r="E476" s="188"/>
      <c r="F476" s="196"/>
    </row>
    <row r="477" spans="3:6" s="197" customFormat="1" x14ac:dyDescent="0.3">
      <c r="C477" s="195"/>
      <c r="D477" s="188"/>
      <c r="E477" s="188"/>
      <c r="F477" s="196"/>
    </row>
    <row r="478" spans="3:6" s="197" customFormat="1" x14ac:dyDescent="0.3">
      <c r="C478" s="195"/>
      <c r="D478" s="188"/>
      <c r="E478" s="188"/>
      <c r="F478" s="196"/>
    </row>
    <row r="479" spans="3:6" s="197" customFormat="1" x14ac:dyDescent="0.3">
      <c r="C479" s="195"/>
      <c r="D479" s="188"/>
      <c r="E479" s="188"/>
      <c r="F479" s="196"/>
    </row>
    <row r="480" spans="3:6" s="197" customFormat="1" x14ac:dyDescent="0.3">
      <c r="C480" s="195"/>
      <c r="D480" s="188"/>
      <c r="E480" s="188"/>
      <c r="F480" s="196"/>
    </row>
    <row r="481" spans="3:6" s="197" customFormat="1" x14ac:dyDescent="0.3">
      <c r="C481" s="195"/>
      <c r="D481" s="188"/>
      <c r="E481" s="188"/>
      <c r="F481" s="196"/>
    </row>
    <row r="482" spans="3:6" s="197" customFormat="1" x14ac:dyDescent="0.3">
      <c r="C482" s="195"/>
      <c r="D482" s="188"/>
      <c r="E482" s="188"/>
      <c r="F482" s="196"/>
    </row>
    <row r="483" spans="3:6" s="197" customFormat="1" x14ac:dyDescent="0.3">
      <c r="C483" s="195"/>
      <c r="D483" s="188"/>
      <c r="E483" s="188"/>
      <c r="F483" s="196"/>
    </row>
    <row r="484" spans="3:6" s="197" customFormat="1" x14ac:dyDescent="0.3">
      <c r="C484" s="195"/>
      <c r="D484" s="188"/>
      <c r="E484" s="188"/>
      <c r="F484" s="196"/>
    </row>
    <row r="485" spans="3:6" s="197" customFormat="1" x14ac:dyDescent="0.3">
      <c r="C485" s="195"/>
      <c r="D485" s="188"/>
      <c r="E485" s="188"/>
      <c r="F485" s="196"/>
    </row>
    <row r="486" spans="3:6" s="197" customFormat="1" x14ac:dyDescent="0.3">
      <c r="C486" s="195"/>
      <c r="D486" s="188"/>
      <c r="E486" s="188"/>
      <c r="F486" s="196"/>
    </row>
    <row r="487" spans="3:6" s="197" customFormat="1" x14ac:dyDescent="0.3">
      <c r="C487" s="195"/>
      <c r="D487" s="188"/>
      <c r="E487" s="188"/>
      <c r="F487" s="196"/>
    </row>
    <row r="488" spans="3:6" s="197" customFormat="1" x14ac:dyDescent="0.3">
      <c r="C488" s="195"/>
      <c r="D488" s="188"/>
      <c r="E488" s="188"/>
      <c r="F488" s="196"/>
    </row>
    <row r="489" spans="3:6" s="197" customFormat="1" x14ac:dyDescent="0.3">
      <c r="C489" s="195"/>
      <c r="D489" s="188"/>
      <c r="E489" s="188"/>
      <c r="F489" s="196"/>
    </row>
    <row r="490" spans="3:6" s="197" customFormat="1" x14ac:dyDescent="0.3">
      <c r="C490" s="195"/>
      <c r="D490" s="188"/>
      <c r="E490" s="188"/>
      <c r="F490" s="196"/>
    </row>
    <row r="491" spans="3:6" s="197" customFormat="1" x14ac:dyDescent="0.3">
      <c r="C491" s="195"/>
      <c r="D491" s="188"/>
      <c r="E491" s="188"/>
      <c r="F491" s="196"/>
    </row>
    <row r="492" spans="3:6" s="197" customFormat="1" x14ac:dyDescent="0.3">
      <c r="C492" s="195"/>
      <c r="D492" s="188"/>
      <c r="E492" s="188"/>
      <c r="F492" s="196"/>
    </row>
    <row r="493" spans="3:6" s="197" customFormat="1" x14ac:dyDescent="0.3">
      <c r="C493" s="195"/>
      <c r="D493" s="188"/>
      <c r="E493" s="188"/>
      <c r="F493" s="196"/>
    </row>
    <row r="494" spans="3:6" s="197" customFormat="1" x14ac:dyDescent="0.3">
      <c r="C494" s="195"/>
      <c r="D494" s="188"/>
      <c r="E494" s="188"/>
      <c r="F494" s="196"/>
    </row>
    <row r="495" spans="3:6" s="197" customFormat="1" x14ac:dyDescent="0.3">
      <c r="C495" s="195"/>
      <c r="D495" s="188"/>
      <c r="E495" s="188"/>
      <c r="F495" s="196"/>
    </row>
    <row r="496" spans="3:6" s="197" customFormat="1" x14ac:dyDescent="0.3">
      <c r="C496" s="195"/>
      <c r="D496" s="188"/>
      <c r="E496" s="188"/>
      <c r="F496" s="196"/>
    </row>
    <row r="497" spans="3:6" s="197" customFormat="1" x14ac:dyDescent="0.3">
      <c r="C497" s="195"/>
      <c r="D497" s="188"/>
      <c r="E497" s="188"/>
      <c r="F497" s="196"/>
    </row>
    <row r="498" spans="3:6" s="197" customFormat="1" x14ac:dyDescent="0.3">
      <c r="C498" s="195"/>
      <c r="D498" s="188"/>
      <c r="E498" s="188"/>
      <c r="F498" s="196"/>
    </row>
    <row r="499" spans="3:6" s="197" customFormat="1" x14ac:dyDescent="0.3">
      <c r="C499" s="195"/>
      <c r="D499" s="188"/>
      <c r="E499" s="188"/>
      <c r="F499" s="196"/>
    </row>
    <row r="500" spans="3:6" s="197" customFormat="1" x14ac:dyDescent="0.3">
      <c r="C500" s="195"/>
      <c r="D500" s="188"/>
      <c r="E500" s="188"/>
      <c r="F500" s="196"/>
    </row>
    <row r="501" spans="3:6" s="197" customFormat="1" x14ac:dyDescent="0.3">
      <c r="C501" s="195"/>
      <c r="D501" s="188"/>
      <c r="E501" s="188"/>
      <c r="F501" s="196"/>
    </row>
    <row r="502" spans="3:6" s="197" customFormat="1" x14ac:dyDescent="0.3">
      <c r="C502" s="195"/>
      <c r="D502" s="188"/>
      <c r="E502" s="188"/>
      <c r="F502" s="196"/>
    </row>
    <row r="503" spans="3:6" s="197" customFormat="1" x14ac:dyDescent="0.3">
      <c r="C503" s="195"/>
      <c r="D503" s="188"/>
      <c r="E503" s="188"/>
      <c r="F503" s="196"/>
    </row>
    <row r="504" spans="3:6" s="197" customFormat="1" x14ac:dyDescent="0.3">
      <c r="C504" s="195"/>
      <c r="D504" s="188"/>
      <c r="E504" s="188"/>
      <c r="F504" s="196"/>
    </row>
    <row r="505" spans="3:6" s="197" customFormat="1" x14ac:dyDescent="0.3">
      <c r="C505" s="195"/>
      <c r="D505" s="188"/>
      <c r="E505" s="188"/>
      <c r="F505" s="196"/>
    </row>
    <row r="506" spans="3:6" s="197" customFormat="1" x14ac:dyDescent="0.3">
      <c r="C506" s="195"/>
      <c r="D506" s="188"/>
      <c r="E506" s="188"/>
      <c r="F506" s="196"/>
    </row>
    <row r="507" spans="3:6" s="197" customFormat="1" x14ac:dyDescent="0.3">
      <c r="C507" s="195"/>
      <c r="D507" s="188"/>
      <c r="E507" s="188"/>
      <c r="F507" s="196"/>
    </row>
    <row r="508" spans="3:6" s="197" customFormat="1" x14ac:dyDescent="0.3">
      <c r="C508" s="195"/>
      <c r="D508" s="188"/>
      <c r="E508" s="188"/>
      <c r="F508" s="196"/>
    </row>
    <row r="509" spans="3:6" s="197" customFormat="1" x14ac:dyDescent="0.3">
      <c r="C509" s="195"/>
      <c r="D509" s="188"/>
      <c r="E509" s="188"/>
      <c r="F509" s="196"/>
    </row>
    <row r="510" spans="3:6" s="197" customFormat="1" x14ac:dyDescent="0.3">
      <c r="C510" s="195"/>
      <c r="D510" s="188"/>
      <c r="E510" s="188"/>
      <c r="F510" s="196"/>
    </row>
    <row r="511" spans="3:6" s="197" customFormat="1" x14ac:dyDescent="0.3">
      <c r="C511" s="195"/>
      <c r="D511" s="188"/>
      <c r="E511" s="188"/>
      <c r="F511" s="196"/>
    </row>
    <row r="512" spans="3:6" s="197" customFormat="1" x14ac:dyDescent="0.3">
      <c r="C512" s="195"/>
      <c r="D512" s="188"/>
      <c r="E512" s="188"/>
      <c r="F512" s="196"/>
    </row>
    <row r="513" spans="3:6" s="197" customFormat="1" x14ac:dyDescent="0.3">
      <c r="C513" s="195"/>
      <c r="D513" s="188"/>
      <c r="E513" s="188"/>
      <c r="F513" s="196"/>
    </row>
    <row r="514" spans="3:6" s="197" customFormat="1" x14ac:dyDescent="0.3">
      <c r="C514" s="195"/>
      <c r="D514" s="188"/>
      <c r="E514" s="188"/>
      <c r="F514" s="196"/>
    </row>
    <row r="515" spans="3:6" s="197" customFormat="1" x14ac:dyDescent="0.3">
      <c r="C515" s="195"/>
      <c r="D515" s="188"/>
      <c r="E515" s="188"/>
      <c r="F515" s="196"/>
    </row>
    <row r="516" spans="3:6" s="197" customFormat="1" x14ac:dyDescent="0.3">
      <c r="C516" s="195"/>
      <c r="D516" s="188"/>
      <c r="E516" s="188"/>
      <c r="F516" s="196"/>
    </row>
    <row r="517" spans="3:6" s="197" customFormat="1" x14ac:dyDescent="0.3">
      <c r="C517" s="195"/>
      <c r="D517" s="188"/>
      <c r="E517" s="188"/>
      <c r="F517" s="196"/>
    </row>
    <row r="518" spans="3:6" s="197" customFormat="1" x14ac:dyDescent="0.3">
      <c r="C518" s="195"/>
      <c r="D518" s="188"/>
      <c r="E518" s="188"/>
      <c r="F518" s="196"/>
    </row>
    <row r="519" spans="3:6" s="197" customFormat="1" x14ac:dyDescent="0.3">
      <c r="C519" s="195"/>
      <c r="D519" s="188"/>
      <c r="E519" s="188"/>
      <c r="F519" s="196"/>
    </row>
    <row r="520" spans="3:6" s="197" customFormat="1" x14ac:dyDescent="0.3">
      <c r="C520" s="195"/>
      <c r="D520" s="188"/>
      <c r="E520" s="188"/>
      <c r="F520" s="196"/>
    </row>
    <row r="521" spans="3:6" s="197" customFormat="1" x14ac:dyDescent="0.3">
      <c r="C521" s="195"/>
      <c r="D521" s="188"/>
      <c r="E521" s="188"/>
      <c r="F521" s="196"/>
    </row>
    <row r="522" spans="3:6" s="197" customFormat="1" x14ac:dyDescent="0.3">
      <c r="C522" s="195"/>
      <c r="D522" s="188"/>
      <c r="E522" s="188"/>
      <c r="F522" s="196"/>
    </row>
    <row r="523" spans="3:6" s="197" customFormat="1" x14ac:dyDescent="0.3">
      <c r="C523" s="195"/>
      <c r="D523" s="188"/>
      <c r="E523" s="188"/>
      <c r="F523" s="196"/>
    </row>
    <row r="524" spans="3:6" s="197" customFormat="1" x14ac:dyDescent="0.3">
      <c r="C524" s="195"/>
      <c r="D524" s="188"/>
      <c r="E524" s="188"/>
      <c r="F524" s="196"/>
    </row>
    <row r="525" spans="3:6" s="197" customFormat="1" x14ac:dyDescent="0.3">
      <c r="C525" s="195"/>
      <c r="D525" s="188"/>
      <c r="E525" s="188"/>
      <c r="F525" s="196"/>
    </row>
    <row r="526" spans="3:6" s="197" customFormat="1" x14ac:dyDescent="0.3">
      <c r="C526" s="195"/>
      <c r="D526" s="188"/>
      <c r="E526" s="188"/>
      <c r="F526" s="196"/>
    </row>
    <row r="527" spans="3:6" s="197" customFormat="1" x14ac:dyDescent="0.3">
      <c r="C527" s="195"/>
      <c r="D527" s="188"/>
      <c r="E527" s="188"/>
      <c r="F527" s="196"/>
    </row>
    <row r="528" spans="3:6" s="197" customFormat="1" x14ac:dyDescent="0.3">
      <c r="C528" s="195"/>
      <c r="D528" s="188"/>
      <c r="E528" s="188"/>
      <c r="F528" s="196"/>
    </row>
    <row r="529" spans="3:6" s="197" customFormat="1" x14ac:dyDescent="0.3">
      <c r="C529" s="195"/>
      <c r="D529" s="188"/>
      <c r="E529" s="188"/>
      <c r="F529" s="196"/>
    </row>
    <row r="530" spans="3:6" s="197" customFormat="1" x14ac:dyDescent="0.3">
      <c r="C530" s="195"/>
      <c r="D530" s="188"/>
      <c r="E530" s="188"/>
      <c r="F530" s="196"/>
    </row>
    <row r="531" spans="3:6" s="197" customFormat="1" x14ac:dyDescent="0.3">
      <c r="C531" s="195"/>
      <c r="D531" s="188"/>
      <c r="E531" s="188"/>
      <c r="F531" s="196"/>
    </row>
    <row r="532" spans="3:6" s="197" customFormat="1" x14ac:dyDescent="0.3">
      <c r="C532" s="195"/>
      <c r="D532" s="188"/>
      <c r="E532" s="188"/>
      <c r="F532" s="196"/>
    </row>
    <row r="533" spans="3:6" s="197" customFormat="1" x14ac:dyDescent="0.3">
      <c r="C533" s="195"/>
      <c r="D533" s="188"/>
      <c r="E533" s="188"/>
      <c r="F533" s="196"/>
    </row>
    <row r="534" spans="3:6" s="197" customFormat="1" x14ac:dyDescent="0.3">
      <c r="C534" s="195"/>
      <c r="D534" s="188"/>
      <c r="E534" s="188"/>
      <c r="F534" s="196"/>
    </row>
    <row r="535" spans="3:6" s="197" customFormat="1" x14ac:dyDescent="0.3">
      <c r="C535" s="195"/>
      <c r="D535" s="188"/>
      <c r="E535" s="188"/>
      <c r="F535" s="196"/>
    </row>
    <row r="536" spans="3:6" s="197" customFormat="1" x14ac:dyDescent="0.3">
      <c r="C536" s="195"/>
      <c r="D536" s="188"/>
      <c r="E536" s="188"/>
      <c r="F536" s="196"/>
    </row>
    <row r="537" spans="3:6" s="197" customFormat="1" x14ac:dyDescent="0.3">
      <c r="C537" s="195"/>
      <c r="D537" s="188"/>
      <c r="E537" s="188"/>
      <c r="F537" s="196"/>
    </row>
    <row r="538" spans="3:6" s="197" customFormat="1" x14ac:dyDescent="0.3">
      <c r="C538" s="195"/>
      <c r="D538" s="188"/>
      <c r="E538" s="188"/>
      <c r="F538" s="196"/>
    </row>
    <row r="539" spans="3:6" s="197" customFormat="1" x14ac:dyDescent="0.3">
      <c r="C539" s="195"/>
      <c r="D539" s="188"/>
      <c r="E539" s="188"/>
      <c r="F539" s="196"/>
    </row>
    <row r="540" spans="3:6" s="197" customFormat="1" x14ac:dyDescent="0.3">
      <c r="C540" s="195"/>
      <c r="D540" s="188"/>
      <c r="E540" s="188"/>
      <c r="F540" s="196"/>
    </row>
    <row r="541" spans="3:6" s="197" customFormat="1" x14ac:dyDescent="0.3">
      <c r="C541" s="195"/>
      <c r="D541" s="188"/>
      <c r="E541" s="188"/>
      <c r="F541" s="196"/>
    </row>
    <row r="542" spans="3:6" s="197" customFormat="1" x14ac:dyDescent="0.3">
      <c r="C542" s="195"/>
      <c r="D542" s="188"/>
      <c r="E542" s="188"/>
      <c r="F542" s="196"/>
    </row>
    <row r="543" spans="3:6" s="197" customFormat="1" x14ac:dyDescent="0.3">
      <c r="C543" s="195"/>
      <c r="D543" s="188"/>
      <c r="E543" s="188"/>
      <c r="F543" s="196"/>
    </row>
    <row r="544" spans="3:6" s="197" customFormat="1" x14ac:dyDescent="0.3">
      <c r="C544" s="195"/>
      <c r="D544" s="188"/>
      <c r="E544" s="188"/>
      <c r="F544" s="196"/>
    </row>
    <row r="545" spans="3:6" s="197" customFormat="1" x14ac:dyDescent="0.3">
      <c r="C545" s="195"/>
      <c r="D545" s="188"/>
      <c r="E545" s="188"/>
      <c r="F545" s="196"/>
    </row>
    <row r="546" spans="3:6" s="197" customFormat="1" x14ac:dyDescent="0.3">
      <c r="C546" s="195"/>
      <c r="D546" s="188"/>
      <c r="E546" s="188"/>
      <c r="F546" s="196"/>
    </row>
    <row r="547" spans="3:6" s="197" customFormat="1" x14ac:dyDescent="0.3">
      <c r="C547" s="195"/>
      <c r="D547" s="188"/>
      <c r="E547" s="188"/>
      <c r="F547" s="196"/>
    </row>
    <row r="548" spans="3:6" s="197" customFormat="1" x14ac:dyDescent="0.3">
      <c r="C548" s="195"/>
      <c r="D548" s="188"/>
      <c r="E548" s="188"/>
      <c r="F548" s="196"/>
    </row>
    <row r="549" spans="3:6" s="197" customFormat="1" x14ac:dyDescent="0.3">
      <c r="C549" s="195"/>
      <c r="D549" s="188"/>
      <c r="E549" s="188"/>
      <c r="F549" s="196"/>
    </row>
    <row r="550" spans="3:6" s="197" customFormat="1" x14ac:dyDescent="0.3">
      <c r="C550" s="195"/>
      <c r="D550" s="188"/>
      <c r="E550" s="188"/>
      <c r="F550" s="196"/>
    </row>
    <row r="551" spans="3:6" s="197" customFormat="1" x14ac:dyDescent="0.3">
      <c r="C551" s="195"/>
      <c r="D551" s="188"/>
      <c r="E551" s="188"/>
      <c r="F551" s="196"/>
    </row>
    <row r="552" spans="3:6" s="197" customFormat="1" x14ac:dyDescent="0.3">
      <c r="C552" s="195"/>
      <c r="D552" s="188"/>
      <c r="E552" s="188"/>
      <c r="F552" s="196"/>
    </row>
    <row r="553" spans="3:6" s="197" customFormat="1" x14ac:dyDescent="0.3">
      <c r="C553" s="195"/>
      <c r="D553" s="188"/>
      <c r="E553" s="188"/>
      <c r="F553" s="196"/>
    </row>
    <row r="554" spans="3:6" s="197" customFormat="1" x14ac:dyDescent="0.3">
      <c r="C554" s="195"/>
      <c r="D554" s="188"/>
      <c r="E554" s="188"/>
      <c r="F554" s="196"/>
    </row>
    <row r="555" spans="3:6" s="197" customFormat="1" x14ac:dyDescent="0.3">
      <c r="C555" s="195"/>
      <c r="D555" s="188"/>
      <c r="E555" s="188"/>
      <c r="F555" s="196"/>
    </row>
    <row r="556" spans="3:6" s="197" customFormat="1" x14ac:dyDescent="0.3">
      <c r="C556" s="195"/>
      <c r="D556" s="188"/>
      <c r="E556" s="188"/>
      <c r="F556" s="196"/>
    </row>
    <row r="557" spans="3:6" s="197" customFormat="1" x14ac:dyDescent="0.3">
      <c r="C557" s="195"/>
      <c r="D557" s="188"/>
      <c r="E557" s="188"/>
      <c r="F557" s="196"/>
    </row>
    <row r="558" spans="3:6" s="197" customFormat="1" x14ac:dyDescent="0.3">
      <c r="C558" s="195"/>
      <c r="D558" s="188"/>
      <c r="E558" s="188"/>
      <c r="F558" s="196"/>
    </row>
    <row r="559" spans="3:6" s="197" customFormat="1" x14ac:dyDescent="0.3">
      <c r="C559" s="195"/>
      <c r="D559" s="188"/>
      <c r="E559" s="188"/>
      <c r="F559" s="196"/>
    </row>
    <row r="560" spans="3:6" s="197" customFormat="1" x14ac:dyDescent="0.3">
      <c r="C560" s="195"/>
      <c r="D560" s="188"/>
      <c r="E560" s="188"/>
      <c r="F560" s="196"/>
    </row>
    <row r="561" spans="3:6" s="197" customFormat="1" x14ac:dyDescent="0.3">
      <c r="C561" s="195"/>
      <c r="D561" s="188"/>
      <c r="E561" s="188"/>
      <c r="F561" s="196"/>
    </row>
    <row r="562" spans="3:6" s="197" customFormat="1" x14ac:dyDescent="0.3">
      <c r="C562" s="195"/>
      <c r="D562" s="188"/>
      <c r="E562" s="188"/>
      <c r="F562" s="196"/>
    </row>
    <row r="563" spans="3:6" s="197" customFormat="1" x14ac:dyDescent="0.3">
      <c r="C563" s="195"/>
      <c r="D563" s="188"/>
      <c r="E563" s="188"/>
      <c r="F563" s="196"/>
    </row>
    <row r="564" spans="3:6" s="197" customFormat="1" x14ac:dyDescent="0.3">
      <c r="C564" s="195"/>
      <c r="D564" s="188"/>
      <c r="E564" s="188"/>
      <c r="F564" s="196"/>
    </row>
    <row r="565" spans="3:6" s="197" customFormat="1" x14ac:dyDescent="0.3">
      <c r="C565" s="195"/>
      <c r="D565" s="188"/>
      <c r="E565" s="188"/>
      <c r="F565" s="196"/>
    </row>
    <row r="566" spans="3:6" s="197" customFormat="1" x14ac:dyDescent="0.3">
      <c r="C566" s="195"/>
      <c r="D566" s="188"/>
      <c r="E566" s="188"/>
      <c r="F566" s="196"/>
    </row>
    <row r="567" spans="3:6" s="197" customFormat="1" x14ac:dyDescent="0.3">
      <c r="C567" s="195"/>
      <c r="D567" s="188"/>
      <c r="E567" s="188"/>
      <c r="F567" s="196"/>
    </row>
    <row r="568" spans="3:6" s="197" customFormat="1" x14ac:dyDescent="0.3">
      <c r="C568" s="195"/>
      <c r="D568" s="188"/>
      <c r="E568" s="188"/>
      <c r="F568" s="196"/>
    </row>
    <row r="569" spans="3:6" s="197" customFormat="1" x14ac:dyDescent="0.3">
      <c r="C569" s="195"/>
      <c r="D569" s="188"/>
      <c r="E569" s="188"/>
      <c r="F569" s="196"/>
    </row>
    <row r="570" spans="3:6" s="197" customFormat="1" x14ac:dyDescent="0.3">
      <c r="C570" s="195"/>
      <c r="D570" s="188"/>
      <c r="E570" s="188"/>
      <c r="F570" s="196"/>
    </row>
    <row r="571" spans="3:6" s="197" customFormat="1" x14ac:dyDescent="0.3">
      <c r="C571" s="195"/>
      <c r="D571" s="188"/>
      <c r="E571" s="188"/>
      <c r="F571" s="196"/>
    </row>
    <row r="572" spans="3:6" s="197" customFormat="1" x14ac:dyDescent="0.3">
      <c r="C572" s="195"/>
      <c r="D572" s="188"/>
      <c r="E572" s="188"/>
      <c r="F572" s="196"/>
    </row>
    <row r="573" spans="3:6" s="197" customFormat="1" x14ac:dyDescent="0.3">
      <c r="C573" s="195"/>
      <c r="D573" s="188"/>
      <c r="E573" s="188"/>
      <c r="F573" s="196"/>
    </row>
    <row r="574" spans="3:6" s="197" customFormat="1" x14ac:dyDescent="0.3">
      <c r="C574" s="195"/>
      <c r="D574" s="188"/>
      <c r="E574" s="188"/>
      <c r="F574" s="196"/>
    </row>
    <row r="575" spans="3:6" s="197" customFormat="1" x14ac:dyDescent="0.3">
      <c r="C575" s="195"/>
      <c r="D575" s="188"/>
      <c r="E575" s="188"/>
      <c r="F575" s="196"/>
    </row>
    <row r="576" spans="3:6" s="197" customFormat="1" x14ac:dyDescent="0.3">
      <c r="C576" s="195"/>
      <c r="D576" s="188"/>
      <c r="E576" s="188"/>
      <c r="F576" s="196"/>
    </row>
    <row r="577" spans="3:6" s="197" customFormat="1" x14ac:dyDescent="0.3">
      <c r="C577" s="195"/>
      <c r="D577" s="188"/>
      <c r="E577" s="188"/>
      <c r="F577" s="196"/>
    </row>
    <row r="578" spans="3:6" s="197" customFormat="1" x14ac:dyDescent="0.3">
      <c r="C578" s="195"/>
      <c r="D578" s="188"/>
      <c r="E578" s="188"/>
      <c r="F578" s="196"/>
    </row>
    <row r="579" spans="3:6" s="197" customFormat="1" x14ac:dyDescent="0.3">
      <c r="C579" s="195"/>
      <c r="D579" s="188"/>
      <c r="E579" s="188"/>
      <c r="F579" s="196"/>
    </row>
    <row r="580" spans="3:6" s="197" customFormat="1" x14ac:dyDescent="0.3">
      <c r="C580" s="195"/>
      <c r="D580" s="188"/>
      <c r="E580" s="188"/>
      <c r="F580" s="196"/>
    </row>
    <row r="581" spans="3:6" s="197" customFormat="1" x14ac:dyDescent="0.3">
      <c r="C581" s="195"/>
      <c r="D581" s="188"/>
      <c r="E581" s="188"/>
      <c r="F581" s="196"/>
    </row>
    <row r="582" spans="3:6" s="197" customFormat="1" x14ac:dyDescent="0.3">
      <c r="C582" s="195"/>
      <c r="D582" s="188"/>
      <c r="E582" s="188"/>
      <c r="F582" s="196"/>
    </row>
    <row r="583" spans="3:6" s="197" customFormat="1" x14ac:dyDescent="0.3">
      <c r="C583" s="195"/>
      <c r="D583" s="188"/>
      <c r="E583" s="188"/>
      <c r="F583" s="196"/>
    </row>
    <row r="584" spans="3:6" s="197" customFormat="1" x14ac:dyDescent="0.3">
      <c r="C584" s="195"/>
      <c r="D584" s="188"/>
      <c r="E584" s="188"/>
      <c r="F584" s="196"/>
    </row>
    <row r="585" spans="3:6" s="197" customFormat="1" x14ac:dyDescent="0.3">
      <c r="C585" s="195"/>
      <c r="D585" s="188"/>
      <c r="E585" s="188"/>
      <c r="F585" s="196"/>
    </row>
    <row r="586" spans="3:6" s="197" customFormat="1" x14ac:dyDescent="0.3">
      <c r="C586" s="195"/>
      <c r="D586" s="188"/>
      <c r="E586" s="188"/>
      <c r="F586" s="196"/>
    </row>
    <row r="587" spans="3:6" s="197" customFormat="1" x14ac:dyDescent="0.3">
      <c r="C587" s="195"/>
      <c r="D587" s="188"/>
      <c r="E587" s="188"/>
      <c r="F587" s="196"/>
    </row>
    <row r="588" spans="3:6" s="197" customFormat="1" x14ac:dyDescent="0.3">
      <c r="C588" s="195"/>
      <c r="D588" s="188"/>
      <c r="E588" s="188"/>
      <c r="F588" s="196"/>
    </row>
    <row r="589" spans="3:6" s="197" customFormat="1" x14ac:dyDescent="0.3">
      <c r="C589" s="195"/>
      <c r="D589" s="188"/>
      <c r="E589" s="188"/>
      <c r="F589" s="196"/>
    </row>
    <row r="590" spans="3:6" s="197" customFormat="1" x14ac:dyDescent="0.3">
      <c r="C590" s="195"/>
      <c r="D590" s="188"/>
      <c r="E590" s="188"/>
      <c r="F590" s="196"/>
    </row>
    <row r="591" spans="3:6" s="197" customFormat="1" x14ac:dyDescent="0.3">
      <c r="C591" s="195"/>
      <c r="D591" s="188"/>
      <c r="E591" s="188"/>
      <c r="F591" s="196"/>
    </row>
    <row r="592" spans="3:6" s="197" customFormat="1" x14ac:dyDescent="0.3">
      <c r="C592" s="195"/>
      <c r="D592" s="188"/>
      <c r="E592" s="188"/>
      <c r="F592" s="196"/>
    </row>
    <row r="593" spans="3:6" s="197" customFormat="1" x14ac:dyDescent="0.3">
      <c r="C593" s="195"/>
      <c r="D593" s="188"/>
      <c r="E593" s="188"/>
      <c r="F593" s="196"/>
    </row>
    <row r="594" spans="3:6" s="197" customFormat="1" x14ac:dyDescent="0.3">
      <c r="C594" s="195"/>
      <c r="D594" s="188"/>
      <c r="E594" s="188"/>
      <c r="F594" s="196"/>
    </row>
    <row r="595" spans="3:6" s="197" customFormat="1" x14ac:dyDescent="0.3">
      <c r="C595" s="195"/>
      <c r="D595" s="188"/>
      <c r="E595" s="188"/>
      <c r="F595" s="196"/>
    </row>
    <row r="596" spans="3:6" s="197" customFormat="1" x14ac:dyDescent="0.3">
      <c r="C596" s="195"/>
      <c r="D596" s="188"/>
      <c r="E596" s="188"/>
      <c r="F596" s="196"/>
    </row>
    <row r="597" spans="3:6" s="197" customFormat="1" x14ac:dyDescent="0.3">
      <c r="C597" s="195"/>
      <c r="D597" s="188"/>
      <c r="E597" s="188"/>
      <c r="F597" s="196"/>
    </row>
    <row r="598" spans="3:6" s="197" customFormat="1" x14ac:dyDescent="0.3">
      <c r="C598" s="195"/>
      <c r="D598" s="188"/>
      <c r="E598" s="188"/>
      <c r="F598" s="196"/>
    </row>
    <row r="599" spans="3:6" s="197" customFormat="1" x14ac:dyDescent="0.3">
      <c r="C599" s="195"/>
      <c r="D599" s="188"/>
      <c r="E599" s="188"/>
      <c r="F599" s="196"/>
    </row>
    <row r="600" spans="3:6" s="197" customFormat="1" x14ac:dyDescent="0.3">
      <c r="C600" s="195"/>
      <c r="D600" s="188"/>
      <c r="E600" s="188"/>
      <c r="F600" s="196"/>
    </row>
    <row r="601" spans="3:6" s="197" customFormat="1" x14ac:dyDescent="0.3">
      <c r="C601" s="195"/>
      <c r="D601" s="188"/>
      <c r="E601" s="188"/>
      <c r="F601" s="196"/>
    </row>
    <row r="602" spans="3:6" s="197" customFormat="1" x14ac:dyDescent="0.3">
      <c r="C602" s="195"/>
      <c r="D602" s="188"/>
      <c r="E602" s="188"/>
      <c r="F602" s="196"/>
    </row>
    <row r="603" spans="3:6" s="197" customFormat="1" x14ac:dyDescent="0.3">
      <c r="C603" s="195"/>
      <c r="D603" s="188"/>
      <c r="E603" s="188"/>
      <c r="F603" s="196"/>
    </row>
    <row r="604" spans="3:6" s="197" customFormat="1" x14ac:dyDescent="0.3">
      <c r="C604" s="195"/>
      <c r="D604" s="188"/>
      <c r="E604" s="188"/>
      <c r="F604" s="196"/>
    </row>
    <row r="605" spans="3:6" s="197" customFormat="1" x14ac:dyDescent="0.3">
      <c r="C605" s="195"/>
      <c r="D605" s="188"/>
      <c r="E605" s="188"/>
      <c r="F605" s="196"/>
    </row>
    <row r="606" spans="3:6" s="197" customFormat="1" x14ac:dyDescent="0.3">
      <c r="C606" s="195"/>
      <c r="D606" s="188"/>
      <c r="E606" s="188"/>
      <c r="F606" s="196"/>
    </row>
    <row r="607" spans="3:6" s="197" customFormat="1" x14ac:dyDescent="0.3">
      <c r="C607" s="195"/>
      <c r="D607" s="188"/>
      <c r="E607" s="188"/>
      <c r="F607" s="196"/>
    </row>
    <row r="608" spans="3:6" s="197" customFormat="1" x14ac:dyDescent="0.3">
      <c r="C608" s="195"/>
      <c r="D608" s="188"/>
      <c r="E608" s="188"/>
      <c r="F608" s="196"/>
    </row>
    <row r="609" spans="3:6" s="197" customFormat="1" x14ac:dyDescent="0.3">
      <c r="C609" s="195"/>
      <c r="D609" s="188"/>
      <c r="E609" s="188"/>
      <c r="F609" s="196"/>
    </row>
    <row r="610" spans="3:6" s="197" customFormat="1" x14ac:dyDescent="0.3">
      <c r="C610" s="195"/>
      <c r="D610" s="188"/>
      <c r="E610" s="188"/>
      <c r="F610" s="196"/>
    </row>
    <row r="611" spans="3:6" s="197" customFormat="1" x14ac:dyDescent="0.3">
      <c r="C611" s="195"/>
      <c r="D611" s="188"/>
      <c r="E611" s="188"/>
      <c r="F611" s="196"/>
    </row>
    <row r="612" spans="3:6" s="197" customFormat="1" x14ac:dyDescent="0.3">
      <c r="C612" s="195"/>
      <c r="D612" s="188"/>
      <c r="E612" s="188"/>
      <c r="F612" s="196"/>
    </row>
    <row r="613" spans="3:6" s="197" customFormat="1" x14ac:dyDescent="0.3">
      <c r="C613" s="195"/>
      <c r="D613" s="188"/>
      <c r="E613" s="188"/>
      <c r="F613" s="196"/>
    </row>
    <row r="614" spans="3:6" s="197" customFormat="1" x14ac:dyDescent="0.3">
      <c r="C614" s="195"/>
      <c r="D614" s="188"/>
      <c r="E614" s="188"/>
      <c r="F614" s="196"/>
    </row>
    <row r="615" spans="3:6" s="197" customFormat="1" x14ac:dyDescent="0.3">
      <c r="C615" s="195"/>
      <c r="D615" s="188"/>
      <c r="E615" s="188"/>
      <c r="F615" s="196"/>
    </row>
    <row r="616" spans="3:6" s="197" customFormat="1" x14ac:dyDescent="0.3">
      <c r="C616" s="195"/>
      <c r="D616" s="188"/>
      <c r="E616" s="188"/>
      <c r="F616" s="196"/>
    </row>
    <row r="617" spans="3:6" s="197" customFormat="1" x14ac:dyDescent="0.3">
      <c r="C617" s="195"/>
      <c r="D617" s="188"/>
      <c r="E617" s="188"/>
      <c r="F617" s="196"/>
    </row>
    <row r="618" spans="3:6" s="197" customFormat="1" x14ac:dyDescent="0.3">
      <c r="C618" s="195"/>
      <c r="D618" s="188"/>
      <c r="E618" s="188"/>
      <c r="F618" s="196"/>
    </row>
    <row r="619" spans="3:6" s="197" customFormat="1" x14ac:dyDescent="0.3">
      <c r="C619" s="195"/>
      <c r="D619" s="188"/>
      <c r="E619" s="188"/>
      <c r="F619" s="196"/>
    </row>
    <row r="620" spans="3:6" s="197" customFormat="1" x14ac:dyDescent="0.3">
      <c r="C620" s="195"/>
      <c r="D620" s="188"/>
      <c r="E620" s="188"/>
      <c r="F620" s="196"/>
    </row>
    <row r="621" spans="3:6" s="197" customFormat="1" x14ac:dyDescent="0.3">
      <c r="C621" s="195"/>
      <c r="D621" s="188"/>
      <c r="E621" s="188"/>
      <c r="F621" s="196"/>
    </row>
    <row r="622" spans="3:6" s="197" customFormat="1" x14ac:dyDescent="0.3">
      <c r="C622" s="195"/>
      <c r="D622" s="188"/>
      <c r="E622" s="188"/>
      <c r="F622" s="196"/>
    </row>
    <row r="623" spans="3:6" s="197" customFormat="1" x14ac:dyDescent="0.3">
      <c r="C623" s="195"/>
      <c r="D623" s="188"/>
      <c r="E623" s="188"/>
      <c r="F623" s="196"/>
    </row>
    <row r="624" spans="3:6" s="197" customFormat="1" x14ac:dyDescent="0.3">
      <c r="C624" s="195"/>
      <c r="D624" s="188"/>
      <c r="E624" s="188"/>
      <c r="F624" s="196"/>
    </row>
    <row r="625" spans="3:6" s="197" customFormat="1" x14ac:dyDescent="0.3">
      <c r="C625" s="195"/>
      <c r="D625" s="188"/>
      <c r="E625" s="188"/>
      <c r="F625" s="196"/>
    </row>
    <row r="626" spans="3:6" s="197" customFormat="1" x14ac:dyDescent="0.3">
      <c r="C626" s="195"/>
      <c r="D626" s="188"/>
      <c r="E626" s="188"/>
      <c r="F626" s="196"/>
    </row>
    <row r="627" spans="3:6" s="197" customFormat="1" x14ac:dyDescent="0.3">
      <c r="C627" s="195"/>
      <c r="D627" s="188"/>
      <c r="E627" s="188"/>
      <c r="F627" s="196"/>
    </row>
    <row r="628" spans="3:6" s="197" customFormat="1" x14ac:dyDescent="0.3">
      <c r="C628" s="195"/>
      <c r="D628" s="188"/>
      <c r="E628" s="188"/>
      <c r="F628" s="196"/>
    </row>
    <row r="629" spans="3:6" s="197" customFormat="1" x14ac:dyDescent="0.3">
      <c r="C629" s="195"/>
      <c r="D629" s="188"/>
      <c r="E629" s="188"/>
      <c r="F629" s="196"/>
    </row>
    <row r="630" spans="3:6" s="197" customFormat="1" x14ac:dyDescent="0.3">
      <c r="C630" s="195"/>
      <c r="D630" s="188"/>
      <c r="E630" s="188"/>
      <c r="F630" s="196"/>
    </row>
    <row r="631" spans="3:6" s="197" customFormat="1" x14ac:dyDescent="0.3">
      <c r="C631" s="195"/>
      <c r="D631" s="188"/>
      <c r="E631" s="188"/>
      <c r="F631" s="196"/>
    </row>
    <row r="632" spans="3:6" s="197" customFormat="1" x14ac:dyDescent="0.3">
      <c r="C632" s="195"/>
      <c r="D632" s="188"/>
      <c r="E632" s="188"/>
      <c r="F632" s="196"/>
    </row>
    <row r="633" spans="3:6" s="197" customFormat="1" x14ac:dyDescent="0.3">
      <c r="C633" s="195"/>
      <c r="D633" s="188"/>
      <c r="E633" s="188"/>
      <c r="F633" s="196"/>
    </row>
    <row r="634" spans="3:6" s="197" customFormat="1" x14ac:dyDescent="0.3">
      <c r="C634" s="195"/>
      <c r="D634" s="188"/>
      <c r="E634" s="188"/>
      <c r="F634" s="196"/>
    </row>
    <row r="635" spans="3:6" s="197" customFormat="1" x14ac:dyDescent="0.3">
      <c r="C635" s="195"/>
      <c r="D635" s="188"/>
      <c r="E635" s="188"/>
      <c r="F635" s="196"/>
    </row>
    <row r="636" spans="3:6" s="197" customFormat="1" x14ac:dyDescent="0.3">
      <c r="C636" s="195"/>
      <c r="D636" s="188"/>
      <c r="E636" s="188"/>
      <c r="F636" s="196"/>
    </row>
    <row r="637" spans="3:6" s="197" customFormat="1" x14ac:dyDescent="0.3">
      <c r="C637" s="195"/>
      <c r="D637" s="188"/>
      <c r="E637" s="188"/>
      <c r="F637" s="196"/>
    </row>
    <row r="638" spans="3:6" s="197" customFormat="1" x14ac:dyDescent="0.3">
      <c r="C638" s="195"/>
      <c r="D638" s="188"/>
      <c r="E638" s="188"/>
      <c r="F638" s="196"/>
    </row>
    <row r="639" spans="3:6" s="197" customFormat="1" x14ac:dyDescent="0.3">
      <c r="C639" s="195"/>
      <c r="D639" s="188"/>
      <c r="E639" s="188"/>
      <c r="F639" s="196"/>
    </row>
    <row r="640" spans="3:6" s="197" customFormat="1" x14ac:dyDescent="0.3">
      <c r="C640" s="195"/>
      <c r="D640" s="188"/>
      <c r="E640" s="188"/>
      <c r="F640" s="196"/>
    </row>
    <row r="641" spans="3:6" s="197" customFormat="1" x14ac:dyDescent="0.3">
      <c r="C641" s="195"/>
      <c r="D641" s="188"/>
      <c r="E641" s="188"/>
      <c r="F641" s="196"/>
    </row>
    <row r="642" spans="3:6" s="197" customFormat="1" x14ac:dyDescent="0.3">
      <c r="C642" s="195"/>
      <c r="D642" s="188"/>
      <c r="E642" s="188"/>
      <c r="F642" s="196"/>
    </row>
    <row r="643" spans="3:6" s="197" customFormat="1" x14ac:dyDescent="0.3">
      <c r="C643" s="195"/>
      <c r="D643" s="188"/>
      <c r="E643" s="188"/>
      <c r="F643" s="196"/>
    </row>
    <row r="644" spans="3:6" s="197" customFormat="1" x14ac:dyDescent="0.3">
      <c r="C644" s="195"/>
      <c r="D644" s="188"/>
      <c r="E644" s="188"/>
      <c r="F644" s="196"/>
    </row>
    <row r="645" spans="3:6" s="197" customFormat="1" x14ac:dyDescent="0.3">
      <c r="C645" s="195"/>
      <c r="D645" s="188"/>
      <c r="E645" s="188"/>
      <c r="F645" s="196"/>
    </row>
    <row r="646" spans="3:6" s="197" customFormat="1" x14ac:dyDescent="0.3">
      <c r="C646" s="195"/>
      <c r="D646" s="188"/>
      <c r="E646" s="188"/>
      <c r="F646" s="196"/>
    </row>
    <row r="647" spans="3:6" s="197" customFormat="1" x14ac:dyDescent="0.3">
      <c r="C647" s="195"/>
      <c r="D647" s="188"/>
      <c r="E647" s="188"/>
      <c r="F647" s="196"/>
    </row>
    <row r="648" spans="3:6" s="197" customFormat="1" x14ac:dyDescent="0.3">
      <c r="C648" s="195"/>
      <c r="D648" s="188"/>
      <c r="E648" s="188"/>
      <c r="F648" s="196"/>
    </row>
    <row r="649" spans="3:6" s="197" customFormat="1" x14ac:dyDescent="0.3">
      <c r="C649" s="195"/>
      <c r="D649" s="188"/>
      <c r="E649" s="188"/>
      <c r="F649" s="196"/>
    </row>
    <row r="650" spans="3:6" s="197" customFormat="1" x14ac:dyDescent="0.3">
      <c r="C650" s="195"/>
      <c r="D650" s="188"/>
      <c r="E650" s="188"/>
      <c r="F650" s="196"/>
    </row>
    <row r="651" spans="3:6" s="197" customFormat="1" x14ac:dyDescent="0.3">
      <c r="C651" s="195"/>
      <c r="D651" s="188"/>
      <c r="E651" s="188"/>
      <c r="F651" s="196"/>
    </row>
    <row r="652" spans="3:6" s="197" customFormat="1" x14ac:dyDescent="0.3">
      <c r="C652" s="195"/>
      <c r="D652" s="188"/>
      <c r="E652" s="188"/>
      <c r="F652" s="196"/>
    </row>
    <row r="653" spans="3:6" s="197" customFormat="1" x14ac:dyDescent="0.3">
      <c r="C653" s="195"/>
      <c r="D653" s="188"/>
      <c r="E653" s="188"/>
      <c r="F653" s="196"/>
    </row>
    <row r="654" spans="3:6" s="197" customFormat="1" x14ac:dyDescent="0.3">
      <c r="C654" s="195"/>
      <c r="D654" s="188"/>
      <c r="E654" s="188"/>
      <c r="F654" s="196"/>
    </row>
    <row r="655" spans="3:6" s="197" customFormat="1" x14ac:dyDescent="0.3">
      <c r="C655" s="195"/>
      <c r="D655" s="188"/>
      <c r="E655" s="188"/>
      <c r="F655" s="196"/>
    </row>
    <row r="656" spans="3:6" s="197" customFormat="1" x14ac:dyDescent="0.3">
      <c r="C656" s="195"/>
      <c r="D656" s="188"/>
      <c r="E656" s="188"/>
      <c r="F656" s="196"/>
    </row>
    <row r="657" spans="3:6" s="197" customFormat="1" x14ac:dyDescent="0.3">
      <c r="C657" s="195"/>
      <c r="D657" s="188"/>
      <c r="E657" s="188"/>
      <c r="F657" s="196"/>
    </row>
    <row r="658" spans="3:6" s="197" customFormat="1" x14ac:dyDescent="0.3">
      <c r="C658" s="195"/>
      <c r="D658" s="188"/>
      <c r="E658" s="188"/>
      <c r="F658" s="196"/>
    </row>
    <row r="659" spans="3:6" s="197" customFormat="1" x14ac:dyDescent="0.3">
      <c r="C659" s="195"/>
      <c r="D659" s="188"/>
      <c r="E659" s="188"/>
      <c r="F659" s="196"/>
    </row>
    <row r="660" spans="3:6" s="197" customFormat="1" x14ac:dyDescent="0.3">
      <c r="C660" s="195"/>
      <c r="D660" s="188"/>
      <c r="E660" s="188"/>
      <c r="F660" s="196"/>
    </row>
    <row r="661" spans="3:6" s="197" customFormat="1" x14ac:dyDescent="0.3">
      <c r="C661" s="195"/>
      <c r="D661" s="188"/>
      <c r="E661" s="188"/>
      <c r="F661" s="196"/>
    </row>
    <row r="662" spans="3:6" s="197" customFormat="1" x14ac:dyDescent="0.3">
      <c r="C662" s="195"/>
      <c r="D662" s="188"/>
      <c r="E662" s="188"/>
      <c r="F662" s="196"/>
    </row>
    <row r="663" spans="3:6" s="197" customFormat="1" x14ac:dyDescent="0.3">
      <c r="C663" s="195"/>
      <c r="D663" s="188"/>
      <c r="E663" s="188"/>
      <c r="F663" s="196"/>
    </row>
    <row r="664" spans="3:6" s="197" customFormat="1" x14ac:dyDescent="0.3">
      <c r="C664" s="195"/>
      <c r="D664" s="188"/>
      <c r="E664" s="188"/>
      <c r="F664" s="196"/>
    </row>
    <row r="665" spans="3:6" s="197" customFormat="1" x14ac:dyDescent="0.3">
      <c r="C665" s="195"/>
      <c r="D665" s="188"/>
      <c r="E665" s="188"/>
      <c r="F665" s="196"/>
    </row>
    <row r="666" spans="3:6" s="197" customFormat="1" x14ac:dyDescent="0.3">
      <c r="C666" s="195"/>
      <c r="D666" s="188"/>
      <c r="E666" s="188"/>
      <c r="F666" s="196"/>
    </row>
    <row r="667" spans="3:6" s="197" customFormat="1" x14ac:dyDescent="0.3">
      <c r="C667" s="195"/>
      <c r="D667" s="188"/>
      <c r="E667" s="188"/>
      <c r="F667" s="196"/>
    </row>
    <row r="668" spans="3:6" s="197" customFormat="1" x14ac:dyDescent="0.3">
      <c r="C668" s="195"/>
      <c r="D668" s="188"/>
      <c r="E668" s="188"/>
      <c r="F668" s="196"/>
    </row>
    <row r="669" spans="3:6" s="197" customFormat="1" x14ac:dyDescent="0.3">
      <c r="C669" s="195"/>
      <c r="D669" s="188"/>
      <c r="E669" s="188"/>
      <c r="F669" s="196"/>
    </row>
    <row r="670" spans="3:6" s="197" customFormat="1" x14ac:dyDescent="0.3">
      <c r="C670" s="195"/>
      <c r="D670" s="188"/>
      <c r="E670" s="188"/>
      <c r="F670" s="196"/>
    </row>
    <row r="671" spans="3:6" s="197" customFormat="1" x14ac:dyDescent="0.3">
      <c r="C671" s="195"/>
      <c r="D671" s="188"/>
      <c r="E671" s="188"/>
      <c r="F671" s="196"/>
    </row>
    <row r="672" spans="3:6" s="197" customFormat="1" x14ac:dyDescent="0.3">
      <c r="C672" s="195"/>
      <c r="D672" s="188"/>
      <c r="E672" s="188"/>
      <c r="F672" s="196"/>
    </row>
    <row r="673" spans="3:6" s="197" customFormat="1" x14ac:dyDescent="0.3">
      <c r="C673" s="195"/>
      <c r="D673" s="188"/>
      <c r="E673" s="188"/>
      <c r="F673" s="196"/>
    </row>
    <row r="674" spans="3:6" s="197" customFormat="1" x14ac:dyDescent="0.3">
      <c r="C674" s="195"/>
      <c r="D674" s="188"/>
      <c r="E674" s="188"/>
      <c r="F674" s="196"/>
    </row>
    <row r="675" spans="3:6" s="197" customFormat="1" x14ac:dyDescent="0.3">
      <c r="C675" s="195"/>
      <c r="D675" s="188"/>
      <c r="E675" s="188"/>
      <c r="F675" s="196"/>
    </row>
    <row r="676" spans="3:6" s="197" customFormat="1" x14ac:dyDescent="0.3">
      <c r="C676" s="195"/>
      <c r="D676" s="188"/>
      <c r="E676" s="188"/>
      <c r="F676" s="196"/>
    </row>
    <row r="677" spans="3:6" s="197" customFormat="1" x14ac:dyDescent="0.3">
      <c r="C677" s="195"/>
      <c r="D677" s="188"/>
      <c r="E677" s="188"/>
      <c r="F677" s="196"/>
    </row>
    <row r="678" spans="3:6" s="197" customFormat="1" x14ac:dyDescent="0.3">
      <c r="C678" s="195"/>
      <c r="D678" s="188"/>
      <c r="E678" s="188"/>
      <c r="F678" s="196"/>
    </row>
    <row r="679" spans="3:6" s="197" customFormat="1" x14ac:dyDescent="0.3">
      <c r="C679" s="195"/>
      <c r="D679" s="188"/>
      <c r="E679" s="188"/>
      <c r="F679" s="196"/>
    </row>
    <row r="680" spans="3:6" s="197" customFormat="1" x14ac:dyDescent="0.3">
      <c r="C680" s="195"/>
      <c r="D680" s="188"/>
      <c r="E680" s="188"/>
      <c r="F680" s="196"/>
    </row>
    <row r="681" spans="3:6" s="197" customFormat="1" x14ac:dyDescent="0.3">
      <c r="C681" s="195"/>
      <c r="D681" s="188"/>
      <c r="E681" s="188"/>
      <c r="F681" s="196"/>
    </row>
    <row r="682" spans="3:6" s="197" customFormat="1" x14ac:dyDescent="0.3">
      <c r="C682" s="195"/>
      <c r="D682" s="188"/>
      <c r="E682" s="188"/>
      <c r="F682" s="196"/>
    </row>
    <row r="683" spans="3:6" s="197" customFormat="1" x14ac:dyDescent="0.3">
      <c r="C683" s="195"/>
      <c r="D683" s="188"/>
      <c r="E683" s="188"/>
      <c r="F683" s="196"/>
    </row>
    <row r="684" spans="3:6" s="197" customFormat="1" x14ac:dyDescent="0.3">
      <c r="C684" s="195"/>
      <c r="D684" s="188"/>
      <c r="E684" s="188"/>
      <c r="F684" s="196"/>
    </row>
    <row r="685" spans="3:6" s="197" customFormat="1" x14ac:dyDescent="0.3">
      <c r="C685" s="195"/>
      <c r="D685" s="188"/>
      <c r="E685" s="188"/>
      <c r="F685" s="196"/>
    </row>
    <row r="686" spans="3:6" s="197" customFormat="1" x14ac:dyDescent="0.3">
      <c r="C686" s="195"/>
      <c r="D686" s="188"/>
      <c r="E686" s="188"/>
      <c r="F686" s="196"/>
    </row>
    <row r="687" spans="3:6" s="197" customFormat="1" x14ac:dyDescent="0.3">
      <c r="C687" s="195"/>
      <c r="D687" s="188"/>
      <c r="E687" s="188"/>
      <c r="F687" s="196"/>
    </row>
    <row r="688" spans="3:6" s="197" customFormat="1" x14ac:dyDescent="0.3">
      <c r="C688" s="195"/>
      <c r="D688" s="188"/>
      <c r="E688" s="188"/>
      <c r="F688" s="196"/>
    </row>
    <row r="689" spans="3:6" s="197" customFormat="1" x14ac:dyDescent="0.3">
      <c r="C689" s="195"/>
      <c r="D689" s="188"/>
      <c r="E689" s="188"/>
      <c r="F689" s="196"/>
    </row>
    <row r="690" spans="3:6" s="197" customFormat="1" x14ac:dyDescent="0.3">
      <c r="C690" s="195"/>
      <c r="D690" s="188"/>
      <c r="E690" s="188"/>
      <c r="F690" s="196"/>
    </row>
    <row r="691" spans="3:6" s="197" customFormat="1" x14ac:dyDescent="0.3">
      <c r="C691" s="195"/>
      <c r="D691" s="188"/>
      <c r="E691" s="188"/>
      <c r="F691" s="196"/>
    </row>
    <row r="692" spans="3:6" s="197" customFormat="1" x14ac:dyDescent="0.3">
      <c r="C692" s="195"/>
      <c r="D692" s="188"/>
      <c r="E692" s="188"/>
      <c r="F692" s="196"/>
    </row>
    <row r="693" spans="3:6" s="197" customFormat="1" x14ac:dyDescent="0.3">
      <c r="C693" s="195"/>
      <c r="D693" s="188"/>
      <c r="E693" s="188"/>
      <c r="F693" s="196"/>
    </row>
    <row r="694" spans="3:6" s="197" customFormat="1" x14ac:dyDescent="0.3">
      <c r="C694" s="195"/>
      <c r="D694" s="188"/>
      <c r="E694" s="188"/>
      <c r="F694" s="196"/>
    </row>
    <row r="695" spans="3:6" s="197" customFormat="1" x14ac:dyDescent="0.3">
      <c r="C695" s="195"/>
      <c r="D695" s="188"/>
      <c r="E695" s="188"/>
      <c r="F695" s="196"/>
    </row>
    <row r="696" spans="3:6" s="197" customFormat="1" x14ac:dyDescent="0.3">
      <c r="C696" s="195"/>
      <c r="D696" s="188"/>
      <c r="E696" s="188"/>
      <c r="F696" s="196"/>
    </row>
    <row r="697" spans="3:6" s="197" customFormat="1" x14ac:dyDescent="0.3">
      <c r="C697" s="195"/>
      <c r="D697" s="188"/>
      <c r="E697" s="188"/>
      <c r="F697" s="196"/>
    </row>
    <row r="698" spans="3:6" s="197" customFormat="1" x14ac:dyDescent="0.3">
      <c r="C698" s="195"/>
      <c r="D698" s="188"/>
      <c r="E698" s="188"/>
      <c r="F698" s="196"/>
    </row>
    <row r="699" spans="3:6" s="197" customFormat="1" x14ac:dyDescent="0.3">
      <c r="C699" s="195"/>
      <c r="D699" s="188"/>
      <c r="E699" s="188"/>
      <c r="F699" s="196"/>
    </row>
    <row r="700" spans="3:6" s="197" customFormat="1" x14ac:dyDescent="0.3">
      <c r="C700" s="195"/>
      <c r="D700" s="188"/>
      <c r="E700" s="188"/>
      <c r="F700" s="196"/>
    </row>
    <row r="701" spans="3:6" s="197" customFormat="1" x14ac:dyDescent="0.3">
      <c r="C701" s="195"/>
      <c r="D701" s="188"/>
      <c r="E701" s="188"/>
      <c r="F701" s="196"/>
    </row>
    <row r="702" spans="3:6" s="197" customFormat="1" x14ac:dyDescent="0.3">
      <c r="C702" s="195"/>
      <c r="D702" s="188"/>
      <c r="E702" s="188"/>
      <c r="F702" s="196"/>
    </row>
    <row r="703" spans="3:6" s="197" customFormat="1" x14ac:dyDescent="0.3">
      <c r="C703" s="195"/>
      <c r="D703" s="188"/>
      <c r="E703" s="188"/>
      <c r="F703" s="196"/>
    </row>
    <row r="704" spans="3:6" s="197" customFormat="1" x14ac:dyDescent="0.3">
      <c r="C704" s="195"/>
      <c r="D704" s="188"/>
      <c r="E704" s="188"/>
      <c r="F704" s="196"/>
    </row>
    <row r="705" spans="3:6" s="197" customFormat="1" x14ac:dyDescent="0.3">
      <c r="C705" s="195"/>
      <c r="D705" s="188"/>
      <c r="E705" s="188"/>
      <c r="F705" s="196"/>
    </row>
    <row r="706" spans="3:6" s="197" customFormat="1" x14ac:dyDescent="0.3">
      <c r="C706" s="195"/>
      <c r="D706" s="188"/>
      <c r="E706" s="188"/>
      <c r="F706" s="196"/>
    </row>
    <row r="707" spans="3:6" s="197" customFormat="1" x14ac:dyDescent="0.3">
      <c r="C707" s="195"/>
      <c r="D707" s="188"/>
      <c r="E707" s="188"/>
      <c r="F707" s="196"/>
    </row>
    <row r="708" spans="3:6" s="197" customFormat="1" x14ac:dyDescent="0.3">
      <c r="C708" s="195"/>
      <c r="D708" s="188"/>
      <c r="E708" s="188"/>
      <c r="F708" s="196"/>
    </row>
    <row r="709" spans="3:6" s="197" customFormat="1" x14ac:dyDescent="0.3">
      <c r="C709" s="195"/>
      <c r="D709" s="188"/>
      <c r="E709" s="188"/>
      <c r="F709" s="196"/>
    </row>
    <row r="710" spans="3:6" s="197" customFormat="1" x14ac:dyDescent="0.3">
      <c r="C710" s="195"/>
      <c r="D710" s="188"/>
      <c r="E710" s="188"/>
      <c r="F710" s="196"/>
    </row>
    <row r="711" spans="3:6" s="197" customFormat="1" x14ac:dyDescent="0.3">
      <c r="C711" s="195"/>
      <c r="D711" s="188"/>
      <c r="E711" s="188"/>
      <c r="F711" s="196"/>
    </row>
    <row r="712" spans="3:6" s="197" customFormat="1" x14ac:dyDescent="0.3">
      <c r="C712" s="195"/>
      <c r="D712" s="188"/>
      <c r="E712" s="188"/>
      <c r="F712" s="196"/>
    </row>
    <row r="713" spans="3:6" s="197" customFormat="1" x14ac:dyDescent="0.3">
      <c r="C713" s="195"/>
      <c r="D713" s="188"/>
      <c r="E713" s="188"/>
      <c r="F713" s="196"/>
    </row>
    <row r="714" spans="3:6" s="197" customFormat="1" x14ac:dyDescent="0.3">
      <c r="C714" s="195"/>
      <c r="D714" s="188"/>
      <c r="E714" s="188"/>
      <c r="F714" s="196"/>
    </row>
    <row r="715" spans="3:6" s="197" customFormat="1" x14ac:dyDescent="0.3">
      <c r="C715" s="195"/>
      <c r="D715" s="188"/>
      <c r="E715" s="188"/>
      <c r="F715" s="196"/>
    </row>
    <row r="716" spans="3:6" s="197" customFormat="1" x14ac:dyDescent="0.3">
      <c r="C716" s="195"/>
      <c r="D716" s="188"/>
      <c r="E716" s="188"/>
      <c r="F716" s="196"/>
    </row>
    <row r="717" spans="3:6" s="197" customFormat="1" x14ac:dyDescent="0.3">
      <c r="C717" s="195"/>
      <c r="D717" s="188"/>
      <c r="E717" s="188"/>
      <c r="F717" s="196"/>
    </row>
    <row r="718" spans="3:6" s="197" customFormat="1" x14ac:dyDescent="0.3">
      <c r="C718" s="195"/>
      <c r="D718" s="188"/>
      <c r="E718" s="188"/>
      <c r="F718" s="196"/>
    </row>
    <row r="719" spans="3:6" s="197" customFormat="1" x14ac:dyDescent="0.3">
      <c r="C719" s="195"/>
      <c r="D719" s="188"/>
      <c r="E719" s="188"/>
      <c r="F719" s="196"/>
    </row>
    <row r="720" spans="3:6" s="197" customFormat="1" x14ac:dyDescent="0.3">
      <c r="C720" s="195"/>
      <c r="D720" s="188"/>
      <c r="E720" s="188"/>
      <c r="F720" s="196"/>
    </row>
    <row r="721" spans="3:6" s="197" customFormat="1" x14ac:dyDescent="0.3">
      <c r="C721" s="195"/>
      <c r="D721" s="188"/>
      <c r="E721" s="188"/>
      <c r="F721" s="196"/>
    </row>
    <row r="722" spans="3:6" s="197" customFormat="1" x14ac:dyDescent="0.3">
      <c r="C722" s="195"/>
      <c r="D722" s="188"/>
      <c r="E722" s="188"/>
      <c r="F722" s="196"/>
    </row>
    <row r="723" spans="3:6" s="197" customFormat="1" x14ac:dyDescent="0.3">
      <c r="C723" s="195"/>
      <c r="D723" s="188"/>
      <c r="E723" s="188"/>
      <c r="F723" s="196"/>
    </row>
    <row r="724" spans="3:6" s="197" customFormat="1" x14ac:dyDescent="0.3">
      <c r="C724" s="195"/>
      <c r="D724" s="188"/>
      <c r="E724" s="188"/>
      <c r="F724" s="196"/>
    </row>
    <row r="725" spans="3:6" s="197" customFormat="1" x14ac:dyDescent="0.3">
      <c r="C725" s="195"/>
      <c r="D725" s="188"/>
      <c r="E725" s="188"/>
      <c r="F725" s="196"/>
    </row>
    <row r="726" spans="3:6" s="197" customFormat="1" x14ac:dyDescent="0.3">
      <c r="C726" s="195"/>
      <c r="D726" s="188"/>
      <c r="E726" s="188"/>
      <c r="F726" s="196"/>
    </row>
    <row r="727" spans="3:6" s="197" customFormat="1" x14ac:dyDescent="0.3">
      <c r="C727" s="195"/>
      <c r="D727" s="188"/>
      <c r="E727" s="188"/>
      <c r="F727" s="196"/>
    </row>
    <row r="728" spans="3:6" s="197" customFormat="1" x14ac:dyDescent="0.3">
      <c r="C728" s="195"/>
      <c r="D728" s="188"/>
      <c r="E728" s="188"/>
      <c r="F728" s="196"/>
    </row>
    <row r="729" spans="3:6" s="197" customFormat="1" x14ac:dyDescent="0.3">
      <c r="C729" s="195"/>
      <c r="D729" s="188"/>
      <c r="E729" s="188"/>
      <c r="F729" s="196"/>
    </row>
    <row r="730" spans="3:6" s="197" customFormat="1" x14ac:dyDescent="0.3">
      <c r="C730" s="195"/>
      <c r="D730" s="188"/>
      <c r="E730" s="188"/>
      <c r="F730" s="196"/>
    </row>
    <row r="731" spans="3:6" s="197" customFormat="1" x14ac:dyDescent="0.3">
      <c r="C731" s="195"/>
      <c r="D731" s="188"/>
      <c r="E731" s="188"/>
      <c r="F731" s="196"/>
    </row>
    <row r="732" spans="3:6" s="197" customFormat="1" x14ac:dyDescent="0.3">
      <c r="C732" s="195"/>
      <c r="D732" s="188"/>
      <c r="E732" s="188"/>
      <c r="F732" s="196"/>
    </row>
    <row r="733" spans="3:6" s="197" customFormat="1" x14ac:dyDescent="0.3">
      <c r="C733" s="195"/>
      <c r="D733" s="188"/>
      <c r="E733" s="188"/>
      <c r="F733" s="196"/>
    </row>
    <row r="734" spans="3:6" s="197" customFormat="1" x14ac:dyDescent="0.3">
      <c r="C734" s="195"/>
      <c r="D734" s="188"/>
      <c r="E734" s="188"/>
      <c r="F734" s="196"/>
    </row>
    <row r="735" spans="3:6" s="197" customFormat="1" x14ac:dyDescent="0.3">
      <c r="C735" s="195"/>
      <c r="D735" s="188"/>
      <c r="E735" s="188"/>
      <c r="F735" s="196"/>
    </row>
    <row r="736" spans="3:6" s="197" customFormat="1" x14ac:dyDescent="0.3">
      <c r="C736" s="195"/>
      <c r="D736" s="188"/>
      <c r="E736" s="188"/>
      <c r="F736" s="196"/>
    </row>
    <row r="737" spans="3:6" s="197" customFormat="1" x14ac:dyDescent="0.3">
      <c r="C737" s="195"/>
      <c r="D737" s="188"/>
      <c r="E737" s="188"/>
      <c r="F737" s="196"/>
    </row>
    <row r="738" spans="3:6" s="197" customFormat="1" x14ac:dyDescent="0.3">
      <c r="C738" s="195"/>
      <c r="D738" s="188"/>
      <c r="E738" s="188"/>
      <c r="F738" s="196"/>
    </row>
    <row r="739" spans="3:6" s="197" customFormat="1" x14ac:dyDescent="0.3">
      <c r="C739" s="195"/>
      <c r="D739" s="188"/>
      <c r="E739" s="188"/>
      <c r="F739" s="196"/>
    </row>
    <row r="740" spans="3:6" s="197" customFormat="1" x14ac:dyDescent="0.3">
      <c r="C740" s="195"/>
      <c r="D740" s="188"/>
      <c r="E740" s="188"/>
      <c r="F740" s="196"/>
    </row>
    <row r="741" spans="3:6" s="197" customFormat="1" x14ac:dyDescent="0.3">
      <c r="C741" s="195"/>
      <c r="D741" s="188"/>
      <c r="E741" s="188"/>
      <c r="F741" s="196"/>
    </row>
    <row r="742" spans="3:6" s="197" customFormat="1" x14ac:dyDescent="0.3">
      <c r="C742" s="195"/>
      <c r="D742" s="188"/>
      <c r="E742" s="188"/>
      <c r="F742" s="196"/>
    </row>
    <row r="743" spans="3:6" s="197" customFormat="1" x14ac:dyDescent="0.3">
      <c r="C743" s="195"/>
      <c r="D743" s="188"/>
      <c r="E743" s="188"/>
      <c r="F743" s="196"/>
    </row>
    <row r="744" spans="3:6" s="197" customFormat="1" x14ac:dyDescent="0.3">
      <c r="C744" s="195"/>
      <c r="D744" s="188"/>
      <c r="E744" s="188"/>
      <c r="F744" s="196"/>
    </row>
    <row r="745" spans="3:6" s="197" customFormat="1" x14ac:dyDescent="0.3">
      <c r="C745" s="195"/>
      <c r="D745" s="188"/>
      <c r="E745" s="188"/>
      <c r="F745" s="196"/>
    </row>
    <row r="746" spans="3:6" s="197" customFormat="1" x14ac:dyDescent="0.3">
      <c r="C746" s="195"/>
      <c r="D746" s="188"/>
      <c r="E746" s="188"/>
      <c r="F746" s="196"/>
    </row>
    <row r="747" spans="3:6" s="197" customFormat="1" x14ac:dyDescent="0.3">
      <c r="C747" s="195"/>
      <c r="D747" s="188"/>
      <c r="E747" s="188"/>
      <c r="F747" s="196"/>
    </row>
    <row r="748" spans="3:6" s="197" customFormat="1" x14ac:dyDescent="0.3">
      <c r="C748" s="195"/>
      <c r="D748" s="188"/>
      <c r="E748" s="188"/>
      <c r="F748" s="196"/>
    </row>
    <row r="749" spans="3:6" s="197" customFormat="1" x14ac:dyDescent="0.3">
      <c r="C749" s="195"/>
      <c r="D749" s="188"/>
      <c r="E749" s="188"/>
      <c r="F749" s="196"/>
    </row>
    <row r="750" spans="3:6" s="197" customFormat="1" x14ac:dyDescent="0.3">
      <c r="C750" s="195"/>
      <c r="D750" s="188"/>
      <c r="E750" s="188"/>
      <c r="F750" s="196"/>
    </row>
    <row r="751" spans="3:6" s="197" customFormat="1" x14ac:dyDescent="0.3">
      <c r="C751" s="195"/>
      <c r="D751" s="188"/>
      <c r="E751" s="188"/>
      <c r="F751" s="196"/>
    </row>
    <row r="752" spans="3:6" s="197" customFormat="1" x14ac:dyDescent="0.3">
      <c r="C752" s="195"/>
      <c r="D752" s="188"/>
      <c r="E752" s="188"/>
      <c r="F752" s="196"/>
    </row>
    <row r="753" spans="3:6" s="197" customFormat="1" x14ac:dyDescent="0.3">
      <c r="C753" s="195"/>
      <c r="D753" s="188"/>
      <c r="E753" s="188"/>
      <c r="F753" s="196"/>
    </row>
    <row r="754" spans="3:6" s="197" customFormat="1" x14ac:dyDescent="0.3">
      <c r="C754" s="195"/>
      <c r="D754" s="188"/>
      <c r="E754" s="188"/>
      <c r="F754" s="196"/>
    </row>
    <row r="755" spans="3:6" s="197" customFormat="1" x14ac:dyDescent="0.3">
      <c r="C755" s="195"/>
      <c r="D755" s="188"/>
      <c r="E755" s="188"/>
      <c r="F755" s="196"/>
    </row>
    <row r="756" spans="3:6" s="197" customFormat="1" x14ac:dyDescent="0.3">
      <c r="C756" s="195"/>
      <c r="D756" s="188"/>
      <c r="E756" s="188"/>
      <c r="F756" s="196"/>
    </row>
    <row r="757" spans="3:6" s="197" customFormat="1" x14ac:dyDescent="0.3">
      <c r="C757" s="195"/>
      <c r="D757" s="188"/>
      <c r="E757" s="188"/>
      <c r="F757" s="196"/>
    </row>
    <row r="758" spans="3:6" s="197" customFormat="1" x14ac:dyDescent="0.3">
      <c r="C758" s="195"/>
      <c r="D758" s="188"/>
      <c r="E758" s="188"/>
      <c r="F758" s="196"/>
    </row>
    <row r="759" spans="3:6" s="197" customFormat="1" x14ac:dyDescent="0.3">
      <c r="C759" s="195"/>
      <c r="D759" s="188"/>
      <c r="E759" s="188"/>
      <c r="F759" s="196"/>
    </row>
    <row r="760" spans="3:6" s="197" customFormat="1" x14ac:dyDescent="0.3">
      <c r="C760" s="195"/>
      <c r="D760" s="188"/>
      <c r="E760" s="188"/>
      <c r="F760" s="196"/>
    </row>
    <row r="761" spans="3:6" s="197" customFormat="1" x14ac:dyDescent="0.3">
      <c r="C761" s="195"/>
      <c r="D761" s="188"/>
      <c r="E761" s="188"/>
      <c r="F761" s="196"/>
    </row>
    <row r="762" spans="3:6" s="197" customFormat="1" x14ac:dyDescent="0.3">
      <c r="C762" s="195"/>
      <c r="D762" s="188"/>
      <c r="E762" s="188"/>
      <c r="F762" s="196"/>
    </row>
    <row r="763" spans="3:6" s="197" customFormat="1" x14ac:dyDescent="0.3">
      <c r="C763" s="195"/>
      <c r="D763" s="188"/>
      <c r="E763" s="188"/>
      <c r="F763" s="196"/>
    </row>
    <row r="764" spans="3:6" s="197" customFormat="1" x14ac:dyDescent="0.3">
      <c r="C764" s="195"/>
      <c r="D764" s="188"/>
      <c r="E764" s="188"/>
      <c r="F764" s="196"/>
    </row>
    <row r="765" spans="3:6" s="197" customFormat="1" x14ac:dyDescent="0.3">
      <c r="C765" s="195"/>
      <c r="D765" s="188"/>
      <c r="E765" s="188"/>
      <c r="F765" s="196"/>
    </row>
    <row r="766" spans="3:6" s="197" customFormat="1" x14ac:dyDescent="0.3">
      <c r="C766" s="195"/>
      <c r="D766" s="188"/>
      <c r="E766" s="188"/>
      <c r="F766" s="196"/>
    </row>
    <row r="767" spans="3:6" s="197" customFormat="1" x14ac:dyDescent="0.3">
      <c r="C767" s="195"/>
      <c r="D767" s="188"/>
      <c r="E767" s="188"/>
      <c r="F767" s="196"/>
    </row>
    <row r="768" spans="3:6" s="197" customFormat="1" x14ac:dyDescent="0.3">
      <c r="C768" s="195"/>
      <c r="D768" s="188"/>
      <c r="E768" s="188"/>
      <c r="F768" s="196"/>
    </row>
    <row r="769" spans="3:6" s="197" customFormat="1" x14ac:dyDescent="0.3">
      <c r="C769" s="195"/>
      <c r="D769" s="188"/>
      <c r="E769" s="188"/>
      <c r="F769" s="196"/>
    </row>
    <row r="770" spans="3:6" s="197" customFormat="1" x14ac:dyDescent="0.3">
      <c r="C770" s="195"/>
      <c r="D770" s="188"/>
      <c r="E770" s="188"/>
      <c r="F770" s="196"/>
    </row>
    <row r="771" spans="3:6" s="197" customFormat="1" x14ac:dyDescent="0.3">
      <c r="C771" s="195"/>
      <c r="D771" s="188"/>
      <c r="E771" s="188"/>
      <c r="F771" s="196"/>
    </row>
    <row r="772" spans="3:6" s="197" customFormat="1" x14ac:dyDescent="0.3">
      <c r="C772" s="195"/>
      <c r="D772" s="188"/>
      <c r="E772" s="188"/>
      <c r="F772" s="196"/>
    </row>
    <row r="773" spans="3:6" s="197" customFormat="1" x14ac:dyDescent="0.3">
      <c r="C773" s="195"/>
      <c r="D773" s="188"/>
      <c r="E773" s="188"/>
      <c r="F773" s="196"/>
    </row>
    <row r="774" spans="3:6" s="197" customFormat="1" x14ac:dyDescent="0.3">
      <c r="C774" s="195"/>
      <c r="D774" s="188"/>
      <c r="E774" s="188"/>
      <c r="F774" s="196"/>
    </row>
    <row r="775" spans="3:6" s="197" customFormat="1" x14ac:dyDescent="0.3">
      <c r="C775" s="195"/>
      <c r="D775" s="188"/>
      <c r="E775" s="188"/>
      <c r="F775" s="196"/>
    </row>
    <row r="776" spans="3:6" s="197" customFormat="1" x14ac:dyDescent="0.3">
      <c r="C776" s="195"/>
      <c r="D776" s="188"/>
      <c r="E776" s="188"/>
      <c r="F776" s="196"/>
    </row>
    <row r="777" spans="3:6" s="197" customFormat="1" x14ac:dyDescent="0.3">
      <c r="C777" s="195"/>
      <c r="D777" s="188"/>
      <c r="E777" s="188"/>
      <c r="F777" s="196"/>
    </row>
    <row r="778" spans="3:6" s="197" customFormat="1" x14ac:dyDescent="0.3">
      <c r="C778" s="195"/>
      <c r="D778" s="188"/>
      <c r="E778" s="188"/>
      <c r="F778" s="196"/>
    </row>
    <row r="779" spans="3:6" s="197" customFormat="1" x14ac:dyDescent="0.3">
      <c r="C779" s="195"/>
      <c r="D779" s="188"/>
      <c r="E779" s="188"/>
      <c r="F779" s="196"/>
    </row>
    <row r="780" spans="3:6" s="197" customFormat="1" x14ac:dyDescent="0.3">
      <c r="C780" s="195"/>
      <c r="D780" s="188"/>
      <c r="E780" s="188"/>
      <c r="F780" s="196"/>
    </row>
    <row r="781" spans="3:6" s="197" customFormat="1" x14ac:dyDescent="0.3">
      <c r="C781" s="195"/>
      <c r="D781" s="188"/>
      <c r="E781" s="188"/>
      <c r="F781" s="196"/>
    </row>
    <row r="782" spans="3:6" s="197" customFormat="1" x14ac:dyDescent="0.3">
      <c r="C782" s="195"/>
      <c r="D782" s="188"/>
      <c r="E782" s="188"/>
      <c r="F782" s="196"/>
    </row>
    <row r="783" spans="3:6" s="197" customFormat="1" x14ac:dyDescent="0.3">
      <c r="C783" s="195"/>
      <c r="D783" s="188"/>
      <c r="E783" s="188"/>
      <c r="F783" s="196"/>
    </row>
    <row r="784" spans="3:6" s="197" customFormat="1" x14ac:dyDescent="0.3">
      <c r="C784" s="195"/>
      <c r="D784" s="188"/>
      <c r="E784" s="188"/>
      <c r="F784" s="196"/>
    </row>
    <row r="785" spans="3:6" s="197" customFormat="1" x14ac:dyDescent="0.3">
      <c r="C785" s="195"/>
      <c r="D785" s="188"/>
      <c r="E785" s="188"/>
      <c r="F785" s="196"/>
    </row>
    <row r="786" spans="3:6" s="197" customFormat="1" x14ac:dyDescent="0.3">
      <c r="C786" s="195"/>
      <c r="D786" s="188"/>
      <c r="E786" s="188"/>
      <c r="F786" s="196"/>
    </row>
    <row r="787" spans="3:6" s="197" customFormat="1" x14ac:dyDescent="0.3">
      <c r="C787" s="195"/>
      <c r="D787" s="188"/>
      <c r="E787" s="188"/>
      <c r="F787" s="196"/>
    </row>
    <row r="788" spans="3:6" s="197" customFormat="1" x14ac:dyDescent="0.3">
      <c r="C788" s="195"/>
      <c r="D788" s="188"/>
      <c r="E788" s="188"/>
      <c r="F788" s="196"/>
    </row>
    <row r="789" spans="3:6" s="197" customFormat="1" x14ac:dyDescent="0.3">
      <c r="C789" s="195"/>
      <c r="D789" s="188"/>
      <c r="E789" s="188"/>
      <c r="F789" s="196"/>
    </row>
    <row r="790" spans="3:6" s="197" customFormat="1" x14ac:dyDescent="0.3">
      <c r="C790" s="195"/>
      <c r="D790" s="188"/>
      <c r="E790" s="188"/>
      <c r="F790" s="196"/>
    </row>
    <row r="791" spans="3:6" s="197" customFormat="1" x14ac:dyDescent="0.3">
      <c r="C791" s="195"/>
      <c r="D791" s="188"/>
      <c r="E791" s="188"/>
      <c r="F791" s="196"/>
    </row>
    <row r="792" spans="3:6" s="197" customFormat="1" x14ac:dyDescent="0.3">
      <c r="C792" s="195"/>
      <c r="D792" s="188"/>
      <c r="E792" s="188"/>
      <c r="F792" s="196"/>
    </row>
    <row r="793" spans="3:6" s="197" customFormat="1" x14ac:dyDescent="0.3">
      <c r="C793" s="195"/>
      <c r="D793" s="188"/>
      <c r="E793" s="188"/>
      <c r="F793" s="196"/>
    </row>
    <row r="794" spans="3:6" s="197" customFormat="1" x14ac:dyDescent="0.3">
      <c r="C794" s="195"/>
      <c r="D794" s="188"/>
      <c r="E794" s="188"/>
      <c r="F794" s="196"/>
    </row>
    <row r="795" spans="3:6" s="197" customFormat="1" x14ac:dyDescent="0.3">
      <c r="C795" s="195"/>
      <c r="D795" s="188"/>
      <c r="E795" s="188"/>
      <c r="F795" s="196"/>
    </row>
    <row r="796" spans="3:6" s="197" customFormat="1" x14ac:dyDescent="0.3">
      <c r="C796" s="195"/>
      <c r="D796" s="188"/>
      <c r="E796" s="188"/>
      <c r="F796" s="196"/>
    </row>
    <row r="797" spans="3:6" s="197" customFormat="1" x14ac:dyDescent="0.3">
      <c r="C797" s="195"/>
      <c r="D797" s="188"/>
      <c r="E797" s="188"/>
      <c r="F797" s="196"/>
    </row>
    <row r="798" spans="3:6" s="197" customFormat="1" x14ac:dyDescent="0.3">
      <c r="C798" s="195"/>
      <c r="D798" s="188"/>
      <c r="E798" s="188"/>
      <c r="F798" s="196"/>
    </row>
    <row r="799" spans="3:6" s="197" customFormat="1" x14ac:dyDescent="0.3">
      <c r="C799" s="195"/>
      <c r="D799" s="188"/>
      <c r="E799" s="188"/>
      <c r="F799" s="196"/>
    </row>
    <row r="800" spans="3:6" s="197" customFormat="1" x14ac:dyDescent="0.3">
      <c r="C800" s="195"/>
      <c r="D800" s="188"/>
      <c r="E800" s="188"/>
      <c r="F800" s="196"/>
    </row>
    <row r="801" spans="3:6" s="197" customFormat="1" x14ac:dyDescent="0.3">
      <c r="C801" s="195"/>
      <c r="D801" s="188"/>
      <c r="E801" s="188"/>
      <c r="F801" s="196"/>
    </row>
    <row r="802" spans="3:6" s="197" customFormat="1" x14ac:dyDescent="0.3">
      <c r="C802" s="195"/>
      <c r="D802" s="188"/>
      <c r="E802" s="188"/>
      <c r="F802" s="196"/>
    </row>
    <row r="803" spans="3:6" s="197" customFormat="1" x14ac:dyDescent="0.3">
      <c r="C803" s="195"/>
      <c r="D803" s="188"/>
      <c r="E803" s="188"/>
      <c r="F803" s="196"/>
    </row>
    <row r="804" spans="3:6" s="197" customFormat="1" x14ac:dyDescent="0.3">
      <c r="C804" s="195"/>
      <c r="D804" s="188"/>
      <c r="E804" s="188"/>
      <c r="F804" s="196"/>
    </row>
    <row r="805" spans="3:6" s="197" customFormat="1" x14ac:dyDescent="0.3">
      <c r="C805" s="195"/>
      <c r="D805" s="188"/>
      <c r="E805" s="188"/>
      <c r="F805" s="196"/>
    </row>
    <row r="806" spans="3:6" s="197" customFormat="1" x14ac:dyDescent="0.3">
      <c r="C806" s="195"/>
      <c r="D806" s="188"/>
      <c r="E806" s="188"/>
      <c r="F806" s="196"/>
    </row>
    <row r="807" spans="3:6" s="197" customFormat="1" x14ac:dyDescent="0.3">
      <c r="C807" s="195"/>
      <c r="D807" s="188"/>
      <c r="E807" s="188"/>
      <c r="F807" s="196"/>
    </row>
    <row r="808" spans="3:6" s="197" customFormat="1" x14ac:dyDescent="0.3">
      <c r="C808" s="195"/>
      <c r="D808" s="188"/>
      <c r="E808" s="188"/>
      <c r="F808" s="196"/>
    </row>
    <row r="809" spans="3:6" s="197" customFormat="1" x14ac:dyDescent="0.3">
      <c r="C809" s="195"/>
      <c r="D809" s="188"/>
      <c r="E809" s="188"/>
      <c r="F809" s="196"/>
    </row>
    <row r="810" spans="3:6" s="197" customFormat="1" x14ac:dyDescent="0.3">
      <c r="C810" s="195"/>
      <c r="D810" s="188"/>
      <c r="E810" s="188"/>
      <c r="F810" s="196"/>
    </row>
    <row r="811" spans="3:6" s="197" customFormat="1" x14ac:dyDescent="0.3">
      <c r="C811" s="195"/>
      <c r="D811" s="188"/>
      <c r="E811" s="188"/>
      <c r="F811" s="196"/>
    </row>
    <row r="812" spans="3:6" s="197" customFormat="1" x14ac:dyDescent="0.3">
      <c r="C812" s="195"/>
      <c r="D812" s="188"/>
      <c r="E812" s="188"/>
      <c r="F812" s="196"/>
    </row>
    <row r="813" spans="3:6" s="197" customFormat="1" x14ac:dyDescent="0.3">
      <c r="C813" s="195"/>
      <c r="D813" s="188"/>
      <c r="E813" s="188"/>
      <c r="F813" s="196"/>
    </row>
    <row r="814" spans="3:6" s="197" customFormat="1" x14ac:dyDescent="0.3">
      <c r="C814" s="195"/>
      <c r="D814" s="188"/>
      <c r="E814" s="188"/>
      <c r="F814" s="196"/>
    </row>
    <row r="815" spans="3:6" s="197" customFormat="1" x14ac:dyDescent="0.3">
      <c r="C815" s="195"/>
      <c r="D815" s="188"/>
      <c r="E815" s="188"/>
      <c r="F815" s="196"/>
    </row>
    <row r="816" spans="3:6" s="197" customFormat="1" x14ac:dyDescent="0.3">
      <c r="C816" s="195"/>
      <c r="D816" s="188"/>
      <c r="E816" s="188"/>
      <c r="F816" s="196"/>
    </row>
    <row r="817" spans="3:6" s="197" customFormat="1" x14ac:dyDescent="0.3">
      <c r="C817" s="195"/>
      <c r="D817" s="188"/>
      <c r="E817" s="188"/>
      <c r="F817" s="196"/>
    </row>
    <row r="818" spans="3:6" s="197" customFormat="1" x14ac:dyDescent="0.3">
      <c r="C818" s="195"/>
      <c r="D818" s="188"/>
      <c r="E818" s="188"/>
      <c r="F818" s="196"/>
    </row>
    <row r="819" spans="3:6" s="197" customFormat="1" x14ac:dyDescent="0.3">
      <c r="C819" s="195"/>
      <c r="D819" s="188"/>
      <c r="E819" s="188"/>
      <c r="F819" s="196"/>
    </row>
    <row r="820" spans="3:6" s="197" customFormat="1" x14ac:dyDescent="0.3">
      <c r="C820" s="195"/>
      <c r="D820" s="188"/>
      <c r="E820" s="188"/>
      <c r="F820" s="196"/>
    </row>
    <row r="821" spans="3:6" s="197" customFormat="1" x14ac:dyDescent="0.3">
      <c r="C821" s="195"/>
      <c r="D821" s="188"/>
      <c r="E821" s="188"/>
      <c r="F821" s="196"/>
    </row>
    <row r="822" spans="3:6" s="197" customFormat="1" x14ac:dyDescent="0.3">
      <c r="C822" s="195"/>
      <c r="D822" s="188"/>
      <c r="E822" s="188"/>
      <c r="F822" s="196"/>
    </row>
    <row r="823" spans="3:6" s="197" customFormat="1" x14ac:dyDescent="0.3">
      <c r="C823" s="195"/>
      <c r="D823" s="188"/>
      <c r="E823" s="188"/>
      <c r="F823" s="196"/>
    </row>
    <row r="824" spans="3:6" s="197" customFormat="1" x14ac:dyDescent="0.3">
      <c r="C824" s="195"/>
      <c r="D824" s="188"/>
      <c r="E824" s="188"/>
      <c r="F824" s="196"/>
    </row>
    <row r="825" spans="3:6" s="197" customFormat="1" x14ac:dyDescent="0.3">
      <c r="C825" s="195"/>
      <c r="D825" s="188"/>
      <c r="E825" s="188"/>
      <c r="F825" s="196"/>
    </row>
    <row r="826" spans="3:6" s="197" customFormat="1" x14ac:dyDescent="0.3">
      <c r="C826" s="195"/>
      <c r="D826" s="188"/>
      <c r="E826" s="188"/>
      <c r="F826" s="196"/>
    </row>
    <row r="827" spans="3:6" s="197" customFormat="1" x14ac:dyDescent="0.3">
      <c r="C827" s="195"/>
      <c r="D827" s="188"/>
      <c r="E827" s="188"/>
      <c r="F827" s="196"/>
    </row>
    <row r="828" spans="3:6" s="197" customFormat="1" x14ac:dyDescent="0.3">
      <c r="C828" s="195"/>
      <c r="D828" s="188"/>
      <c r="E828" s="188"/>
      <c r="F828" s="196"/>
    </row>
    <row r="829" spans="3:6" s="197" customFormat="1" x14ac:dyDescent="0.3">
      <c r="C829" s="195"/>
      <c r="D829" s="188"/>
      <c r="E829" s="188"/>
      <c r="F829" s="196"/>
    </row>
    <row r="830" spans="3:6" s="197" customFormat="1" x14ac:dyDescent="0.3">
      <c r="C830" s="195"/>
      <c r="D830" s="188"/>
      <c r="E830" s="188"/>
      <c r="F830" s="196"/>
    </row>
  </sheetData>
  <mergeCells count="9">
    <mergeCell ref="A2:F2"/>
    <mergeCell ref="A3:F4"/>
    <mergeCell ref="B97:E97"/>
    <mergeCell ref="B91:E91"/>
    <mergeCell ref="B92:E92"/>
    <mergeCell ref="B93:E93"/>
    <mergeCell ref="B94:E94"/>
    <mergeCell ref="B95:E95"/>
    <mergeCell ref="B96:E96"/>
  </mergeCells>
  <conditionalFormatting sqref="AN7:AN64">
    <cfRule type="cellIs" dxfId="0" priority="1" operator="greaterThan">
      <formula>0.3</formula>
    </cfRule>
  </conditionalFormatting>
  <dataValidations count="1">
    <dataValidation type="list" allowBlank="1" showInputMessage="1" showErrorMessage="1" sqref="D7:D64" xr:uid="{B6E6972E-B6EB-4B51-B4DA-C076E7A12EE4}">
      <formula1>#REF!</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FF321-43A5-494B-B89F-0DBD372EF9EE}">
  <dimension ref="A1:G132"/>
  <sheetViews>
    <sheetView workbookViewId="0">
      <selection sqref="A1:F1"/>
    </sheetView>
  </sheetViews>
  <sheetFormatPr baseColWidth="10" defaultColWidth="11.44140625" defaultRowHeight="14.4" x14ac:dyDescent="0.3"/>
  <cols>
    <col min="1" max="1" width="8.77734375" style="175" customWidth="1"/>
    <col min="2" max="2" width="22.77734375" style="175" customWidth="1"/>
    <col min="3" max="3" width="50.44140625" style="175" customWidth="1"/>
    <col min="4" max="4" width="11.44140625" style="175"/>
    <col min="5" max="5" width="13.21875" style="175" customWidth="1"/>
    <col min="6" max="6" width="18.21875" style="186" customWidth="1"/>
    <col min="7" max="16384" width="11.44140625" style="175"/>
  </cols>
  <sheetData>
    <row r="1" spans="1:7" ht="17.25" customHeight="1" x14ac:dyDescent="0.3">
      <c r="A1" s="269" t="s">
        <v>744</v>
      </c>
      <c r="B1" s="269"/>
      <c r="C1" s="269"/>
      <c r="D1" s="269"/>
      <c r="E1" s="269"/>
      <c r="F1" s="269"/>
    </row>
    <row r="2" spans="1:7" ht="88.95" customHeight="1" x14ac:dyDescent="0.3">
      <c r="A2" s="267" t="s">
        <v>1</v>
      </c>
      <c r="B2" s="267"/>
      <c r="C2" s="267"/>
      <c r="D2" s="267"/>
      <c r="E2" s="267"/>
      <c r="F2" s="267"/>
    </row>
    <row r="3" spans="1:7" ht="81" hidden="1" customHeight="1" x14ac:dyDescent="0.3">
      <c r="A3" s="267"/>
      <c r="B3" s="267"/>
      <c r="C3" s="267"/>
      <c r="D3" s="267"/>
      <c r="E3" s="267"/>
      <c r="F3" s="267"/>
    </row>
    <row r="4" spans="1:7" ht="66.75" customHeight="1" x14ac:dyDescent="0.3">
      <c r="A4" s="176" t="s">
        <v>746</v>
      </c>
      <c r="B4" s="176" t="s">
        <v>4</v>
      </c>
      <c r="C4" s="176" t="s">
        <v>5</v>
      </c>
      <c r="D4" s="176" t="s">
        <v>6</v>
      </c>
      <c r="E4" s="176" t="s">
        <v>7</v>
      </c>
      <c r="F4" s="177" t="s">
        <v>409</v>
      </c>
    </row>
    <row r="5" spans="1:7" s="183" customFormat="1" ht="72" x14ac:dyDescent="0.3">
      <c r="A5" s="178">
        <v>1</v>
      </c>
      <c r="B5" s="179" t="s">
        <v>747</v>
      </c>
      <c r="C5" s="180" t="s">
        <v>748</v>
      </c>
      <c r="D5" s="181" t="s">
        <v>749</v>
      </c>
      <c r="E5" s="181">
        <v>1</v>
      </c>
      <c r="F5" s="187">
        <v>30935</v>
      </c>
      <c r="G5" s="182"/>
    </row>
    <row r="6" spans="1:7" s="183" customFormat="1" x14ac:dyDescent="0.3">
      <c r="A6" s="178">
        <v>2</v>
      </c>
      <c r="B6" s="179" t="s">
        <v>750</v>
      </c>
      <c r="C6" s="180" t="s">
        <v>751</v>
      </c>
      <c r="D6" s="181" t="s">
        <v>749</v>
      </c>
      <c r="E6" s="181">
        <v>1</v>
      </c>
      <c r="F6" s="187">
        <v>4500</v>
      </c>
    </row>
    <row r="7" spans="1:7" s="183" customFormat="1" ht="33.75" customHeight="1" x14ac:dyDescent="0.3">
      <c r="A7" s="178">
        <v>3</v>
      </c>
      <c r="B7" s="179" t="s">
        <v>752</v>
      </c>
      <c r="C7" s="180" t="s">
        <v>753</v>
      </c>
      <c r="D7" s="181" t="s">
        <v>76</v>
      </c>
      <c r="E7" s="181">
        <v>1</v>
      </c>
      <c r="F7" s="187">
        <v>628</v>
      </c>
    </row>
    <row r="8" spans="1:7" s="183" customFormat="1" ht="48" customHeight="1" x14ac:dyDescent="0.3">
      <c r="A8" s="178">
        <v>4</v>
      </c>
      <c r="B8" s="179" t="s">
        <v>754</v>
      </c>
      <c r="C8" s="180" t="s">
        <v>755</v>
      </c>
      <c r="D8" s="181" t="s">
        <v>749</v>
      </c>
      <c r="E8" s="181">
        <v>1</v>
      </c>
      <c r="F8" s="187">
        <v>6170</v>
      </c>
    </row>
    <row r="9" spans="1:7" s="183" customFormat="1" ht="66" customHeight="1" x14ac:dyDescent="0.3">
      <c r="A9" s="178">
        <v>5</v>
      </c>
      <c r="B9" s="179" t="s">
        <v>756</v>
      </c>
      <c r="C9" s="180" t="s">
        <v>757</v>
      </c>
      <c r="D9" s="181" t="s">
        <v>749</v>
      </c>
      <c r="E9" s="181">
        <v>1</v>
      </c>
      <c r="F9" s="187">
        <v>3200</v>
      </c>
    </row>
    <row r="10" spans="1:7" s="183" customFormat="1" ht="45.75" customHeight="1" x14ac:dyDescent="0.3">
      <c r="A10" s="178">
        <v>6</v>
      </c>
      <c r="B10" s="179" t="s">
        <v>758</v>
      </c>
      <c r="C10" s="180" t="s">
        <v>759</v>
      </c>
      <c r="D10" s="181" t="s">
        <v>76</v>
      </c>
      <c r="E10" s="181">
        <v>1</v>
      </c>
      <c r="F10" s="187">
        <v>6812</v>
      </c>
    </row>
    <row r="11" spans="1:7" s="183" customFormat="1" ht="28.8" x14ac:dyDescent="0.3">
      <c r="A11" s="178">
        <v>7</v>
      </c>
      <c r="B11" s="179" t="s">
        <v>760</v>
      </c>
      <c r="C11" s="180" t="s">
        <v>761</v>
      </c>
      <c r="D11" s="181" t="s">
        <v>749</v>
      </c>
      <c r="E11" s="181">
        <v>1</v>
      </c>
      <c r="F11" s="187">
        <v>2601</v>
      </c>
    </row>
    <row r="12" spans="1:7" s="183" customFormat="1" ht="28.8" x14ac:dyDescent="0.3">
      <c r="A12" s="178">
        <v>8</v>
      </c>
      <c r="B12" s="179" t="s">
        <v>762</v>
      </c>
      <c r="C12" s="180" t="s">
        <v>763</v>
      </c>
      <c r="D12" s="181" t="s">
        <v>749</v>
      </c>
      <c r="E12" s="181">
        <v>1</v>
      </c>
      <c r="F12" s="187">
        <v>1417</v>
      </c>
    </row>
    <row r="13" spans="1:7" s="183" customFormat="1" ht="122.25" customHeight="1" x14ac:dyDescent="0.3">
      <c r="A13" s="178">
        <v>9</v>
      </c>
      <c r="B13" s="179" t="s">
        <v>764</v>
      </c>
      <c r="C13" s="180" t="s">
        <v>765</v>
      </c>
      <c r="D13" s="181" t="s">
        <v>749</v>
      </c>
      <c r="E13" s="181">
        <v>1</v>
      </c>
      <c r="F13" s="187">
        <v>3650</v>
      </c>
    </row>
    <row r="14" spans="1:7" s="183" customFormat="1" x14ac:dyDescent="0.3">
      <c r="A14" s="178">
        <v>10</v>
      </c>
      <c r="B14" s="179" t="s">
        <v>766</v>
      </c>
      <c r="C14" s="180" t="s">
        <v>767</v>
      </c>
      <c r="D14" s="181" t="s">
        <v>749</v>
      </c>
      <c r="E14" s="181">
        <v>1</v>
      </c>
      <c r="F14" s="187">
        <v>2200</v>
      </c>
    </row>
    <row r="15" spans="1:7" s="183" customFormat="1" ht="72" x14ac:dyDescent="0.3">
      <c r="A15" s="178">
        <v>11</v>
      </c>
      <c r="B15" s="179" t="s">
        <v>768</v>
      </c>
      <c r="C15" s="180" t="s">
        <v>769</v>
      </c>
      <c r="D15" s="181" t="s">
        <v>749</v>
      </c>
      <c r="E15" s="181">
        <v>1</v>
      </c>
      <c r="F15" s="187">
        <v>1900</v>
      </c>
    </row>
    <row r="16" spans="1:7" s="183" customFormat="1" ht="149.25" customHeight="1" x14ac:dyDescent="0.3">
      <c r="A16" s="178">
        <v>12</v>
      </c>
      <c r="B16" s="179" t="s">
        <v>770</v>
      </c>
      <c r="C16" s="180" t="s">
        <v>771</v>
      </c>
      <c r="D16" s="181" t="s">
        <v>270</v>
      </c>
      <c r="E16" s="181">
        <v>1</v>
      </c>
      <c r="F16" s="187">
        <v>14756</v>
      </c>
    </row>
    <row r="17" spans="1:6" s="183" customFormat="1" ht="28.8" x14ac:dyDescent="0.3">
      <c r="A17" s="178">
        <v>13</v>
      </c>
      <c r="B17" s="179" t="s">
        <v>772</v>
      </c>
      <c r="C17" s="180" t="s">
        <v>773</v>
      </c>
      <c r="D17" s="181" t="s">
        <v>270</v>
      </c>
      <c r="E17" s="181">
        <v>1</v>
      </c>
      <c r="F17" s="187">
        <v>53693</v>
      </c>
    </row>
    <row r="18" spans="1:6" s="183" customFormat="1" x14ac:dyDescent="0.3">
      <c r="A18" s="178">
        <v>14</v>
      </c>
      <c r="B18" s="179" t="s">
        <v>774</v>
      </c>
      <c r="C18" s="180" t="s">
        <v>213</v>
      </c>
      <c r="D18" s="181" t="s">
        <v>214</v>
      </c>
      <c r="E18" s="181">
        <v>1</v>
      </c>
      <c r="F18" s="187">
        <v>4874</v>
      </c>
    </row>
    <row r="19" spans="1:6" s="183" customFormat="1" ht="28.8" x14ac:dyDescent="0.3">
      <c r="A19" s="178">
        <v>15</v>
      </c>
      <c r="B19" s="179" t="s">
        <v>774</v>
      </c>
      <c r="C19" s="180" t="s">
        <v>775</v>
      </c>
      <c r="D19" s="181" t="s">
        <v>214</v>
      </c>
      <c r="E19" s="181">
        <v>1</v>
      </c>
      <c r="F19" s="187">
        <v>3300</v>
      </c>
    </row>
    <row r="20" spans="1:6" s="183" customFormat="1" ht="51" customHeight="1" x14ac:dyDescent="0.3">
      <c r="A20" s="178">
        <v>16</v>
      </c>
      <c r="B20" s="179" t="s">
        <v>774</v>
      </c>
      <c r="C20" s="180" t="s">
        <v>776</v>
      </c>
      <c r="D20" s="181" t="s">
        <v>214</v>
      </c>
      <c r="E20" s="181">
        <v>1</v>
      </c>
      <c r="F20" s="187">
        <v>28057</v>
      </c>
    </row>
    <row r="21" spans="1:6" s="183" customFormat="1" x14ac:dyDescent="0.3">
      <c r="A21" s="178">
        <v>17</v>
      </c>
      <c r="B21" s="179" t="s">
        <v>774</v>
      </c>
      <c r="C21" s="180" t="s">
        <v>777</v>
      </c>
      <c r="D21" s="181" t="s">
        <v>214</v>
      </c>
      <c r="E21" s="181">
        <v>1</v>
      </c>
      <c r="F21" s="187">
        <v>1651</v>
      </c>
    </row>
    <row r="22" spans="1:6" s="183" customFormat="1" x14ac:dyDescent="0.3">
      <c r="A22" s="178">
        <v>18</v>
      </c>
      <c r="B22" s="179" t="s">
        <v>774</v>
      </c>
      <c r="C22" s="180" t="s">
        <v>778</v>
      </c>
      <c r="D22" s="181" t="s">
        <v>214</v>
      </c>
      <c r="E22" s="181">
        <v>1</v>
      </c>
      <c r="F22" s="187">
        <v>3500</v>
      </c>
    </row>
    <row r="23" spans="1:6" s="183" customFormat="1" ht="28.8" x14ac:dyDescent="0.3">
      <c r="A23" s="178">
        <v>19</v>
      </c>
      <c r="B23" s="179" t="s">
        <v>779</v>
      </c>
      <c r="C23" s="180" t="s">
        <v>780</v>
      </c>
      <c r="D23" s="181" t="s">
        <v>76</v>
      </c>
      <c r="E23" s="181">
        <v>1</v>
      </c>
      <c r="F23" s="187">
        <v>4490</v>
      </c>
    </row>
    <row r="24" spans="1:6" s="183" customFormat="1" x14ac:dyDescent="0.3">
      <c r="A24" s="178">
        <v>20</v>
      </c>
      <c r="B24" s="179" t="s">
        <v>781</v>
      </c>
      <c r="C24" s="180" t="s">
        <v>782</v>
      </c>
      <c r="D24" s="181" t="s">
        <v>76</v>
      </c>
      <c r="E24" s="181">
        <v>1</v>
      </c>
      <c r="F24" s="187">
        <v>10750</v>
      </c>
    </row>
    <row r="25" spans="1:6" s="183" customFormat="1" x14ac:dyDescent="0.3">
      <c r="A25" s="178">
        <v>21</v>
      </c>
      <c r="B25" s="179" t="s">
        <v>783</v>
      </c>
      <c r="C25" s="180" t="s">
        <v>784</v>
      </c>
      <c r="D25" s="181" t="s">
        <v>76</v>
      </c>
      <c r="E25" s="181">
        <v>1</v>
      </c>
      <c r="F25" s="187">
        <v>11100</v>
      </c>
    </row>
    <row r="26" spans="1:6" s="183" customFormat="1" ht="42.75" customHeight="1" x14ac:dyDescent="0.3">
      <c r="A26" s="178">
        <v>22</v>
      </c>
      <c r="B26" s="179" t="s">
        <v>785</v>
      </c>
      <c r="C26" s="180" t="s">
        <v>786</v>
      </c>
      <c r="D26" s="181" t="s">
        <v>76</v>
      </c>
      <c r="E26" s="181">
        <v>1</v>
      </c>
      <c r="F26" s="187">
        <v>48998</v>
      </c>
    </row>
    <row r="27" spans="1:6" s="183" customFormat="1" ht="34.5" customHeight="1" x14ac:dyDescent="0.3">
      <c r="A27" s="178">
        <v>23</v>
      </c>
      <c r="B27" s="179" t="s">
        <v>787</v>
      </c>
      <c r="C27" s="180" t="s">
        <v>788</v>
      </c>
      <c r="D27" s="181" t="s">
        <v>749</v>
      </c>
      <c r="E27" s="181">
        <v>1</v>
      </c>
      <c r="F27" s="187">
        <v>26234</v>
      </c>
    </row>
    <row r="28" spans="1:6" s="183" customFormat="1" ht="28.8" x14ac:dyDescent="0.3">
      <c r="A28" s="178">
        <v>24</v>
      </c>
      <c r="B28" s="179" t="s">
        <v>787</v>
      </c>
      <c r="C28" s="180" t="s">
        <v>789</v>
      </c>
      <c r="D28" s="181" t="s">
        <v>749</v>
      </c>
      <c r="E28" s="181">
        <v>1</v>
      </c>
      <c r="F28" s="187">
        <v>16600</v>
      </c>
    </row>
    <row r="29" spans="1:6" s="183" customFormat="1" x14ac:dyDescent="0.3">
      <c r="A29" s="178">
        <v>25</v>
      </c>
      <c r="B29" s="179" t="s">
        <v>790</v>
      </c>
      <c r="C29" s="180" t="s">
        <v>791</v>
      </c>
      <c r="D29" s="181" t="s">
        <v>76</v>
      </c>
      <c r="E29" s="181">
        <v>1</v>
      </c>
      <c r="F29" s="187">
        <v>2190</v>
      </c>
    </row>
    <row r="30" spans="1:6" s="183" customFormat="1" x14ac:dyDescent="0.3">
      <c r="A30" s="178">
        <v>26</v>
      </c>
      <c r="B30" s="179" t="s">
        <v>792</v>
      </c>
      <c r="C30" s="180" t="s">
        <v>793</v>
      </c>
      <c r="D30" s="181" t="s">
        <v>749</v>
      </c>
      <c r="E30" s="181">
        <v>1</v>
      </c>
      <c r="F30" s="187">
        <v>3700</v>
      </c>
    </row>
    <row r="31" spans="1:6" s="183" customFormat="1" x14ac:dyDescent="0.3">
      <c r="A31" s="178">
        <v>27</v>
      </c>
      <c r="B31" s="179" t="s">
        <v>792</v>
      </c>
      <c r="C31" s="180" t="s">
        <v>73</v>
      </c>
      <c r="D31" s="181" t="s">
        <v>749</v>
      </c>
      <c r="E31" s="181">
        <v>1</v>
      </c>
      <c r="F31" s="187">
        <v>2200</v>
      </c>
    </row>
    <row r="32" spans="1:6" s="183" customFormat="1" ht="28.8" x14ac:dyDescent="0.3">
      <c r="A32" s="178">
        <v>28</v>
      </c>
      <c r="B32" s="179" t="s">
        <v>794</v>
      </c>
      <c r="C32" s="180" t="s">
        <v>211</v>
      </c>
      <c r="D32" s="181" t="s">
        <v>270</v>
      </c>
      <c r="E32" s="181">
        <v>1</v>
      </c>
      <c r="F32" s="187">
        <v>1950</v>
      </c>
    </row>
    <row r="33" spans="1:7" s="183" customFormat="1" ht="28.8" x14ac:dyDescent="0.3">
      <c r="A33" s="178">
        <v>29</v>
      </c>
      <c r="B33" s="179" t="s">
        <v>795</v>
      </c>
      <c r="C33" s="180" t="s">
        <v>796</v>
      </c>
      <c r="D33" s="181" t="s">
        <v>749</v>
      </c>
      <c r="E33" s="181">
        <v>1</v>
      </c>
      <c r="F33" s="187">
        <v>119</v>
      </c>
    </row>
    <row r="34" spans="1:7" s="183" customFormat="1" ht="28.8" x14ac:dyDescent="0.3">
      <c r="A34" s="178">
        <v>30</v>
      </c>
      <c r="B34" s="179" t="s">
        <v>797</v>
      </c>
      <c r="C34" s="180" t="s">
        <v>796</v>
      </c>
      <c r="D34" s="181" t="s">
        <v>749</v>
      </c>
      <c r="E34" s="181">
        <v>1</v>
      </c>
      <c r="F34" s="187">
        <v>131</v>
      </c>
    </row>
    <row r="35" spans="1:7" s="183" customFormat="1" ht="28.8" x14ac:dyDescent="0.3">
      <c r="A35" s="178">
        <v>31</v>
      </c>
      <c r="B35" s="179" t="s">
        <v>798</v>
      </c>
      <c r="C35" s="180" t="s">
        <v>796</v>
      </c>
      <c r="D35" s="181" t="s">
        <v>749</v>
      </c>
      <c r="E35" s="181">
        <v>1</v>
      </c>
      <c r="F35" s="187">
        <v>119</v>
      </c>
    </row>
    <row r="36" spans="1:7" s="183" customFormat="1" ht="28.8" x14ac:dyDescent="0.3">
      <c r="A36" s="178">
        <v>32</v>
      </c>
      <c r="B36" s="180" t="s">
        <v>799</v>
      </c>
      <c r="C36" s="180" t="s">
        <v>796</v>
      </c>
      <c r="D36" s="181" t="s">
        <v>749</v>
      </c>
      <c r="E36" s="181">
        <v>1</v>
      </c>
      <c r="F36" s="187">
        <v>126</v>
      </c>
    </row>
    <row r="37" spans="1:7" s="183" customFormat="1" ht="28.8" x14ac:dyDescent="0.3">
      <c r="A37" s="178">
        <v>33</v>
      </c>
      <c r="B37" s="179" t="s">
        <v>800</v>
      </c>
      <c r="C37" s="180" t="s">
        <v>796</v>
      </c>
      <c r="D37" s="181" t="s">
        <v>749</v>
      </c>
      <c r="E37" s="181">
        <v>1</v>
      </c>
      <c r="F37" s="187">
        <v>119</v>
      </c>
    </row>
    <row r="38" spans="1:7" s="183" customFormat="1" ht="28.8" x14ac:dyDescent="0.3">
      <c r="A38" s="178">
        <v>34</v>
      </c>
      <c r="B38" s="179" t="s">
        <v>801</v>
      </c>
      <c r="C38" s="180" t="s">
        <v>796</v>
      </c>
      <c r="D38" s="181" t="s">
        <v>749</v>
      </c>
      <c r="E38" s="181">
        <v>1</v>
      </c>
      <c r="F38" s="187">
        <v>131</v>
      </c>
    </row>
    <row r="39" spans="1:7" s="183" customFormat="1" ht="28.8" x14ac:dyDescent="0.3">
      <c r="A39" s="178">
        <v>35</v>
      </c>
      <c r="B39" s="179" t="s">
        <v>802</v>
      </c>
      <c r="C39" s="180" t="s">
        <v>796</v>
      </c>
      <c r="D39" s="181" t="s">
        <v>749</v>
      </c>
      <c r="E39" s="181">
        <v>1</v>
      </c>
      <c r="F39" s="187">
        <v>119</v>
      </c>
    </row>
    <row r="40" spans="1:7" s="183" customFormat="1" ht="28.8" x14ac:dyDescent="0.3">
      <c r="A40" s="178">
        <v>36</v>
      </c>
      <c r="B40" s="179" t="s">
        <v>803</v>
      </c>
      <c r="C40" s="180" t="s">
        <v>796</v>
      </c>
      <c r="D40" s="181" t="s">
        <v>749</v>
      </c>
      <c r="E40" s="181">
        <v>1</v>
      </c>
      <c r="F40" s="187">
        <v>119</v>
      </c>
    </row>
    <row r="41" spans="1:7" s="183" customFormat="1" ht="37.5" customHeight="1" x14ac:dyDescent="0.3">
      <c r="A41" s="178">
        <v>37</v>
      </c>
      <c r="B41" s="179" t="s">
        <v>804</v>
      </c>
      <c r="C41" s="180" t="s">
        <v>796</v>
      </c>
      <c r="D41" s="181" t="s">
        <v>749</v>
      </c>
      <c r="E41" s="181">
        <v>1</v>
      </c>
      <c r="F41" s="187">
        <v>119</v>
      </c>
    </row>
    <row r="42" spans="1:7" s="183" customFormat="1" ht="28.8" x14ac:dyDescent="0.3">
      <c r="A42" s="178">
        <v>38</v>
      </c>
      <c r="B42" s="179" t="s">
        <v>805</v>
      </c>
      <c r="C42" s="180" t="s">
        <v>796</v>
      </c>
      <c r="D42" s="181" t="s">
        <v>749</v>
      </c>
      <c r="E42" s="181">
        <v>1</v>
      </c>
      <c r="F42" s="187">
        <v>119</v>
      </c>
    </row>
    <row r="43" spans="1:7" s="183" customFormat="1" ht="28.8" x14ac:dyDescent="0.3">
      <c r="A43" s="178">
        <v>39</v>
      </c>
      <c r="B43" s="180" t="s">
        <v>806</v>
      </c>
      <c r="C43" s="180" t="s">
        <v>796</v>
      </c>
      <c r="D43" s="181" t="s">
        <v>749</v>
      </c>
      <c r="E43" s="181">
        <v>1</v>
      </c>
      <c r="F43" s="187">
        <v>119</v>
      </c>
    </row>
    <row r="44" spans="1:7" s="183" customFormat="1" ht="28.8" x14ac:dyDescent="0.3">
      <c r="A44" s="178">
        <v>40</v>
      </c>
      <c r="B44" s="180" t="s">
        <v>807</v>
      </c>
      <c r="C44" s="180" t="s">
        <v>796</v>
      </c>
      <c r="D44" s="181" t="s">
        <v>749</v>
      </c>
      <c r="E44" s="181">
        <v>1</v>
      </c>
      <c r="F44" s="187">
        <v>119</v>
      </c>
    </row>
    <row r="45" spans="1:7" s="183" customFormat="1" ht="45" customHeight="1" x14ac:dyDescent="0.3">
      <c r="A45" s="178">
        <v>41</v>
      </c>
      <c r="B45" s="180" t="s">
        <v>808</v>
      </c>
      <c r="C45" s="180" t="s">
        <v>796</v>
      </c>
      <c r="D45" s="181" t="s">
        <v>749</v>
      </c>
      <c r="E45" s="181">
        <v>1</v>
      </c>
      <c r="F45" s="187">
        <v>119</v>
      </c>
    </row>
    <row r="46" spans="1:7" s="183" customFormat="1" ht="28.8" x14ac:dyDescent="0.3">
      <c r="A46" s="178">
        <v>42</v>
      </c>
      <c r="B46" s="179" t="s">
        <v>809</v>
      </c>
      <c r="C46" s="180" t="s">
        <v>796</v>
      </c>
      <c r="D46" s="181" t="s">
        <v>749</v>
      </c>
      <c r="E46" s="181">
        <v>1</v>
      </c>
      <c r="F46" s="187">
        <v>119</v>
      </c>
    </row>
    <row r="47" spans="1:7" s="183" customFormat="1" x14ac:dyDescent="0.3">
      <c r="A47" s="178">
        <v>43</v>
      </c>
      <c r="B47" s="179" t="s">
        <v>810</v>
      </c>
      <c r="C47" s="180" t="s">
        <v>811</v>
      </c>
      <c r="D47" s="181" t="s">
        <v>270</v>
      </c>
      <c r="E47" s="181">
        <v>1</v>
      </c>
      <c r="F47" s="187">
        <v>14536</v>
      </c>
      <c r="G47" s="182"/>
    </row>
    <row r="48" spans="1:7" s="183" customFormat="1" ht="66" customHeight="1" x14ac:dyDescent="0.3">
      <c r="A48" s="178">
        <v>44</v>
      </c>
      <c r="B48" s="180" t="s">
        <v>812</v>
      </c>
      <c r="C48" s="180" t="s">
        <v>813</v>
      </c>
      <c r="D48" s="181" t="s">
        <v>76</v>
      </c>
      <c r="E48" s="181">
        <v>1</v>
      </c>
      <c r="F48" s="187">
        <v>1955</v>
      </c>
    </row>
    <row r="49" spans="1:6" s="183" customFormat="1" x14ac:dyDescent="0.3">
      <c r="A49" s="178">
        <v>45</v>
      </c>
      <c r="B49" s="180" t="s">
        <v>812</v>
      </c>
      <c r="C49" s="180" t="s">
        <v>814</v>
      </c>
      <c r="D49" s="181" t="s">
        <v>76</v>
      </c>
      <c r="E49" s="181">
        <v>1</v>
      </c>
      <c r="F49" s="187">
        <v>2650</v>
      </c>
    </row>
    <row r="50" spans="1:6" s="183" customFormat="1" ht="56.25" customHeight="1" x14ac:dyDescent="0.3">
      <c r="A50" s="178">
        <v>46</v>
      </c>
      <c r="B50" s="180" t="s">
        <v>815</v>
      </c>
      <c r="C50" s="180" t="s">
        <v>816</v>
      </c>
      <c r="D50" s="181" t="s">
        <v>76</v>
      </c>
      <c r="E50" s="181">
        <v>1</v>
      </c>
      <c r="F50" s="187">
        <v>3097</v>
      </c>
    </row>
    <row r="51" spans="1:6" s="183" customFormat="1" x14ac:dyDescent="0.3">
      <c r="A51" s="178">
        <v>47</v>
      </c>
      <c r="B51" s="179" t="s">
        <v>817</v>
      </c>
      <c r="C51" s="180" t="s">
        <v>818</v>
      </c>
      <c r="D51" s="181" t="s">
        <v>76</v>
      </c>
      <c r="E51" s="181">
        <v>1</v>
      </c>
      <c r="F51" s="187">
        <v>5130</v>
      </c>
    </row>
    <row r="52" spans="1:6" s="183" customFormat="1" ht="43.2" x14ac:dyDescent="0.3">
      <c r="A52" s="178">
        <v>48</v>
      </c>
      <c r="B52" s="179" t="s">
        <v>819</v>
      </c>
      <c r="C52" s="180" t="s">
        <v>820</v>
      </c>
      <c r="D52" s="181" t="s">
        <v>749</v>
      </c>
      <c r="E52" s="181">
        <v>1</v>
      </c>
      <c r="F52" s="187">
        <v>2501</v>
      </c>
    </row>
    <row r="53" spans="1:6" s="183" customFormat="1" ht="96.75" customHeight="1" x14ac:dyDescent="0.3">
      <c r="A53" s="178">
        <v>49</v>
      </c>
      <c r="B53" s="179" t="s">
        <v>821</v>
      </c>
      <c r="C53" s="180" t="s">
        <v>822</v>
      </c>
      <c r="D53" s="181" t="s">
        <v>76</v>
      </c>
      <c r="E53" s="181">
        <v>1</v>
      </c>
      <c r="F53" s="187">
        <v>10304</v>
      </c>
    </row>
    <row r="54" spans="1:6" s="183" customFormat="1" ht="84" customHeight="1" x14ac:dyDescent="0.3">
      <c r="A54" s="178">
        <v>50</v>
      </c>
      <c r="B54" s="179" t="s">
        <v>823</v>
      </c>
      <c r="C54" s="180" t="s">
        <v>824</v>
      </c>
      <c r="D54" s="181" t="s">
        <v>76</v>
      </c>
      <c r="E54" s="181">
        <v>1</v>
      </c>
      <c r="F54" s="187">
        <v>12102</v>
      </c>
    </row>
    <row r="55" spans="1:6" s="183" customFormat="1" ht="45.75" customHeight="1" x14ac:dyDescent="0.3">
      <c r="A55" s="178">
        <v>51</v>
      </c>
      <c r="B55" s="179" t="s">
        <v>825</v>
      </c>
      <c r="C55" s="180" t="s">
        <v>826</v>
      </c>
      <c r="D55" s="181" t="s">
        <v>749</v>
      </c>
      <c r="E55" s="181">
        <v>1</v>
      </c>
      <c r="F55" s="187">
        <v>22550</v>
      </c>
    </row>
    <row r="56" spans="1:6" s="183" customFormat="1" ht="109.5" customHeight="1" x14ac:dyDescent="0.3">
      <c r="A56" s="178">
        <v>52</v>
      </c>
      <c r="B56" s="179" t="s">
        <v>827</v>
      </c>
      <c r="C56" s="180" t="s">
        <v>828</v>
      </c>
      <c r="D56" s="181" t="s">
        <v>749</v>
      </c>
      <c r="E56" s="181">
        <v>1</v>
      </c>
      <c r="F56" s="187">
        <v>24567</v>
      </c>
    </row>
    <row r="57" spans="1:6" s="183" customFormat="1" ht="78" customHeight="1" x14ac:dyDescent="0.3">
      <c r="A57" s="178">
        <v>53</v>
      </c>
      <c r="B57" s="179" t="s">
        <v>829</v>
      </c>
      <c r="C57" s="180" t="s">
        <v>830</v>
      </c>
      <c r="D57" s="181" t="s">
        <v>76</v>
      </c>
      <c r="E57" s="181">
        <v>1</v>
      </c>
      <c r="F57" s="187">
        <v>30460</v>
      </c>
    </row>
    <row r="58" spans="1:6" s="183" customFormat="1" ht="61.5" customHeight="1" x14ac:dyDescent="0.3">
      <c r="A58" s="178">
        <v>54</v>
      </c>
      <c r="B58" s="179" t="s">
        <v>831</v>
      </c>
      <c r="C58" s="180" t="s">
        <v>832</v>
      </c>
      <c r="D58" s="181" t="s">
        <v>749</v>
      </c>
      <c r="E58" s="181">
        <v>1</v>
      </c>
      <c r="F58" s="187">
        <v>1260</v>
      </c>
    </row>
    <row r="59" spans="1:6" s="183" customFormat="1" ht="65.25" customHeight="1" x14ac:dyDescent="0.3">
      <c r="A59" s="178">
        <v>55</v>
      </c>
      <c r="B59" s="179" t="s">
        <v>831</v>
      </c>
      <c r="C59" s="180" t="s">
        <v>833</v>
      </c>
      <c r="D59" s="181" t="s">
        <v>76</v>
      </c>
      <c r="E59" s="181">
        <v>1</v>
      </c>
      <c r="F59" s="187">
        <v>24498</v>
      </c>
    </row>
    <row r="60" spans="1:6" s="183" customFormat="1" ht="79.5" customHeight="1" x14ac:dyDescent="0.3">
      <c r="A60" s="178">
        <v>56</v>
      </c>
      <c r="B60" s="179" t="s">
        <v>831</v>
      </c>
      <c r="C60" s="180" t="s">
        <v>834</v>
      </c>
      <c r="D60" s="181" t="s">
        <v>76</v>
      </c>
      <c r="E60" s="181">
        <v>1</v>
      </c>
      <c r="F60" s="187">
        <v>11772</v>
      </c>
    </row>
    <row r="61" spans="1:6" s="183" customFormat="1" ht="46.5" customHeight="1" x14ac:dyDescent="0.3">
      <c r="A61" s="178">
        <v>57</v>
      </c>
      <c r="B61" s="179" t="s">
        <v>831</v>
      </c>
      <c r="C61" s="180" t="s">
        <v>835</v>
      </c>
      <c r="D61" s="181" t="s">
        <v>76</v>
      </c>
      <c r="E61" s="181">
        <v>1</v>
      </c>
      <c r="F61" s="187">
        <v>31500</v>
      </c>
    </row>
    <row r="62" spans="1:6" s="183" customFormat="1" ht="66.75" customHeight="1" x14ac:dyDescent="0.3">
      <c r="A62" s="178">
        <v>58</v>
      </c>
      <c r="B62" s="179" t="s">
        <v>831</v>
      </c>
      <c r="C62" s="180" t="s">
        <v>836</v>
      </c>
      <c r="D62" s="181" t="s">
        <v>76</v>
      </c>
      <c r="E62" s="181">
        <v>1</v>
      </c>
      <c r="F62" s="187">
        <v>19300</v>
      </c>
    </row>
    <row r="63" spans="1:6" s="183" customFormat="1" x14ac:dyDescent="0.3">
      <c r="A63" s="178">
        <v>59</v>
      </c>
      <c r="B63" s="179" t="s">
        <v>837</v>
      </c>
      <c r="C63" s="180" t="s">
        <v>838</v>
      </c>
      <c r="D63" s="181" t="s">
        <v>270</v>
      </c>
      <c r="E63" s="181">
        <v>1</v>
      </c>
      <c r="F63" s="187">
        <v>1125</v>
      </c>
    </row>
    <row r="64" spans="1:6" s="183" customFormat="1" ht="28.8" x14ac:dyDescent="0.3">
      <c r="A64" s="178">
        <v>60</v>
      </c>
      <c r="B64" s="179" t="s">
        <v>837</v>
      </c>
      <c r="C64" s="180" t="s">
        <v>839</v>
      </c>
      <c r="D64" s="181" t="s">
        <v>270</v>
      </c>
      <c r="E64" s="181">
        <v>1</v>
      </c>
      <c r="F64" s="187">
        <v>2685</v>
      </c>
    </row>
    <row r="65" spans="1:6" s="183" customFormat="1" ht="28.8" x14ac:dyDescent="0.3">
      <c r="A65" s="178">
        <v>61</v>
      </c>
      <c r="B65" s="179" t="s">
        <v>837</v>
      </c>
      <c r="C65" s="180" t="s">
        <v>840</v>
      </c>
      <c r="D65" s="181" t="s">
        <v>270</v>
      </c>
      <c r="E65" s="181">
        <v>1</v>
      </c>
      <c r="F65" s="187">
        <v>1363</v>
      </c>
    </row>
    <row r="66" spans="1:6" s="183" customFormat="1" ht="61.5" customHeight="1" x14ac:dyDescent="0.3">
      <c r="A66" s="178">
        <v>62</v>
      </c>
      <c r="B66" s="179" t="s">
        <v>841</v>
      </c>
      <c r="C66" s="180" t="s">
        <v>842</v>
      </c>
      <c r="D66" s="181" t="s">
        <v>624</v>
      </c>
      <c r="E66" s="181">
        <v>1</v>
      </c>
      <c r="F66" s="187">
        <v>2500</v>
      </c>
    </row>
    <row r="67" spans="1:6" s="183" customFormat="1" ht="28.8" x14ac:dyDescent="0.3">
      <c r="A67" s="178">
        <v>63</v>
      </c>
      <c r="B67" s="179" t="s">
        <v>841</v>
      </c>
      <c r="C67" s="180" t="s">
        <v>843</v>
      </c>
      <c r="D67" s="181" t="s">
        <v>76</v>
      </c>
      <c r="E67" s="181">
        <v>1</v>
      </c>
      <c r="F67" s="187">
        <v>155378</v>
      </c>
    </row>
    <row r="68" spans="1:6" s="183" customFormat="1" x14ac:dyDescent="0.3">
      <c r="A68" s="178">
        <v>64</v>
      </c>
      <c r="B68" s="179" t="s">
        <v>841</v>
      </c>
      <c r="C68" s="180" t="s">
        <v>844</v>
      </c>
      <c r="D68" s="181" t="s">
        <v>79</v>
      </c>
      <c r="E68" s="181">
        <v>1</v>
      </c>
      <c r="F68" s="187">
        <v>1357</v>
      </c>
    </row>
    <row r="69" spans="1:6" s="183" customFormat="1" x14ac:dyDescent="0.3">
      <c r="A69" s="178">
        <v>65</v>
      </c>
      <c r="B69" s="179" t="s">
        <v>281</v>
      </c>
      <c r="C69" s="180" t="s">
        <v>845</v>
      </c>
      <c r="D69" s="181" t="s">
        <v>79</v>
      </c>
      <c r="E69" s="181">
        <v>1</v>
      </c>
      <c r="F69" s="187">
        <v>398</v>
      </c>
    </row>
    <row r="70" spans="1:6" s="183" customFormat="1" ht="42.75" customHeight="1" x14ac:dyDescent="0.3">
      <c r="A70" s="178">
        <v>66</v>
      </c>
      <c r="B70" s="179" t="s">
        <v>841</v>
      </c>
      <c r="C70" s="180" t="s">
        <v>846</v>
      </c>
      <c r="D70" s="181" t="s">
        <v>624</v>
      </c>
      <c r="E70" s="181">
        <v>1</v>
      </c>
      <c r="F70" s="187">
        <v>12717</v>
      </c>
    </row>
    <row r="71" spans="1:6" s="183" customFormat="1" ht="28.8" x14ac:dyDescent="0.3">
      <c r="A71" s="178">
        <v>67</v>
      </c>
      <c r="B71" s="179" t="s">
        <v>847</v>
      </c>
      <c r="C71" s="180" t="s">
        <v>848</v>
      </c>
      <c r="D71" s="181" t="s">
        <v>79</v>
      </c>
      <c r="E71" s="181">
        <v>1</v>
      </c>
      <c r="F71" s="187">
        <v>1200</v>
      </c>
    </row>
    <row r="72" spans="1:6" s="183" customFormat="1" ht="28.8" x14ac:dyDescent="0.3">
      <c r="A72" s="178">
        <v>68</v>
      </c>
      <c r="B72" s="179" t="s">
        <v>849</v>
      </c>
      <c r="C72" s="180" t="s">
        <v>850</v>
      </c>
      <c r="D72" s="181" t="s">
        <v>214</v>
      </c>
      <c r="E72" s="181">
        <v>1</v>
      </c>
      <c r="F72" s="187">
        <v>20010</v>
      </c>
    </row>
    <row r="73" spans="1:6" s="183" customFormat="1" x14ac:dyDescent="0.3">
      <c r="A73" s="178">
        <v>69</v>
      </c>
      <c r="B73" s="179" t="s">
        <v>849</v>
      </c>
      <c r="C73" s="180" t="s">
        <v>851</v>
      </c>
      <c r="D73" s="181" t="s">
        <v>214</v>
      </c>
      <c r="E73" s="181">
        <v>1</v>
      </c>
      <c r="F73" s="187">
        <v>35240</v>
      </c>
    </row>
    <row r="74" spans="1:6" s="183" customFormat="1" ht="43.2" x14ac:dyDescent="0.3">
      <c r="A74" s="178">
        <v>70</v>
      </c>
      <c r="B74" s="179" t="s">
        <v>852</v>
      </c>
      <c r="C74" s="180" t="s">
        <v>853</v>
      </c>
      <c r="D74" s="181" t="s">
        <v>270</v>
      </c>
      <c r="E74" s="181">
        <v>1</v>
      </c>
      <c r="F74" s="187">
        <v>12917</v>
      </c>
    </row>
    <row r="75" spans="1:6" s="183" customFormat="1" x14ac:dyDescent="0.3">
      <c r="A75" s="178">
        <v>71</v>
      </c>
      <c r="B75" s="179" t="s">
        <v>281</v>
      </c>
      <c r="C75" s="180" t="s">
        <v>854</v>
      </c>
      <c r="D75" s="181" t="s">
        <v>270</v>
      </c>
      <c r="E75" s="181">
        <v>1</v>
      </c>
      <c r="F75" s="187">
        <v>6100</v>
      </c>
    </row>
    <row r="76" spans="1:6" s="183" customFormat="1" x14ac:dyDescent="0.3">
      <c r="A76" s="178">
        <v>72</v>
      </c>
      <c r="B76" s="179" t="s">
        <v>281</v>
      </c>
      <c r="C76" s="180" t="s">
        <v>855</v>
      </c>
      <c r="D76" s="181" t="s">
        <v>214</v>
      </c>
      <c r="E76" s="181">
        <v>1</v>
      </c>
      <c r="F76" s="187">
        <v>48000</v>
      </c>
    </row>
    <row r="77" spans="1:6" s="183" customFormat="1" ht="186.75" customHeight="1" x14ac:dyDescent="0.3">
      <c r="A77" s="178">
        <v>73</v>
      </c>
      <c r="B77" s="179" t="s">
        <v>856</v>
      </c>
      <c r="C77" s="180" t="s">
        <v>857</v>
      </c>
      <c r="D77" s="181" t="s">
        <v>749</v>
      </c>
      <c r="E77" s="181">
        <v>1</v>
      </c>
      <c r="F77" s="187">
        <v>25130</v>
      </c>
    </row>
    <row r="78" spans="1:6" s="183" customFormat="1" x14ac:dyDescent="0.3">
      <c r="A78" s="178">
        <v>74</v>
      </c>
      <c r="B78" s="179" t="s">
        <v>858</v>
      </c>
      <c r="C78" s="180" t="s">
        <v>179</v>
      </c>
      <c r="D78" s="181" t="s">
        <v>749</v>
      </c>
      <c r="E78" s="181">
        <v>1</v>
      </c>
      <c r="F78" s="187">
        <v>164</v>
      </c>
    </row>
    <row r="79" spans="1:6" s="183" customFormat="1" ht="55.5" customHeight="1" x14ac:dyDescent="0.3">
      <c r="A79" s="178">
        <v>75</v>
      </c>
      <c r="B79" s="179" t="s">
        <v>859</v>
      </c>
      <c r="C79" s="180" t="s">
        <v>860</v>
      </c>
      <c r="D79" s="181" t="s">
        <v>270</v>
      </c>
      <c r="E79" s="181">
        <v>1</v>
      </c>
      <c r="F79" s="187">
        <v>27163</v>
      </c>
    </row>
    <row r="80" spans="1:6" s="183" customFormat="1" ht="48.75" customHeight="1" x14ac:dyDescent="0.3">
      <c r="A80" s="178">
        <v>76</v>
      </c>
      <c r="B80" s="179" t="s">
        <v>861</v>
      </c>
      <c r="C80" s="180" t="s">
        <v>862</v>
      </c>
      <c r="D80" s="181" t="s">
        <v>749</v>
      </c>
      <c r="E80" s="181">
        <v>1</v>
      </c>
      <c r="F80" s="187">
        <v>233250</v>
      </c>
    </row>
    <row r="81" spans="1:6" s="183" customFormat="1" ht="28.8" x14ac:dyDescent="0.3">
      <c r="A81" s="178">
        <v>77</v>
      </c>
      <c r="B81" s="179" t="s">
        <v>863</v>
      </c>
      <c r="C81" s="180" t="s">
        <v>864</v>
      </c>
      <c r="D81" s="181" t="s">
        <v>749</v>
      </c>
      <c r="E81" s="181">
        <v>1</v>
      </c>
      <c r="F81" s="187">
        <v>2414</v>
      </c>
    </row>
    <row r="82" spans="1:6" s="183" customFormat="1" x14ac:dyDescent="0.3">
      <c r="A82" s="178">
        <v>78</v>
      </c>
      <c r="B82" s="179" t="s">
        <v>863</v>
      </c>
      <c r="C82" s="180" t="s">
        <v>865</v>
      </c>
      <c r="D82" s="181" t="s">
        <v>749</v>
      </c>
      <c r="E82" s="181">
        <v>1</v>
      </c>
      <c r="F82" s="187">
        <v>7995</v>
      </c>
    </row>
    <row r="83" spans="1:6" s="183" customFormat="1" ht="61.5" customHeight="1" x14ac:dyDescent="0.3">
      <c r="A83" s="178">
        <v>79</v>
      </c>
      <c r="B83" s="179" t="s">
        <v>866</v>
      </c>
      <c r="C83" s="180" t="s">
        <v>867</v>
      </c>
      <c r="D83" s="181" t="s">
        <v>749</v>
      </c>
      <c r="E83" s="181">
        <v>1</v>
      </c>
      <c r="F83" s="187">
        <v>358333</v>
      </c>
    </row>
    <row r="84" spans="1:6" s="183" customFormat="1" ht="61.5" customHeight="1" x14ac:dyDescent="0.3">
      <c r="A84" s="178">
        <v>80</v>
      </c>
      <c r="B84" s="179" t="s">
        <v>866</v>
      </c>
      <c r="C84" s="180" t="s">
        <v>868</v>
      </c>
      <c r="D84" s="181" t="s">
        <v>749</v>
      </c>
      <c r="E84" s="181">
        <v>1</v>
      </c>
      <c r="F84" s="187">
        <v>148638</v>
      </c>
    </row>
    <row r="85" spans="1:6" s="183" customFormat="1" x14ac:dyDescent="0.3">
      <c r="A85" s="178">
        <v>81</v>
      </c>
      <c r="B85" s="179" t="s">
        <v>516</v>
      </c>
      <c r="C85" s="180" t="s">
        <v>869</v>
      </c>
      <c r="D85" s="181" t="s">
        <v>76</v>
      </c>
      <c r="E85" s="181">
        <v>1</v>
      </c>
      <c r="F85" s="187">
        <v>5580</v>
      </c>
    </row>
    <row r="86" spans="1:6" s="183" customFormat="1" x14ac:dyDescent="0.3">
      <c r="A86" s="178">
        <v>82</v>
      </c>
      <c r="B86" s="179" t="s">
        <v>870</v>
      </c>
      <c r="C86" s="180" t="s">
        <v>871</v>
      </c>
      <c r="D86" s="181" t="s">
        <v>76</v>
      </c>
      <c r="E86" s="181">
        <v>1</v>
      </c>
      <c r="F86" s="187">
        <v>5580</v>
      </c>
    </row>
    <row r="87" spans="1:6" s="183" customFormat="1" ht="171" customHeight="1" x14ac:dyDescent="0.3">
      <c r="A87" s="178">
        <v>83</v>
      </c>
      <c r="B87" s="179" t="s">
        <v>870</v>
      </c>
      <c r="C87" s="180" t="s">
        <v>872</v>
      </c>
      <c r="D87" s="181" t="s">
        <v>76</v>
      </c>
      <c r="E87" s="181">
        <v>1</v>
      </c>
      <c r="F87" s="187">
        <v>10483</v>
      </c>
    </row>
    <row r="88" spans="1:6" s="183" customFormat="1" ht="111" customHeight="1" x14ac:dyDescent="0.3">
      <c r="A88" s="178">
        <v>84</v>
      </c>
      <c r="B88" s="179" t="s">
        <v>873</v>
      </c>
      <c r="C88" s="180" t="s">
        <v>874</v>
      </c>
      <c r="D88" s="181" t="s">
        <v>749</v>
      </c>
      <c r="E88" s="181">
        <v>1</v>
      </c>
      <c r="F88" s="187">
        <v>33334</v>
      </c>
    </row>
    <row r="89" spans="1:6" s="183" customFormat="1" ht="70.5" customHeight="1" x14ac:dyDescent="0.3">
      <c r="A89" s="178">
        <v>85</v>
      </c>
      <c r="B89" s="179" t="s">
        <v>264</v>
      </c>
      <c r="C89" s="180" t="s">
        <v>875</v>
      </c>
      <c r="D89" s="181" t="s">
        <v>76</v>
      </c>
      <c r="E89" s="181">
        <v>1</v>
      </c>
      <c r="F89" s="187">
        <v>7726</v>
      </c>
    </row>
    <row r="90" spans="1:6" s="183" customFormat="1" x14ac:dyDescent="0.3">
      <c r="A90" s="178">
        <v>86</v>
      </c>
      <c r="B90" s="179" t="s">
        <v>876</v>
      </c>
      <c r="C90" s="180" t="s">
        <v>877</v>
      </c>
      <c r="D90" s="181" t="s">
        <v>749</v>
      </c>
      <c r="E90" s="181">
        <v>1</v>
      </c>
      <c r="F90" s="187">
        <v>1250</v>
      </c>
    </row>
    <row r="91" spans="1:6" s="183" customFormat="1" x14ac:dyDescent="0.3">
      <c r="A91" s="178">
        <v>87</v>
      </c>
      <c r="B91" s="179" t="s">
        <v>876</v>
      </c>
      <c r="C91" s="180" t="s">
        <v>878</v>
      </c>
      <c r="D91" s="181" t="s">
        <v>749</v>
      </c>
      <c r="E91" s="181">
        <v>1</v>
      </c>
      <c r="F91" s="187">
        <v>4531</v>
      </c>
    </row>
    <row r="92" spans="1:6" s="183" customFormat="1" ht="51" customHeight="1" x14ac:dyDescent="0.3">
      <c r="A92" s="178">
        <v>88</v>
      </c>
      <c r="B92" s="179" t="s">
        <v>879</v>
      </c>
      <c r="C92" s="180" t="s">
        <v>880</v>
      </c>
      <c r="D92" s="181" t="s">
        <v>76</v>
      </c>
      <c r="E92" s="181">
        <v>1</v>
      </c>
      <c r="F92" s="187">
        <v>11397</v>
      </c>
    </row>
    <row r="93" spans="1:6" s="183" customFormat="1" ht="132" customHeight="1" x14ac:dyDescent="0.3">
      <c r="A93" s="178">
        <v>89</v>
      </c>
      <c r="B93" s="179" t="s">
        <v>879</v>
      </c>
      <c r="C93" s="180" t="s">
        <v>881</v>
      </c>
      <c r="D93" s="181" t="s">
        <v>76</v>
      </c>
      <c r="E93" s="181">
        <v>1</v>
      </c>
      <c r="F93" s="187">
        <v>8750</v>
      </c>
    </row>
    <row r="94" spans="1:6" s="183" customFormat="1" ht="28.8" x14ac:dyDescent="0.3">
      <c r="A94" s="178">
        <v>90</v>
      </c>
      <c r="B94" s="179" t="s">
        <v>882</v>
      </c>
      <c r="C94" s="180" t="s">
        <v>883</v>
      </c>
      <c r="D94" s="181" t="s">
        <v>749</v>
      </c>
      <c r="E94" s="181">
        <v>1</v>
      </c>
      <c r="F94" s="187">
        <v>3250</v>
      </c>
    </row>
    <row r="95" spans="1:6" s="183" customFormat="1" ht="28.8" x14ac:dyDescent="0.3">
      <c r="A95" s="178">
        <v>91</v>
      </c>
      <c r="B95" s="179" t="s">
        <v>884</v>
      </c>
      <c r="C95" s="180" t="s">
        <v>885</v>
      </c>
      <c r="D95" s="181" t="s">
        <v>609</v>
      </c>
      <c r="E95" s="181">
        <v>1</v>
      </c>
      <c r="F95" s="187">
        <v>23452</v>
      </c>
    </row>
    <row r="96" spans="1:6" s="183" customFormat="1" ht="56.25" customHeight="1" x14ac:dyDescent="0.3">
      <c r="A96" s="178">
        <v>92</v>
      </c>
      <c r="B96" s="179" t="s">
        <v>884</v>
      </c>
      <c r="C96" s="180" t="s">
        <v>886</v>
      </c>
      <c r="D96" s="181" t="s">
        <v>749</v>
      </c>
      <c r="E96" s="181">
        <v>1</v>
      </c>
      <c r="F96" s="187">
        <v>10600</v>
      </c>
    </row>
    <row r="97" spans="1:6" s="183" customFormat="1" ht="28.8" x14ac:dyDescent="0.3">
      <c r="A97" s="178">
        <v>93</v>
      </c>
      <c r="B97" s="179" t="s">
        <v>887</v>
      </c>
      <c r="C97" s="180" t="s">
        <v>888</v>
      </c>
      <c r="D97" s="181" t="s">
        <v>76</v>
      </c>
      <c r="E97" s="181">
        <v>1</v>
      </c>
      <c r="F97" s="187">
        <v>7608</v>
      </c>
    </row>
    <row r="98" spans="1:6" s="183" customFormat="1" ht="28.8" x14ac:dyDescent="0.3">
      <c r="A98" s="178">
        <v>94</v>
      </c>
      <c r="B98" s="179" t="s">
        <v>889</v>
      </c>
      <c r="C98" s="180" t="s">
        <v>890</v>
      </c>
      <c r="D98" s="181" t="s">
        <v>270</v>
      </c>
      <c r="E98" s="181">
        <v>1</v>
      </c>
      <c r="F98" s="187">
        <v>13117</v>
      </c>
    </row>
    <row r="99" spans="1:6" s="183" customFormat="1" ht="43.2" x14ac:dyDescent="0.3">
      <c r="A99" s="178">
        <v>95</v>
      </c>
      <c r="B99" s="179" t="s">
        <v>891</v>
      </c>
      <c r="C99" s="180" t="s">
        <v>892</v>
      </c>
      <c r="D99" s="181" t="s">
        <v>749</v>
      </c>
      <c r="E99" s="181">
        <v>1</v>
      </c>
      <c r="F99" s="187">
        <v>4692</v>
      </c>
    </row>
    <row r="100" spans="1:6" s="183" customFormat="1" ht="126" customHeight="1" x14ac:dyDescent="0.3">
      <c r="A100" s="178">
        <v>96</v>
      </c>
      <c r="B100" s="179" t="s">
        <v>893</v>
      </c>
      <c r="C100" s="180" t="s">
        <v>894</v>
      </c>
      <c r="D100" s="181" t="s">
        <v>749</v>
      </c>
      <c r="E100" s="181">
        <v>1</v>
      </c>
      <c r="F100" s="187">
        <v>60893</v>
      </c>
    </row>
    <row r="101" spans="1:6" s="183" customFormat="1" x14ac:dyDescent="0.3">
      <c r="A101" s="178">
        <v>97</v>
      </c>
      <c r="B101" s="179" t="s">
        <v>895</v>
      </c>
      <c r="C101" s="180" t="s">
        <v>896</v>
      </c>
      <c r="D101" s="181" t="s">
        <v>749</v>
      </c>
      <c r="E101" s="181">
        <v>1</v>
      </c>
      <c r="F101" s="187">
        <v>150000</v>
      </c>
    </row>
    <row r="102" spans="1:6" s="183" customFormat="1" ht="103.5" customHeight="1" x14ac:dyDescent="0.3">
      <c r="A102" s="178">
        <v>98</v>
      </c>
      <c r="B102" s="179" t="s">
        <v>897</v>
      </c>
      <c r="C102" s="180" t="s">
        <v>898</v>
      </c>
      <c r="D102" s="181" t="s">
        <v>749</v>
      </c>
      <c r="E102" s="181">
        <v>1</v>
      </c>
      <c r="F102" s="187">
        <v>167752</v>
      </c>
    </row>
    <row r="103" spans="1:6" s="183" customFormat="1" ht="56.25" customHeight="1" x14ac:dyDescent="0.3">
      <c r="A103" s="178">
        <v>99</v>
      </c>
      <c r="B103" s="179" t="s">
        <v>897</v>
      </c>
      <c r="C103" s="180" t="s">
        <v>899</v>
      </c>
      <c r="D103" s="181" t="s">
        <v>749</v>
      </c>
      <c r="E103" s="181">
        <v>1</v>
      </c>
      <c r="F103" s="187">
        <v>123539</v>
      </c>
    </row>
    <row r="104" spans="1:6" s="183" customFormat="1" ht="28.8" x14ac:dyDescent="0.3">
      <c r="A104" s="178">
        <v>100</v>
      </c>
      <c r="B104" s="179" t="s">
        <v>506</v>
      </c>
      <c r="C104" s="180" t="s">
        <v>900</v>
      </c>
      <c r="D104" s="181" t="s">
        <v>749</v>
      </c>
      <c r="E104" s="181">
        <v>1</v>
      </c>
      <c r="F104" s="187">
        <v>281</v>
      </c>
    </row>
    <row r="105" spans="1:6" s="183" customFormat="1" ht="43.5" customHeight="1" x14ac:dyDescent="0.3">
      <c r="A105" s="178">
        <v>101</v>
      </c>
      <c r="B105" s="179" t="s">
        <v>901</v>
      </c>
      <c r="C105" s="180" t="s">
        <v>902</v>
      </c>
      <c r="D105" s="181" t="s">
        <v>76</v>
      </c>
      <c r="E105" s="181">
        <v>1</v>
      </c>
      <c r="F105" s="187">
        <v>38008</v>
      </c>
    </row>
    <row r="106" spans="1:6" s="183" customFormat="1" ht="28.8" x14ac:dyDescent="0.3">
      <c r="A106" s="178">
        <v>102</v>
      </c>
      <c r="B106" s="179" t="s">
        <v>692</v>
      </c>
      <c r="C106" s="180" t="s">
        <v>903</v>
      </c>
      <c r="D106" s="181" t="s">
        <v>749</v>
      </c>
      <c r="E106" s="181">
        <v>1</v>
      </c>
      <c r="F106" s="187">
        <v>4360</v>
      </c>
    </row>
    <row r="107" spans="1:6" s="183" customFormat="1" ht="81" customHeight="1" x14ac:dyDescent="0.3">
      <c r="A107" s="178">
        <v>103</v>
      </c>
      <c r="B107" s="179" t="s">
        <v>904</v>
      </c>
      <c r="C107" s="180" t="s">
        <v>905</v>
      </c>
      <c r="D107" s="181" t="s">
        <v>749</v>
      </c>
      <c r="E107" s="181">
        <v>1</v>
      </c>
      <c r="F107" s="187">
        <v>2150</v>
      </c>
    </row>
    <row r="108" spans="1:6" s="183" customFormat="1" ht="68.25" customHeight="1" x14ac:dyDescent="0.3">
      <c r="A108" s="178">
        <v>104</v>
      </c>
      <c r="B108" s="179" t="s">
        <v>906</v>
      </c>
      <c r="C108" s="180" t="s">
        <v>907</v>
      </c>
      <c r="D108" s="181" t="s">
        <v>749</v>
      </c>
      <c r="E108" s="181">
        <v>1</v>
      </c>
      <c r="F108" s="187">
        <v>3800</v>
      </c>
    </row>
    <row r="109" spans="1:6" s="183" customFormat="1" ht="84" customHeight="1" x14ac:dyDescent="0.3">
      <c r="A109" s="178">
        <v>105</v>
      </c>
      <c r="B109" s="179" t="s">
        <v>908</v>
      </c>
      <c r="C109" s="180" t="s">
        <v>909</v>
      </c>
      <c r="D109" s="181" t="s">
        <v>76</v>
      </c>
      <c r="E109" s="181">
        <v>1</v>
      </c>
      <c r="F109" s="187">
        <v>18003</v>
      </c>
    </row>
    <row r="110" spans="1:6" s="183" customFormat="1" ht="90.75" customHeight="1" x14ac:dyDescent="0.3">
      <c r="A110" s="178">
        <v>106</v>
      </c>
      <c r="B110" s="179" t="s">
        <v>910</v>
      </c>
      <c r="C110" s="180" t="s">
        <v>911</v>
      </c>
      <c r="D110" s="181" t="s">
        <v>749</v>
      </c>
      <c r="E110" s="181">
        <v>1</v>
      </c>
      <c r="F110" s="187">
        <v>3094</v>
      </c>
    </row>
    <row r="111" spans="1:6" s="183" customFormat="1" ht="123" customHeight="1" x14ac:dyDescent="0.3">
      <c r="A111" s="178">
        <v>107</v>
      </c>
      <c r="B111" s="179" t="s">
        <v>76</v>
      </c>
      <c r="C111" s="180" t="s">
        <v>912</v>
      </c>
      <c r="D111" s="181" t="s">
        <v>749</v>
      </c>
      <c r="E111" s="181">
        <v>1</v>
      </c>
      <c r="F111" s="187">
        <v>4101</v>
      </c>
    </row>
    <row r="112" spans="1:6" s="185" customFormat="1" x14ac:dyDescent="0.3">
      <c r="A112" s="270"/>
      <c r="B112" s="271"/>
      <c r="C112" s="271"/>
      <c r="D112" s="271"/>
      <c r="E112" s="272"/>
      <c r="F112" s="184">
        <f>SUM(F5:F111)</f>
        <v>2353343</v>
      </c>
    </row>
    <row r="113" spans="1:5" ht="15" thickBot="1" x14ac:dyDescent="0.35"/>
    <row r="114" spans="1:5" ht="57.45" customHeight="1" thickBot="1" x14ac:dyDescent="0.35">
      <c r="A114" s="169" t="s">
        <v>386</v>
      </c>
      <c r="B114" s="268" t="s">
        <v>387</v>
      </c>
      <c r="C114" s="268"/>
      <c r="D114" s="268"/>
      <c r="E114" s="268"/>
    </row>
    <row r="115" spans="1:5" ht="57.45" customHeight="1" thickBot="1" x14ac:dyDescent="0.35">
      <c r="A115" s="169" t="s">
        <v>388</v>
      </c>
      <c r="B115" s="264" t="s">
        <v>1115</v>
      </c>
      <c r="C115" s="264"/>
      <c r="D115" s="264"/>
      <c r="E115" s="264"/>
    </row>
    <row r="116" spans="1:5" ht="57.45" customHeight="1" thickBot="1" x14ac:dyDescent="0.35">
      <c r="A116" s="169" t="s">
        <v>1087</v>
      </c>
      <c r="B116" s="264" t="s">
        <v>1107</v>
      </c>
      <c r="C116" s="264"/>
      <c r="D116" s="264"/>
      <c r="E116" s="264"/>
    </row>
    <row r="117" spans="1:5" ht="57.45" customHeight="1" thickBot="1" x14ac:dyDescent="0.35">
      <c r="A117" s="169" t="s">
        <v>389</v>
      </c>
      <c r="B117" s="264" t="s">
        <v>1114</v>
      </c>
      <c r="C117" s="264"/>
      <c r="D117" s="264"/>
      <c r="E117" s="264"/>
    </row>
    <row r="118" spans="1:5" ht="57.45" customHeight="1" thickBot="1" x14ac:dyDescent="0.35">
      <c r="A118" s="169" t="s">
        <v>391</v>
      </c>
      <c r="B118" s="264" t="s">
        <v>395</v>
      </c>
      <c r="C118" s="264"/>
      <c r="D118" s="264"/>
      <c r="E118" s="264"/>
    </row>
    <row r="119" spans="1:5" ht="57.45" customHeight="1" thickBot="1" x14ac:dyDescent="0.35">
      <c r="A119" s="169" t="s">
        <v>392</v>
      </c>
      <c r="B119" s="264" t="s">
        <v>1111</v>
      </c>
      <c r="C119" s="264"/>
      <c r="D119" s="264"/>
      <c r="E119" s="264"/>
    </row>
    <row r="120" spans="1:5" ht="57.45" customHeight="1" thickBot="1" x14ac:dyDescent="0.35">
      <c r="A120" s="169" t="s">
        <v>393</v>
      </c>
      <c r="B120" s="264" t="s">
        <v>1108</v>
      </c>
      <c r="C120" s="264"/>
      <c r="D120" s="264"/>
      <c r="E120" s="264"/>
    </row>
    <row r="122" spans="1:5" x14ac:dyDescent="0.3">
      <c r="A122" s="165" t="s">
        <v>743</v>
      </c>
      <c r="B122" s="165"/>
    </row>
    <row r="123" spans="1:5" x14ac:dyDescent="0.3">
      <c r="A123" s="165"/>
      <c r="B123" s="165"/>
    </row>
    <row r="124" spans="1:5" x14ac:dyDescent="0.3">
      <c r="A124" s="165"/>
      <c r="B124" s="165"/>
    </row>
    <row r="125" spans="1:5" x14ac:dyDescent="0.3">
      <c r="A125" s="165"/>
      <c r="B125" s="165"/>
    </row>
    <row r="126" spans="1:5" x14ac:dyDescent="0.3">
      <c r="A126" s="165"/>
      <c r="B126" s="165"/>
    </row>
    <row r="127" spans="1:5" x14ac:dyDescent="0.3">
      <c r="A127" s="165" t="s">
        <v>1149</v>
      </c>
      <c r="B127" s="165"/>
    </row>
    <row r="128" spans="1:5" x14ac:dyDescent="0.3">
      <c r="A128" s="165" t="s">
        <v>1150</v>
      </c>
      <c r="B128" s="165"/>
    </row>
    <row r="129" spans="1:2" x14ac:dyDescent="0.3">
      <c r="A129" s="165" t="s">
        <v>1151</v>
      </c>
      <c r="B129" s="165"/>
    </row>
    <row r="130" spans="1:2" x14ac:dyDescent="0.3">
      <c r="A130" s="165" t="s">
        <v>1152</v>
      </c>
    </row>
    <row r="131" spans="1:2" x14ac:dyDescent="0.3">
      <c r="A131" s="165" t="s">
        <v>1153</v>
      </c>
    </row>
    <row r="132" spans="1:2" x14ac:dyDescent="0.3">
      <c r="A132" s="165" t="s">
        <v>1154</v>
      </c>
    </row>
  </sheetData>
  <mergeCells count="10">
    <mergeCell ref="A112:E112"/>
    <mergeCell ref="A2:F3"/>
    <mergeCell ref="A1:F1"/>
    <mergeCell ref="B120:E120"/>
    <mergeCell ref="B114:E114"/>
    <mergeCell ref="B115:E115"/>
    <mergeCell ref="B116:E116"/>
    <mergeCell ref="B117:E117"/>
    <mergeCell ref="B118:E118"/>
    <mergeCell ref="B119:E119"/>
  </mergeCells>
  <dataValidations count="1">
    <dataValidation type="list" allowBlank="1" showInputMessage="1" showErrorMessage="1" sqref="D61:D111" xr:uid="{54B23B2A-B13B-4AEF-80C0-77036BD4473C}">
      <formula1>#REF!</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DE10F-AAC1-41BB-80B3-B8EC4933647C}">
  <dimension ref="A2:DH34"/>
  <sheetViews>
    <sheetView workbookViewId="0"/>
  </sheetViews>
  <sheetFormatPr baseColWidth="10" defaultRowHeight="14.4" x14ac:dyDescent="0.3"/>
  <cols>
    <col min="1" max="1" width="19.33203125" style="228" customWidth="1"/>
    <col min="2" max="6" width="19.33203125" customWidth="1"/>
  </cols>
  <sheetData>
    <row r="2" spans="1:112" ht="14.55" customHeight="1" x14ac:dyDescent="0.3">
      <c r="A2" s="269" t="s">
        <v>744</v>
      </c>
      <c r="B2" s="269"/>
      <c r="C2" s="269"/>
      <c r="D2" s="269"/>
      <c r="E2" s="269"/>
      <c r="F2" s="269"/>
    </row>
    <row r="3" spans="1:112" ht="14.55" customHeight="1" x14ac:dyDescent="0.3">
      <c r="A3" s="267" t="s">
        <v>1</v>
      </c>
      <c r="B3" s="267"/>
      <c r="C3" s="267"/>
      <c r="D3" s="267"/>
      <c r="E3" s="267"/>
      <c r="F3" s="267"/>
    </row>
    <row r="4" spans="1:112" x14ac:dyDescent="0.3">
      <c r="A4" s="267"/>
      <c r="B4" s="267"/>
      <c r="C4" s="267"/>
      <c r="D4" s="267"/>
      <c r="E4" s="267"/>
      <c r="F4" s="267"/>
    </row>
    <row r="5" spans="1:112" ht="15.6" x14ac:dyDescent="0.3">
      <c r="A5" s="273" t="s">
        <v>1064</v>
      </c>
      <c r="B5" s="273"/>
      <c r="C5" s="273"/>
      <c r="D5" s="273"/>
      <c r="E5" s="273"/>
      <c r="F5" s="222"/>
    </row>
    <row r="6" spans="1:112" ht="46.8" x14ac:dyDescent="0.3">
      <c r="A6" s="226" t="s">
        <v>2</v>
      </c>
      <c r="B6" s="210" t="s">
        <v>4</v>
      </c>
      <c r="C6" s="210" t="s">
        <v>5</v>
      </c>
      <c r="D6" s="210" t="s">
        <v>6</v>
      </c>
      <c r="E6" s="210" t="s">
        <v>7</v>
      </c>
      <c r="F6" s="211" t="s">
        <v>1065</v>
      </c>
    </row>
    <row r="7" spans="1:112" s="218" customFormat="1" ht="187.2" x14ac:dyDescent="0.3">
      <c r="A7" s="215">
        <v>1</v>
      </c>
      <c r="B7" s="212" t="s">
        <v>1066</v>
      </c>
      <c r="C7" s="212" t="s">
        <v>1067</v>
      </c>
      <c r="D7" s="213" t="s">
        <v>1068</v>
      </c>
      <c r="E7" s="214">
        <v>1</v>
      </c>
      <c r="F7" s="223">
        <v>597500</v>
      </c>
      <c r="G7" s="216"/>
      <c r="H7" s="216"/>
      <c r="I7" s="217"/>
      <c r="J7" s="217"/>
      <c r="K7" s="217"/>
      <c r="L7" s="217"/>
      <c r="M7" s="217"/>
      <c r="N7" s="217"/>
      <c r="O7" s="217"/>
      <c r="P7" s="217"/>
      <c r="Q7" s="217"/>
      <c r="R7" s="217"/>
      <c r="S7" s="217"/>
      <c r="T7" s="217"/>
      <c r="U7" s="217"/>
      <c r="V7" s="217"/>
      <c r="W7" s="217"/>
      <c r="X7" s="217"/>
      <c r="Y7" s="217"/>
      <c r="Z7" s="217"/>
      <c r="AA7" s="217"/>
      <c r="AB7" s="217"/>
      <c r="AC7" s="217"/>
      <c r="AD7" s="217"/>
      <c r="AE7" s="217"/>
      <c r="AF7" s="217"/>
      <c r="AG7" s="217"/>
      <c r="AH7" s="217"/>
      <c r="AI7" s="217"/>
      <c r="AJ7" s="217"/>
      <c r="AK7" s="217"/>
      <c r="AL7" s="217"/>
      <c r="AM7" s="217"/>
      <c r="AN7" s="217"/>
      <c r="AO7" s="217"/>
      <c r="AP7" s="217"/>
      <c r="AQ7" s="217"/>
      <c r="AR7" s="217"/>
      <c r="AS7" s="217"/>
      <c r="AT7" s="217"/>
      <c r="AU7" s="217"/>
      <c r="AV7" s="217"/>
      <c r="AW7" s="217"/>
      <c r="AX7" s="217"/>
      <c r="AY7" s="217"/>
      <c r="AZ7" s="217"/>
      <c r="BA7" s="217"/>
      <c r="BB7" s="217"/>
      <c r="BC7" s="217"/>
      <c r="BD7" s="217"/>
      <c r="BE7" s="217"/>
      <c r="BF7" s="217"/>
      <c r="BG7" s="217"/>
      <c r="BH7" s="217"/>
      <c r="BI7" s="217"/>
      <c r="BJ7" s="217"/>
      <c r="BK7" s="217"/>
      <c r="BL7" s="217"/>
      <c r="BM7" s="217"/>
      <c r="BN7" s="217"/>
      <c r="BO7" s="217"/>
      <c r="BP7" s="217"/>
      <c r="BQ7" s="217"/>
      <c r="BR7" s="217"/>
      <c r="BS7" s="217"/>
      <c r="BT7" s="217"/>
      <c r="BU7" s="217"/>
      <c r="BV7" s="217"/>
      <c r="BW7" s="217"/>
      <c r="BX7" s="217"/>
      <c r="BY7" s="217"/>
      <c r="BZ7" s="217"/>
      <c r="CA7" s="217"/>
      <c r="CB7" s="217"/>
      <c r="CC7" s="217"/>
      <c r="CD7" s="217"/>
      <c r="CE7" s="217"/>
      <c r="CF7" s="217"/>
      <c r="CG7" s="217"/>
      <c r="CH7" s="217"/>
      <c r="CI7" s="217"/>
      <c r="CJ7" s="217"/>
      <c r="CK7" s="217"/>
      <c r="CL7" s="217"/>
      <c r="CM7" s="217"/>
      <c r="CN7" s="217"/>
      <c r="CO7" s="217"/>
      <c r="CP7" s="217"/>
      <c r="CQ7" s="217"/>
      <c r="CR7" s="217"/>
      <c r="CS7" s="217"/>
      <c r="CT7" s="217"/>
      <c r="CU7" s="217"/>
      <c r="CV7" s="217"/>
      <c r="CW7" s="217"/>
      <c r="CX7" s="217"/>
      <c r="CY7" s="217"/>
      <c r="CZ7" s="217"/>
      <c r="DA7" s="217"/>
      <c r="DB7" s="217"/>
      <c r="DC7" s="217"/>
      <c r="DD7" s="217"/>
      <c r="DE7" s="217"/>
      <c r="DF7" s="217"/>
      <c r="DG7" s="217"/>
      <c r="DH7" s="217"/>
    </row>
    <row r="8" spans="1:112" s="218" customFormat="1" ht="109.2" x14ac:dyDescent="0.3">
      <c r="A8" s="215">
        <v>2</v>
      </c>
      <c r="B8" s="212" t="s">
        <v>1069</v>
      </c>
      <c r="C8" s="212" t="s">
        <v>1070</v>
      </c>
      <c r="D8" s="213" t="s">
        <v>34</v>
      </c>
      <c r="E8" s="214">
        <v>1</v>
      </c>
      <c r="F8" s="223">
        <v>402500</v>
      </c>
      <c r="G8" s="216"/>
      <c r="H8" s="216"/>
      <c r="I8" s="217"/>
      <c r="J8" s="217"/>
      <c r="K8" s="217"/>
      <c r="L8" s="217"/>
      <c r="M8" s="217"/>
      <c r="N8" s="217"/>
      <c r="O8" s="217"/>
      <c r="P8" s="217"/>
      <c r="Q8" s="217"/>
      <c r="R8" s="217"/>
      <c r="S8" s="217"/>
      <c r="T8" s="217"/>
      <c r="U8" s="217"/>
      <c r="V8" s="217"/>
      <c r="W8" s="217"/>
      <c r="X8" s="217"/>
      <c r="Y8" s="217"/>
      <c r="Z8" s="217"/>
      <c r="AA8" s="217"/>
      <c r="AB8" s="217"/>
      <c r="AC8" s="217"/>
      <c r="AD8" s="217"/>
      <c r="AE8" s="217"/>
      <c r="AF8" s="217"/>
      <c r="AG8" s="217"/>
      <c r="AH8" s="217"/>
      <c r="AI8" s="217"/>
      <c r="AJ8" s="217"/>
      <c r="AK8" s="217"/>
      <c r="AL8" s="217"/>
      <c r="AM8" s="217"/>
      <c r="AN8" s="217"/>
      <c r="AO8" s="217"/>
      <c r="AP8" s="217"/>
      <c r="AQ8" s="217"/>
      <c r="AR8" s="217"/>
      <c r="AS8" s="217"/>
      <c r="AT8" s="217"/>
      <c r="AU8" s="217"/>
      <c r="AV8" s="217"/>
      <c r="AW8" s="217"/>
      <c r="AX8" s="217"/>
      <c r="AY8" s="217"/>
      <c r="AZ8" s="217"/>
      <c r="BA8" s="217"/>
      <c r="BB8" s="217"/>
      <c r="BC8" s="217"/>
      <c r="BD8" s="217"/>
      <c r="BE8" s="217"/>
      <c r="BF8" s="217"/>
      <c r="BG8" s="217"/>
      <c r="BH8" s="217"/>
      <c r="BI8" s="217"/>
      <c r="BJ8" s="217"/>
      <c r="BK8" s="217"/>
      <c r="BL8" s="217"/>
      <c r="BM8" s="217"/>
      <c r="BN8" s="217"/>
      <c r="BO8" s="217"/>
      <c r="BP8" s="217"/>
      <c r="BQ8" s="217"/>
      <c r="BR8" s="217"/>
      <c r="BS8" s="217"/>
      <c r="BT8" s="217"/>
      <c r="BU8" s="217"/>
      <c r="BV8" s="217"/>
      <c r="BW8" s="217"/>
      <c r="BX8" s="217"/>
      <c r="BY8" s="217"/>
      <c r="BZ8" s="217"/>
      <c r="CA8" s="217"/>
      <c r="CB8" s="217"/>
      <c r="CC8" s="217"/>
      <c r="CD8" s="217"/>
      <c r="CE8" s="217"/>
      <c r="CF8" s="217"/>
      <c r="CG8" s="217"/>
      <c r="CH8" s="217"/>
      <c r="CI8" s="217"/>
      <c r="CJ8" s="217"/>
      <c r="CK8" s="217"/>
      <c r="CL8" s="217"/>
      <c r="CM8" s="217"/>
      <c r="CN8" s="217"/>
      <c r="CO8" s="217"/>
      <c r="CP8" s="217"/>
      <c r="CQ8" s="217"/>
      <c r="CR8" s="217"/>
      <c r="CS8" s="217"/>
      <c r="CT8" s="217"/>
      <c r="CU8" s="217"/>
      <c r="CV8" s="217"/>
      <c r="CW8" s="217"/>
      <c r="CX8" s="217"/>
      <c r="CY8" s="217"/>
      <c r="CZ8" s="217"/>
      <c r="DA8" s="217"/>
      <c r="DB8" s="217"/>
      <c r="DC8" s="217"/>
      <c r="DD8" s="217"/>
      <c r="DE8" s="217"/>
      <c r="DF8" s="217"/>
      <c r="DG8" s="217"/>
      <c r="DH8" s="217"/>
    </row>
    <row r="9" spans="1:112" s="218" customFormat="1" ht="93.6" x14ac:dyDescent="0.3">
      <c r="A9" s="215">
        <f t="shared" ref="A9:A13" si="0">+A8+1</f>
        <v>3</v>
      </c>
      <c r="B9" s="212" t="s">
        <v>1071</v>
      </c>
      <c r="C9" s="219" t="s">
        <v>1072</v>
      </c>
      <c r="D9" s="213" t="s">
        <v>34</v>
      </c>
      <c r="E9" s="214">
        <v>1</v>
      </c>
      <c r="F9" s="223">
        <v>87500</v>
      </c>
      <c r="G9" s="216"/>
      <c r="H9" s="216"/>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row>
    <row r="10" spans="1:112" s="218" customFormat="1" ht="62.4" x14ac:dyDescent="0.3">
      <c r="A10" s="215">
        <f t="shared" si="0"/>
        <v>4</v>
      </c>
      <c r="B10" s="212" t="s">
        <v>1073</v>
      </c>
      <c r="C10" s="219" t="s">
        <v>1074</v>
      </c>
      <c r="D10" s="213" t="s">
        <v>34</v>
      </c>
      <c r="E10" s="214">
        <v>1</v>
      </c>
      <c r="F10" s="223">
        <v>77500</v>
      </c>
      <c r="G10" s="216"/>
      <c r="H10" s="216"/>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217"/>
      <c r="BC10" s="217"/>
      <c r="BD10" s="217"/>
      <c r="BE10" s="217"/>
      <c r="BF10" s="217"/>
      <c r="BG10" s="217"/>
      <c r="BH10" s="217"/>
      <c r="BI10" s="217"/>
      <c r="BJ10" s="217"/>
      <c r="BK10" s="217"/>
      <c r="BL10" s="217"/>
      <c r="BM10" s="217"/>
      <c r="BN10" s="217"/>
      <c r="BO10" s="217"/>
      <c r="BP10" s="217"/>
      <c r="BQ10" s="217"/>
      <c r="BR10" s="217"/>
      <c r="BS10" s="217"/>
      <c r="BT10" s="217"/>
      <c r="BU10" s="217"/>
      <c r="BV10" s="217"/>
      <c r="BW10" s="217"/>
      <c r="BX10" s="217"/>
      <c r="BY10" s="217"/>
      <c r="BZ10" s="217"/>
      <c r="CA10" s="217"/>
      <c r="CB10" s="217"/>
      <c r="CC10" s="217"/>
      <c r="CD10" s="217"/>
      <c r="CE10" s="217"/>
      <c r="CF10" s="217"/>
      <c r="CG10" s="217"/>
      <c r="CH10" s="217"/>
      <c r="CI10" s="217"/>
      <c r="CJ10" s="217"/>
      <c r="CK10" s="217"/>
      <c r="CL10" s="217"/>
      <c r="CM10" s="217"/>
      <c r="CN10" s="217"/>
      <c r="CO10" s="217"/>
      <c r="CP10" s="217"/>
      <c r="CQ10" s="217"/>
      <c r="CR10" s="217"/>
      <c r="CS10" s="217"/>
      <c r="CT10" s="217"/>
      <c r="CU10" s="217"/>
      <c r="CV10" s="217"/>
      <c r="CW10" s="217"/>
      <c r="CX10" s="217"/>
      <c r="CY10" s="217"/>
      <c r="CZ10" s="217"/>
      <c r="DA10" s="217"/>
      <c r="DB10" s="217"/>
      <c r="DC10" s="217"/>
      <c r="DD10" s="217"/>
      <c r="DE10" s="217"/>
      <c r="DF10" s="217"/>
      <c r="DG10" s="217"/>
      <c r="DH10" s="217"/>
    </row>
    <row r="11" spans="1:112" s="218" customFormat="1" ht="187.2" x14ac:dyDescent="0.3">
      <c r="A11" s="215">
        <f t="shared" si="0"/>
        <v>5</v>
      </c>
      <c r="B11" s="212" t="s">
        <v>1075</v>
      </c>
      <c r="C11" s="220" t="s">
        <v>1076</v>
      </c>
      <c r="D11" s="213" t="s">
        <v>1077</v>
      </c>
      <c r="E11" s="214">
        <v>1</v>
      </c>
      <c r="F11" s="223">
        <v>660000</v>
      </c>
      <c r="G11" s="216"/>
      <c r="H11" s="216"/>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17"/>
      <c r="AK11" s="217"/>
      <c r="AL11" s="217"/>
      <c r="AM11" s="217"/>
      <c r="AN11" s="217"/>
      <c r="AO11" s="217"/>
      <c r="AP11" s="217"/>
      <c r="AQ11" s="217"/>
      <c r="AR11" s="217"/>
      <c r="AS11" s="217"/>
      <c r="AT11" s="217"/>
      <c r="AU11" s="217"/>
      <c r="AV11" s="217"/>
      <c r="AW11" s="217"/>
      <c r="AX11" s="217"/>
      <c r="AY11" s="217"/>
      <c r="AZ11" s="217"/>
      <c r="BA11" s="217"/>
      <c r="BB11" s="217"/>
      <c r="BC11" s="217"/>
      <c r="BD11" s="217"/>
      <c r="BE11" s="217"/>
      <c r="BF11" s="217"/>
      <c r="BG11" s="217"/>
      <c r="BH11" s="217"/>
      <c r="BI11" s="217"/>
      <c r="BJ11" s="217"/>
      <c r="BK11" s="217"/>
      <c r="BL11" s="217"/>
      <c r="BM11" s="217"/>
      <c r="BN11" s="217"/>
      <c r="BO11" s="217"/>
      <c r="BP11" s="217"/>
      <c r="BQ11" s="217"/>
      <c r="BR11" s="217"/>
      <c r="BS11" s="217"/>
      <c r="BT11" s="217"/>
      <c r="BU11" s="217"/>
      <c r="BV11" s="217"/>
      <c r="BW11" s="217"/>
      <c r="BX11" s="217"/>
      <c r="BY11" s="217"/>
      <c r="BZ11" s="217"/>
      <c r="CA11" s="217"/>
      <c r="CB11" s="217"/>
      <c r="CC11" s="217"/>
      <c r="CD11" s="217"/>
      <c r="CE11" s="217"/>
      <c r="CF11" s="217"/>
      <c r="CG11" s="217"/>
      <c r="CH11" s="217"/>
      <c r="CI11" s="217"/>
      <c r="CJ11" s="217"/>
      <c r="CK11" s="217"/>
      <c r="CL11" s="217"/>
      <c r="CM11" s="217"/>
      <c r="CN11" s="217"/>
      <c r="CO11" s="217"/>
      <c r="CP11" s="217"/>
      <c r="CQ11" s="217"/>
      <c r="CR11" s="217"/>
      <c r="CS11" s="217"/>
      <c r="CT11" s="217"/>
      <c r="CU11" s="217"/>
      <c r="CV11" s="217"/>
      <c r="CW11" s="217"/>
      <c r="CX11" s="217"/>
      <c r="CY11" s="217"/>
      <c r="CZ11" s="217"/>
      <c r="DA11" s="217"/>
      <c r="DB11" s="217"/>
      <c r="DC11" s="217"/>
      <c r="DD11" s="217"/>
      <c r="DE11" s="217"/>
      <c r="DF11" s="217"/>
      <c r="DG11" s="217"/>
      <c r="DH11" s="217"/>
    </row>
    <row r="12" spans="1:112" s="218" customFormat="1" ht="280.8" x14ac:dyDescent="0.3">
      <c r="A12" s="215">
        <f t="shared" si="0"/>
        <v>6</v>
      </c>
      <c r="B12" s="219" t="s">
        <v>1078</v>
      </c>
      <c r="C12" s="219" t="s">
        <v>1079</v>
      </c>
      <c r="D12" s="213" t="s">
        <v>34</v>
      </c>
      <c r="E12" s="214">
        <v>1</v>
      </c>
      <c r="F12" s="223">
        <v>72299</v>
      </c>
      <c r="G12" s="216"/>
      <c r="H12" s="216"/>
      <c r="I12" s="217"/>
      <c r="J12" s="217"/>
      <c r="K12" s="217"/>
      <c r="L12" s="217"/>
      <c r="M12" s="217"/>
      <c r="N12" s="217"/>
      <c r="O12" s="217"/>
      <c r="P12" s="217"/>
      <c r="Q12" s="217"/>
      <c r="R12" s="217"/>
      <c r="S12" s="217"/>
      <c r="T12" s="217"/>
      <c r="U12" s="217"/>
      <c r="V12" s="217"/>
      <c r="W12" s="217"/>
      <c r="X12" s="217"/>
      <c r="Y12" s="217"/>
      <c r="Z12" s="217"/>
      <c r="AA12" s="217"/>
      <c r="AB12" s="217"/>
      <c r="AC12" s="217"/>
      <c r="AD12" s="217"/>
      <c r="AE12" s="217"/>
      <c r="AF12" s="217"/>
      <c r="AG12" s="217"/>
      <c r="AH12" s="217"/>
      <c r="AI12" s="217"/>
      <c r="AJ12" s="217"/>
      <c r="AK12" s="217"/>
      <c r="AL12" s="217"/>
      <c r="AM12" s="217"/>
      <c r="AN12" s="217"/>
      <c r="AO12" s="217"/>
      <c r="AP12" s="217"/>
      <c r="AQ12" s="217"/>
      <c r="AR12" s="217"/>
      <c r="AS12" s="217"/>
      <c r="AT12" s="217"/>
      <c r="AU12" s="217"/>
      <c r="AV12" s="217"/>
      <c r="AW12" s="217"/>
      <c r="AX12" s="217"/>
      <c r="AY12" s="217"/>
      <c r="AZ12" s="217"/>
      <c r="BA12" s="217"/>
      <c r="BB12" s="217"/>
      <c r="BC12" s="217"/>
      <c r="BD12" s="217"/>
      <c r="BE12" s="217"/>
      <c r="BF12" s="217"/>
      <c r="BG12" s="217"/>
      <c r="BH12" s="217"/>
      <c r="BI12" s="217"/>
      <c r="BJ12" s="217"/>
      <c r="BK12" s="217"/>
      <c r="BL12" s="217"/>
      <c r="BM12" s="217"/>
      <c r="BN12" s="217"/>
      <c r="BO12" s="217"/>
      <c r="BP12" s="217"/>
      <c r="BQ12" s="217"/>
      <c r="BR12" s="217"/>
      <c r="BS12" s="217"/>
      <c r="BT12" s="217"/>
      <c r="BU12" s="217"/>
      <c r="BV12" s="217"/>
      <c r="BW12" s="217"/>
      <c r="BX12" s="217"/>
      <c r="BY12" s="217"/>
      <c r="BZ12" s="217"/>
      <c r="CA12" s="217"/>
      <c r="CB12" s="217"/>
      <c r="CC12" s="217"/>
      <c r="CD12" s="217"/>
      <c r="CE12" s="217"/>
      <c r="CF12" s="217"/>
      <c r="CG12" s="217"/>
      <c r="CH12" s="217"/>
      <c r="CI12" s="217"/>
      <c r="CJ12" s="217"/>
      <c r="CK12" s="217"/>
      <c r="CL12" s="217"/>
      <c r="CM12" s="217"/>
      <c r="CN12" s="217"/>
      <c r="CO12" s="217"/>
      <c r="CP12" s="217"/>
      <c r="CQ12" s="217"/>
      <c r="CR12" s="217"/>
      <c r="CS12" s="217"/>
      <c r="CT12" s="217"/>
      <c r="CU12" s="217"/>
      <c r="CV12" s="217"/>
      <c r="CW12" s="217"/>
      <c r="CX12" s="217"/>
      <c r="CY12" s="217"/>
      <c r="CZ12" s="217"/>
      <c r="DA12" s="217"/>
      <c r="DB12" s="217"/>
      <c r="DC12" s="217"/>
      <c r="DD12" s="217"/>
      <c r="DE12" s="217"/>
      <c r="DF12" s="217"/>
      <c r="DG12" s="217"/>
      <c r="DH12" s="217"/>
    </row>
    <row r="13" spans="1:112" s="218" customFormat="1" ht="405.6" x14ac:dyDescent="0.3">
      <c r="A13" s="215">
        <f t="shared" si="0"/>
        <v>7</v>
      </c>
      <c r="B13" s="221" t="s">
        <v>1080</v>
      </c>
      <c r="C13" s="212" t="s">
        <v>1081</v>
      </c>
      <c r="D13" s="213" t="s">
        <v>34</v>
      </c>
      <c r="E13" s="214">
        <v>1</v>
      </c>
      <c r="F13" s="223">
        <v>50000</v>
      </c>
      <c r="G13" s="216"/>
      <c r="H13" s="216"/>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c r="AZ13" s="217"/>
      <c r="BA13" s="217"/>
      <c r="BB13" s="217"/>
      <c r="BC13" s="217"/>
      <c r="BD13" s="217"/>
      <c r="BE13" s="217"/>
      <c r="BF13" s="217"/>
      <c r="BG13" s="217"/>
      <c r="BH13" s="217"/>
      <c r="BI13" s="217"/>
      <c r="BJ13" s="217"/>
      <c r="BK13" s="217"/>
      <c r="BL13" s="217"/>
      <c r="BM13" s="217"/>
      <c r="BN13" s="217"/>
      <c r="BO13" s="217"/>
      <c r="BP13" s="217"/>
      <c r="BQ13" s="217"/>
      <c r="BR13" s="217"/>
      <c r="BS13" s="217"/>
      <c r="BT13" s="217"/>
      <c r="BU13" s="217"/>
      <c r="BV13" s="217"/>
      <c r="BW13" s="217"/>
      <c r="BX13" s="217"/>
      <c r="BY13" s="217"/>
      <c r="BZ13" s="217"/>
      <c r="CA13" s="217"/>
      <c r="CB13" s="217"/>
      <c r="CC13" s="217"/>
      <c r="CD13" s="217"/>
      <c r="CE13" s="217"/>
      <c r="CF13" s="217"/>
      <c r="CG13" s="217"/>
      <c r="CH13" s="217"/>
      <c r="CI13" s="217"/>
      <c r="CJ13" s="217"/>
      <c r="CK13" s="217"/>
      <c r="CL13" s="217"/>
      <c r="CM13" s="217"/>
      <c r="CN13" s="217"/>
      <c r="CO13" s="217"/>
      <c r="CP13" s="217"/>
      <c r="CQ13" s="217"/>
      <c r="CR13" s="217"/>
      <c r="CS13" s="217"/>
      <c r="CT13" s="217"/>
      <c r="CU13" s="217"/>
      <c r="CV13" s="217"/>
      <c r="CW13" s="217"/>
      <c r="CX13" s="217"/>
      <c r="CY13" s="217"/>
      <c r="CZ13" s="217"/>
      <c r="DA13" s="217"/>
      <c r="DB13" s="217"/>
      <c r="DC13" s="217"/>
      <c r="DD13" s="217"/>
      <c r="DE13" s="217"/>
      <c r="DF13" s="217"/>
      <c r="DG13" s="217"/>
      <c r="DH13" s="217"/>
    </row>
    <row r="14" spans="1:112" ht="15.6" x14ac:dyDescent="0.3">
      <c r="A14" s="227" t="s">
        <v>1062</v>
      </c>
      <c r="B14" s="224"/>
      <c r="C14" s="224"/>
      <c r="D14" s="224"/>
      <c r="E14" s="225"/>
      <c r="F14" s="248">
        <f>SUM(F7:F13)</f>
        <v>1947299</v>
      </c>
    </row>
    <row r="15" spans="1:112" ht="15" thickBot="1" x14ac:dyDescent="0.35"/>
    <row r="16" spans="1:112" s="175" customFormat="1" ht="57.45" customHeight="1" thickBot="1" x14ac:dyDescent="0.35">
      <c r="A16" s="169" t="s">
        <v>386</v>
      </c>
      <c r="B16" s="268" t="s">
        <v>387</v>
      </c>
      <c r="C16" s="268"/>
      <c r="D16" s="268"/>
      <c r="E16" s="268"/>
      <c r="F16" s="186"/>
    </row>
    <row r="17" spans="1:6" s="175" customFormat="1" ht="57.45" customHeight="1" thickBot="1" x14ac:dyDescent="0.35">
      <c r="A17" s="169" t="s">
        <v>388</v>
      </c>
      <c r="B17" s="264" t="s">
        <v>1116</v>
      </c>
      <c r="C17" s="264"/>
      <c r="D17" s="264"/>
      <c r="E17" s="264"/>
      <c r="F17" s="186"/>
    </row>
    <row r="18" spans="1:6" s="175" customFormat="1" ht="57.45" customHeight="1" thickBot="1" x14ac:dyDescent="0.35">
      <c r="A18" s="169" t="s">
        <v>1087</v>
      </c>
      <c r="B18" s="264" t="s">
        <v>1107</v>
      </c>
      <c r="C18" s="264"/>
      <c r="D18" s="264"/>
      <c r="E18" s="264"/>
      <c r="F18" s="186"/>
    </row>
    <row r="19" spans="1:6" s="175" customFormat="1" ht="57.45" customHeight="1" thickBot="1" x14ac:dyDescent="0.35">
      <c r="A19" s="169" t="s">
        <v>389</v>
      </c>
      <c r="B19" s="264" t="s">
        <v>1117</v>
      </c>
      <c r="C19" s="264"/>
      <c r="D19" s="264"/>
      <c r="E19" s="264"/>
      <c r="F19" s="186"/>
    </row>
    <row r="20" spans="1:6" s="175" customFormat="1" ht="57.45" customHeight="1" thickBot="1" x14ac:dyDescent="0.35">
      <c r="A20" s="169" t="s">
        <v>391</v>
      </c>
      <c r="B20" s="264" t="s">
        <v>395</v>
      </c>
      <c r="C20" s="264"/>
      <c r="D20" s="264"/>
      <c r="E20" s="264"/>
      <c r="F20" s="186"/>
    </row>
    <row r="21" spans="1:6" s="175" customFormat="1" ht="57.45" customHeight="1" thickBot="1" x14ac:dyDescent="0.35">
      <c r="A21" s="169" t="s">
        <v>392</v>
      </c>
      <c r="B21" s="264" t="s">
        <v>1111</v>
      </c>
      <c r="C21" s="264"/>
      <c r="D21" s="264"/>
      <c r="E21" s="264"/>
      <c r="F21" s="186"/>
    </row>
    <row r="22" spans="1:6" s="175" customFormat="1" ht="57.45" customHeight="1" thickBot="1" x14ac:dyDescent="0.35">
      <c r="A22" s="169" t="s">
        <v>393</v>
      </c>
      <c r="B22" s="264" t="s">
        <v>1108</v>
      </c>
      <c r="C22" s="264"/>
      <c r="D22" s="264"/>
      <c r="E22" s="264"/>
      <c r="F22" s="186"/>
    </row>
    <row r="24" spans="1:6" x14ac:dyDescent="0.3">
      <c r="A24" s="165" t="s">
        <v>743</v>
      </c>
      <c r="B24" s="165"/>
      <c r="C24" s="175"/>
    </row>
    <row r="25" spans="1:6" x14ac:dyDescent="0.3">
      <c r="A25" s="165"/>
      <c r="B25" s="165"/>
      <c r="C25" s="175"/>
    </row>
    <row r="26" spans="1:6" x14ac:dyDescent="0.3">
      <c r="A26" s="165"/>
      <c r="B26" s="165"/>
      <c r="C26" s="175"/>
    </row>
    <row r="27" spans="1:6" x14ac:dyDescent="0.3">
      <c r="A27" s="165"/>
      <c r="B27" s="165"/>
      <c r="C27" s="175"/>
    </row>
    <row r="28" spans="1:6" x14ac:dyDescent="0.3">
      <c r="A28" s="165"/>
      <c r="B28" s="165"/>
      <c r="C28" s="175"/>
    </row>
    <row r="29" spans="1:6" x14ac:dyDescent="0.3">
      <c r="A29" s="165" t="s">
        <v>1149</v>
      </c>
      <c r="B29" s="165"/>
      <c r="C29" s="175"/>
    </row>
    <row r="30" spans="1:6" x14ac:dyDescent="0.3">
      <c r="A30" s="165" t="s">
        <v>1150</v>
      </c>
      <c r="B30" s="165"/>
      <c r="C30" s="175"/>
    </row>
    <row r="31" spans="1:6" x14ac:dyDescent="0.3">
      <c r="A31" s="165" t="s">
        <v>1151</v>
      </c>
      <c r="B31" s="165"/>
      <c r="C31" s="175"/>
    </row>
    <row r="32" spans="1:6" x14ac:dyDescent="0.3">
      <c r="A32" s="165" t="s">
        <v>1152</v>
      </c>
      <c r="B32" s="175"/>
      <c r="C32" s="175"/>
    </row>
    <row r="33" spans="1:1" x14ac:dyDescent="0.3">
      <c r="A33" s="165" t="s">
        <v>1153</v>
      </c>
    </row>
    <row r="34" spans="1:1" x14ac:dyDescent="0.3">
      <c r="A34" s="165" t="s">
        <v>1154</v>
      </c>
    </row>
  </sheetData>
  <mergeCells count="10">
    <mergeCell ref="A3:F4"/>
    <mergeCell ref="A2:F2"/>
    <mergeCell ref="A5:E5"/>
    <mergeCell ref="B22:E22"/>
    <mergeCell ref="B16:E16"/>
    <mergeCell ref="B17:E17"/>
    <mergeCell ref="B18:E18"/>
    <mergeCell ref="B19:E19"/>
    <mergeCell ref="B20:E20"/>
    <mergeCell ref="B21:E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PROPUESTA ECONOMICA</vt:lpstr>
      <vt:lpstr>BOLSA CULTURA</vt:lpstr>
      <vt:lpstr>BOLSA FERRETERIA</vt:lpstr>
      <vt:lpstr>BOLSA PAPELERIA</vt:lpstr>
      <vt:lpstr>BOLSA JUEGOS TRADICIONALES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Melissa</dc:creator>
  <cp:lastModifiedBy>Cristian A.</cp:lastModifiedBy>
  <cp:lastPrinted>2025-11-11T03:28:36Z</cp:lastPrinted>
  <dcterms:created xsi:type="dcterms:W3CDTF">2025-09-11T00:55:58Z</dcterms:created>
  <dcterms:modified xsi:type="dcterms:W3CDTF">2025-11-11T03:28:38Z</dcterms:modified>
</cp:coreProperties>
</file>