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mgutierrezp\Desktop\"/>
    </mc:Choice>
  </mc:AlternateContent>
  <xr:revisionPtr revIDLastSave="0" documentId="13_ncr:1_{BC9D6D18-302B-4777-ABE4-A0B0AD3018C2}" xr6:coauthVersionLast="47" xr6:coauthVersionMax="47" xr10:uidLastSave="{00000000-0000-0000-0000-000000000000}"/>
  <bookViews>
    <workbookView xWindow="-120" yWindow="-120" windowWidth="29040" windowHeight="15720" xr2:uid="{EDD1FE22-209C-4839-9932-4F0B8BD1F4FF}"/>
  </bookViews>
  <sheets>
    <sheet name="MOBILIARIO LOTE 1" sheetId="7" r:id="rId1"/>
    <sheet name="MOBILIARIO LOTE 2" sheetId="8" r:id="rId2"/>
  </sheets>
  <definedNames>
    <definedName name="_xlnm._FilterDatabase" localSheetId="0" hidden="1">'MOBILIARIO LOTE 1'!$J$13:$J$14</definedName>
    <definedName name="_xlnm._FilterDatabase" localSheetId="1" hidden="1">'MOBILIARIO LOTE 2'!$I$13:$I$14</definedName>
    <definedName name="_xlnm.Extract" localSheetId="0">'MOBILIARIO LOTE 1'!$J$13</definedName>
    <definedName name="_xlnm.Extract" localSheetId="1">'MOBILIARIO LOTE 2'!$I$13</definedName>
    <definedName name="CARGO">#REF!</definedName>
    <definedName name="CARGO..">#REF!</definedName>
    <definedName name="_xlnm.Criteria" localSheetId="0">'MOBILIARIO LOTE 1'!$A$2:$A$4</definedName>
    <definedName name="_xlnm.Criteria" localSheetId="1">'MOBILIARIO LOTE 2'!$A$2:$A$4</definedName>
    <definedName name="dos">#REF!</definedName>
    <definedName name="ESTADO">#REF!</definedName>
    <definedName name="jbhi">#REF!</definedName>
    <definedName name="QUESOLICITA">#REF!</definedName>
    <definedName name="ROLES">#REF!</definedName>
    <definedName name="ROLESSIG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08" i="8" l="1"/>
  <c r="L204" i="8"/>
  <c r="L203" i="8"/>
  <c r="K13" i="8"/>
  <c r="L13" i="8" s="1"/>
  <c r="J13" i="8"/>
  <c r="M13" i="7"/>
  <c r="L14" i="8"/>
  <c r="L17" i="8"/>
  <c r="L22" i="8"/>
  <c r="L25" i="8"/>
  <c r="L29" i="8"/>
  <c r="L30" i="8"/>
  <c r="L33" i="8"/>
  <c r="L206" i="8"/>
  <c r="L210" i="8" s="1"/>
  <c r="L205" i="8"/>
  <c r="L209" i="8"/>
  <c r="J202" i="8"/>
  <c r="K202" i="8" s="1"/>
  <c r="L202" i="8" s="1"/>
  <c r="J201" i="8"/>
  <c r="K201" i="8" s="1"/>
  <c r="L201" i="8" s="1"/>
  <c r="J200" i="8"/>
  <c r="K200" i="8" s="1"/>
  <c r="L200" i="8" s="1"/>
  <c r="J199" i="8"/>
  <c r="K199" i="8" s="1"/>
  <c r="L199" i="8" s="1"/>
  <c r="J198" i="8"/>
  <c r="K198" i="8" s="1"/>
  <c r="L198" i="8" s="1"/>
  <c r="J197" i="8"/>
  <c r="K197" i="8" s="1"/>
  <c r="L197" i="8" s="1"/>
  <c r="J196" i="8"/>
  <c r="K196" i="8" s="1"/>
  <c r="L196" i="8" s="1"/>
  <c r="J195" i="8"/>
  <c r="K195" i="8" s="1"/>
  <c r="L195" i="8" s="1"/>
  <c r="J194" i="8"/>
  <c r="K194" i="8" s="1"/>
  <c r="L194" i="8" s="1"/>
  <c r="J193" i="8"/>
  <c r="K193" i="8" s="1"/>
  <c r="L193" i="8" s="1"/>
  <c r="J192" i="8"/>
  <c r="K192" i="8" s="1"/>
  <c r="L192" i="8" s="1"/>
  <c r="J191" i="8"/>
  <c r="K191" i="8" s="1"/>
  <c r="L191" i="8" s="1"/>
  <c r="J190" i="8"/>
  <c r="K190" i="8" s="1"/>
  <c r="L190" i="8" s="1"/>
  <c r="J189" i="8"/>
  <c r="K189" i="8" s="1"/>
  <c r="L189" i="8" s="1"/>
  <c r="J188" i="8"/>
  <c r="K188" i="8" s="1"/>
  <c r="L188" i="8" s="1"/>
  <c r="J187" i="8"/>
  <c r="K187" i="8" s="1"/>
  <c r="L187" i="8" s="1"/>
  <c r="J186" i="8"/>
  <c r="K186" i="8" s="1"/>
  <c r="L186" i="8" s="1"/>
  <c r="J185" i="8"/>
  <c r="K185" i="8" s="1"/>
  <c r="L185" i="8" s="1"/>
  <c r="J184" i="8"/>
  <c r="K184" i="8" s="1"/>
  <c r="L184" i="8" s="1"/>
  <c r="J183" i="8"/>
  <c r="K183" i="8" s="1"/>
  <c r="L183" i="8" s="1"/>
  <c r="J182" i="8"/>
  <c r="K182" i="8" s="1"/>
  <c r="L182" i="8" s="1"/>
  <c r="J181" i="8"/>
  <c r="K181" i="8" s="1"/>
  <c r="L181" i="8" s="1"/>
  <c r="J180" i="8"/>
  <c r="K180" i="8" s="1"/>
  <c r="L180" i="8" s="1"/>
  <c r="J179" i="8"/>
  <c r="K179" i="8" s="1"/>
  <c r="L179" i="8" s="1"/>
  <c r="J178" i="8"/>
  <c r="K178" i="8" s="1"/>
  <c r="L178" i="8" s="1"/>
  <c r="J177" i="8"/>
  <c r="K177" i="8" s="1"/>
  <c r="L177" i="8" s="1"/>
  <c r="J176" i="8"/>
  <c r="K176" i="8" s="1"/>
  <c r="L176" i="8" s="1"/>
  <c r="J175" i="8"/>
  <c r="K175" i="8" s="1"/>
  <c r="L175" i="8" s="1"/>
  <c r="J174" i="8"/>
  <c r="K174" i="8" s="1"/>
  <c r="L174" i="8" s="1"/>
  <c r="J173" i="8"/>
  <c r="K173" i="8" s="1"/>
  <c r="L173" i="8" s="1"/>
  <c r="J172" i="8"/>
  <c r="K172" i="8" s="1"/>
  <c r="L172" i="8" s="1"/>
  <c r="J171" i="8"/>
  <c r="K171" i="8" s="1"/>
  <c r="L171" i="8" s="1"/>
  <c r="J170" i="8"/>
  <c r="K170" i="8" s="1"/>
  <c r="L170" i="8" s="1"/>
  <c r="J169" i="8"/>
  <c r="K169" i="8" s="1"/>
  <c r="L169" i="8" s="1"/>
  <c r="J168" i="8"/>
  <c r="K168" i="8" s="1"/>
  <c r="L168" i="8" s="1"/>
  <c r="J167" i="8"/>
  <c r="K167" i="8" s="1"/>
  <c r="L167" i="8" s="1"/>
  <c r="J166" i="8"/>
  <c r="K166" i="8" s="1"/>
  <c r="L166" i="8" s="1"/>
  <c r="J165" i="8"/>
  <c r="K165" i="8" s="1"/>
  <c r="L165" i="8" s="1"/>
  <c r="J164" i="8"/>
  <c r="K164" i="8" s="1"/>
  <c r="L164" i="8" s="1"/>
  <c r="J163" i="8"/>
  <c r="K163" i="8" s="1"/>
  <c r="L163" i="8" s="1"/>
  <c r="J162" i="8"/>
  <c r="K162" i="8" s="1"/>
  <c r="L162" i="8" s="1"/>
  <c r="J161" i="8"/>
  <c r="K161" i="8" s="1"/>
  <c r="L161" i="8" s="1"/>
  <c r="J160" i="8"/>
  <c r="K160" i="8" s="1"/>
  <c r="L160" i="8" s="1"/>
  <c r="J159" i="8"/>
  <c r="K159" i="8" s="1"/>
  <c r="L159" i="8" s="1"/>
  <c r="J158" i="8"/>
  <c r="K158" i="8" s="1"/>
  <c r="L158" i="8" s="1"/>
  <c r="J157" i="8"/>
  <c r="K157" i="8" s="1"/>
  <c r="L157" i="8" s="1"/>
  <c r="J156" i="8"/>
  <c r="K156" i="8" s="1"/>
  <c r="L156" i="8" s="1"/>
  <c r="J155" i="8"/>
  <c r="K155" i="8" s="1"/>
  <c r="L155" i="8" s="1"/>
  <c r="J154" i="8"/>
  <c r="K154" i="8" s="1"/>
  <c r="L154" i="8" s="1"/>
  <c r="J153" i="8"/>
  <c r="K153" i="8" s="1"/>
  <c r="L153" i="8" s="1"/>
  <c r="J152" i="8"/>
  <c r="K152" i="8" s="1"/>
  <c r="L152" i="8" s="1"/>
  <c r="J151" i="8"/>
  <c r="K151" i="8" s="1"/>
  <c r="L151" i="8" s="1"/>
  <c r="J150" i="8"/>
  <c r="K150" i="8" s="1"/>
  <c r="L150" i="8" s="1"/>
  <c r="J149" i="8"/>
  <c r="K149" i="8" s="1"/>
  <c r="L149" i="8" s="1"/>
  <c r="J148" i="8"/>
  <c r="K148" i="8" s="1"/>
  <c r="L148" i="8" s="1"/>
  <c r="J147" i="8"/>
  <c r="K147" i="8" s="1"/>
  <c r="L147" i="8" s="1"/>
  <c r="J146" i="8"/>
  <c r="K146" i="8" s="1"/>
  <c r="L146" i="8" s="1"/>
  <c r="J145" i="8"/>
  <c r="K145" i="8" s="1"/>
  <c r="L145" i="8" s="1"/>
  <c r="J144" i="8"/>
  <c r="K144" i="8" s="1"/>
  <c r="L144" i="8" s="1"/>
  <c r="J143" i="8"/>
  <c r="K143" i="8" s="1"/>
  <c r="L143" i="8" s="1"/>
  <c r="J142" i="8"/>
  <c r="K142" i="8" s="1"/>
  <c r="L142" i="8" s="1"/>
  <c r="J141" i="8"/>
  <c r="K141" i="8" s="1"/>
  <c r="L141" i="8" s="1"/>
  <c r="J140" i="8"/>
  <c r="K140" i="8" s="1"/>
  <c r="L140" i="8" s="1"/>
  <c r="J139" i="8"/>
  <c r="K139" i="8" s="1"/>
  <c r="L139" i="8" s="1"/>
  <c r="J138" i="8"/>
  <c r="K138" i="8" s="1"/>
  <c r="L138" i="8" s="1"/>
  <c r="J137" i="8"/>
  <c r="K137" i="8" s="1"/>
  <c r="L137" i="8" s="1"/>
  <c r="J136" i="8"/>
  <c r="K136" i="8" s="1"/>
  <c r="L136" i="8" s="1"/>
  <c r="J135" i="8"/>
  <c r="K135" i="8" s="1"/>
  <c r="L135" i="8" s="1"/>
  <c r="J134" i="8"/>
  <c r="K134" i="8" s="1"/>
  <c r="L134" i="8" s="1"/>
  <c r="J133" i="8"/>
  <c r="K133" i="8" s="1"/>
  <c r="L133" i="8" s="1"/>
  <c r="J132" i="8"/>
  <c r="K132" i="8" s="1"/>
  <c r="L132" i="8" s="1"/>
  <c r="J131" i="8"/>
  <c r="K131" i="8" s="1"/>
  <c r="L131" i="8" s="1"/>
  <c r="J130" i="8"/>
  <c r="K130" i="8" s="1"/>
  <c r="L130" i="8" s="1"/>
  <c r="J129" i="8"/>
  <c r="K129" i="8" s="1"/>
  <c r="L129" i="8" s="1"/>
  <c r="J128" i="8"/>
  <c r="K128" i="8" s="1"/>
  <c r="L128" i="8" s="1"/>
  <c r="J127" i="8"/>
  <c r="K127" i="8" s="1"/>
  <c r="L127" i="8" s="1"/>
  <c r="J126" i="8"/>
  <c r="K126" i="8" s="1"/>
  <c r="L126" i="8" s="1"/>
  <c r="J125" i="8"/>
  <c r="K125" i="8" s="1"/>
  <c r="L125" i="8" s="1"/>
  <c r="J124" i="8"/>
  <c r="K124" i="8" s="1"/>
  <c r="L124" i="8" s="1"/>
  <c r="J123" i="8"/>
  <c r="K123" i="8" s="1"/>
  <c r="L123" i="8" s="1"/>
  <c r="J122" i="8"/>
  <c r="K122" i="8" s="1"/>
  <c r="L122" i="8" s="1"/>
  <c r="J121" i="8"/>
  <c r="K121" i="8" s="1"/>
  <c r="L121" i="8" s="1"/>
  <c r="J120" i="8"/>
  <c r="K120" i="8" s="1"/>
  <c r="L120" i="8" s="1"/>
  <c r="J119" i="8"/>
  <c r="K119" i="8" s="1"/>
  <c r="L119" i="8" s="1"/>
  <c r="J118" i="8"/>
  <c r="K118" i="8" s="1"/>
  <c r="L118" i="8" s="1"/>
  <c r="J117" i="8"/>
  <c r="K117" i="8" s="1"/>
  <c r="L117" i="8" s="1"/>
  <c r="J116" i="8"/>
  <c r="K116" i="8" s="1"/>
  <c r="L116" i="8" s="1"/>
  <c r="J115" i="8"/>
  <c r="K115" i="8" s="1"/>
  <c r="L115" i="8" s="1"/>
  <c r="J114" i="8"/>
  <c r="K114" i="8" s="1"/>
  <c r="L114" i="8" s="1"/>
  <c r="J113" i="8"/>
  <c r="K113" i="8" s="1"/>
  <c r="L113" i="8" s="1"/>
  <c r="J112" i="8"/>
  <c r="K112" i="8" s="1"/>
  <c r="L112" i="8" s="1"/>
  <c r="M111" i="8"/>
  <c r="J111" i="8"/>
  <c r="K111" i="8" s="1"/>
  <c r="L111" i="8" s="1"/>
  <c r="J110" i="8"/>
  <c r="K110" i="8" s="1"/>
  <c r="L110" i="8" s="1"/>
  <c r="J109" i="8"/>
  <c r="K109" i="8" s="1"/>
  <c r="L109" i="8" s="1"/>
  <c r="J108" i="8"/>
  <c r="K108" i="8" s="1"/>
  <c r="L108" i="8" s="1"/>
  <c r="J107" i="8"/>
  <c r="K107" i="8" s="1"/>
  <c r="L107" i="8" s="1"/>
  <c r="J106" i="8"/>
  <c r="K106" i="8" s="1"/>
  <c r="L106" i="8" s="1"/>
  <c r="J105" i="8"/>
  <c r="K105" i="8" s="1"/>
  <c r="L105" i="8" s="1"/>
  <c r="J104" i="8"/>
  <c r="K104" i="8" s="1"/>
  <c r="L104" i="8" s="1"/>
  <c r="J103" i="8"/>
  <c r="K103" i="8" s="1"/>
  <c r="L103" i="8" s="1"/>
  <c r="J102" i="8"/>
  <c r="K102" i="8" s="1"/>
  <c r="L102" i="8" s="1"/>
  <c r="J101" i="8"/>
  <c r="K101" i="8" s="1"/>
  <c r="L101" i="8" s="1"/>
  <c r="J100" i="8"/>
  <c r="K100" i="8" s="1"/>
  <c r="L100" i="8" s="1"/>
  <c r="J99" i="8"/>
  <c r="K99" i="8" s="1"/>
  <c r="L99" i="8" s="1"/>
  <c r="J98" i="8"/>
  <c r="K98" i="8" s="1"/>
  <c r="L98" i="8" s="1"/>
  <c r="J97" i="8"/>
  <c r="K97" i="8" s="1"/>
  <c r="L97" i="8" s="1"/>
  <c r="J96" i="8"/>
  <c r="K96" i="8" s="1"/>
  <c r="L96" i="8" s="1"/>
  <c r="J95" i="8"/>
  <c r="K95" i="8" s="1"/>
  <c r="L95" i="8" s="1"/>
  <c r="J94" i="8"/>
  <c r="K94" i="8" s="1"/>
  <c r="L94" i="8" s="1"/>
  <c r="J93" i="8"/>
  <c r="K93" i="8" s="1"/>
  <c r="L93" i="8" s="1"/>
  <c r="J92" i="8"/>
  <c r="K92" i="8" s="1"/>
  <c r="L92" i="8" s="1"/>
  <c r="J91" i="8"/>
  <c r="K91" i="8" s="1"/>
  <c r="L91" i="8" s="1"/>
  <c r="J90" i="8"/>
  <c r="K90" i="8" s="1"/>
  <c r="L90" i="8" s="1"/>
  <c r="J89" i="8"/>
  <c r="K89" i="8" s="1"/>
  <c r="L89" i="8" s="1"/>
  <c r="J88" i="8"/>
  <c r="K88" i="8" s="1"/>
  <c r="L88" i="8" s="1"/>
  <c r="J87" i="8"/>
  <c r="K87" i="8" s="1"/>
  <c r="L87" i="8" s="1"/>
  <c r="J86" i="8"/>
  <c r="K86" i="8" s="1"/>
  <c r="L86" i="8" s="1"/>
  <c r="J85" i="8"/>
  <c r="K85" i="8" s="1"/>
  <c r="L85" i="8" s="1"/>
  <c r="J84" i="8"/>
  <c r="K84" i="8" s="1"/>
  <c r="L84" i="8" s="1"/>
  <c r="J83" i="8"/>
  <c r="K83" i="8" s="1"/>
  <c r="L83" i="8" s="1"/>
  <c r="J82" i="8"/>
  <c r="K82" i="8" s="1"/>
  <c r="L82" i="8" s="1"/>
  <c r="J81" i="8"/>
  <c r="K81" i="8" s="1"/>
  <c r="L81" i="8" s="1"/>
  <c r="J80" i="8"/>
  <c r="K80" i="8" s="1"/>
  <c r="L80" i="8" s="1"/>
  <c r="J79" i="8"/>
  <c r="K79" i="8" s="1"/>
  <c r="L79" i="8" s="1"/>
  <c r="J78" i="8"/>
  <c r="K78" i="8" s="1"/>
  <c r="L78" i="8" s="1"/>
  <c r="J77" i="8"/>
  <c r="K77" i="8" s="1"/>
  <c r="L77" i="8" s="1"/>
  <c r="J76" i="8"/>
  <c r="K76" i="8" s="1"/>
  <c r="L76" i="8" s="1"/>
  <c r="J75" i="8"/>
  <c r="K75" i="8" s="1"/>
  <c r="L75" i="8" s="1"/>
  <c r="J74" i="8"/>
  <c r="K74" i="8" s="1"/>
  <c r="L74" i="8" s="1"/>
  <c r="J73" i="8"/>
  <c r="K73" i="8" s="1"/>
  <c r="L73" i="8" s="1"/>
  <c r="J72" i="8"/>
  <c r="K72" i="8" s="1"/>
  <c r="L72" i="8" s="1"/>
  <c r="J71" i="8"/>
  <c r="K71" i="8" s="1"/>
  <c r="L71" i="8" s="1"/>
  <c r="J70" i="8"/>
  <c r="K70" i="8" s="1"/>
  <c r="L70" i="8" s="1"/>
  <c r="J69" i="8"/>
  <c r="K69" i="8" s="1"/>
  <c r="L69" i="8" s="1"/>
  <c r="J68" i="8"/>
  <c r="K68" i="8" s="1"/>
  <c r="L68" i="8" s="1"/>
  <c r="J67" i="8"/>
  <c r="K67" i="8" s="1"/>
  <c r="L67" i="8" s="1"/>
  <c r="J66" i="8"/>
  <c r="K66" i="8" s="1"/>
  <c r="L66" i="8" s="1"/>
  <c r="J65" i="8"/>
  <c r="K65" i="8" s="1"/>
  <c r="L65" i="8" s="1"/>
  <c r="J64" i="8"/>
  <c r="K64" i="8" s="1"/>
  <c r="L64" i="8" s="1"/>
  <c r="J63" i="8"/>
  <c r="K63" i="8" s="1"/>
  <c r="L63" i="8" s="1"/>
  <c r="J62" i="8"/>
  <c r="K62" i="8" s="1"/>
  <c r="L62" i="8" s="1"/>
  <c r="J61" i="8"/>
  <c r="K61" i="8" s="1"/>
  <c r="L61" i="8" s="1"/>
  <c r="J60" i="8"/>
  <c r="K60" i="8" s="1"/>
  <c r="L60" i="8" s="1"/>
  <c r="J59" i="8"/>
  <c r="K59" i="8" s="1"/>
  <c r="L59" i="8" s="1"/>
  <c r="J58" i="8"/>
  <c r="K58" i="8" s="1"/>
  <c r="L58" i="8" s="1"/>
  <c r="J57" i="8"/>
  <c r="K57" i="8" s="1"/>
  <c r="L57" i="8" s="1"/>
  <c r="J56" i="8"/>
  <c r="K56" i="8" s="1"/>
  <c r="L56" i="8" s="1"/>
  <c r="J55" i="8"/>
  <c r="K55" i="8" s="1"/>
  <c r="L55" i="8" s="1"/>
  <c r="J54" i="8"/>
  <c r="K54" i="8" s="1"/>
  <c r="L54" i="8" s="1"/>
  <c r="J53" i="8"/>
  <c r="K53" i="8" s="1"/>
  <c r="L53" i="8" s="1"/>
  <c r="J52" i="8"/>
  <c r="K52" i="8" s="1"/>
  <c r="L52" i="8" s="1"/>
  <c r="J51" i="8"/>
  <c r="K51" i="8" s="1"/>
  <c r="L51" i="8" s="1"/>
  <c r="J50" i="8"/>
  <c r="K50" i="8" s="1"/>
  <c r="L50" i="8" s="1"/>
  <c r="J49" i="8"/>
  <c r="K49" i="8" s="1"/>
  <c r="L49" i="8" s="1"/>
  <c r="J48" i="8"/>
  <c r="K48" i="8" s="1"/>
  <c r="L48" i="8" s="1"/>
  <c r="J47" i="8"/>
  <c r="K47" i="8" s="1"/>
  <c r="L47" i="8" s="1"/>
  <c r="J46" i="8"/>
  <c r="K46" i="8" s="1"/>
  <c r="L46" i="8" s="1"/>
  <c r="J45" i="8"/>
  <c r="K45" i="8" s="1"/>
  <c r="L45" i="8" s="1"/>
  <c r="J44" i="8"/>
  <c r="K44" i="8" s="1"/>
  <c r="L44" i="8" s="1"/>
  <c r="J43" i="8"/>
  <c r="K43" i="8" s="1"/>
  <c r="L43" i="8" s="1"/>
  <c r="J42" i="8"/>
  <c r="K42" i="8" s="1"/>
  <c r="L42" i="8" s="1"/>
  <c r="J41" i="8"/>
  <c r="K41" i="8" s="1"/>
  <c r="L41" i="8" s="1"/>
  <c r="J40" i="8"/>
  <c r="K40" i="8" s="1"/>
  <c r="L40" i="8" s="1"/>
  <c r="J39" i="8"/>
  <c r="K39" i="8" s="1"/>
  <c r="L39" i="8" s="1"/>
  <c r="J38" i="8"/>
  <c r="K38" i="8" s="1"/>
  <c r="L38" i="8" s="1"/>
  <c r="J37" i="8"/>
  <c r="K37" i="8" s="1"/>
  <c r="L37" i="8" s="1"/>
  <c r="J36" i="8"/>
  <c r="K36" i="8" s="1"/>
  <c r="L36" i="8" s="1"/>
  <c r="J35" i="8"/>
  <c r="K35" i="8" s="1"/>
  <c r="L35" i="8" s="1"/>
  <c r="J34" i="8"/>
  <c r="K34" i="8" s="1"/>
  <c r="L34" i="8" s="1"/>
  <c r="J33" i="8"/>
  <c r="K33" i="8" s="1"/>
  <c r="J32" i="8"/>
  <c r="K32" i="8" s="1"/>
  <c r="L32" i="8" s="1"/>
  <c r="J31" i="8"/>
  <c r="K31" i="8" s="1"/>
  <c r="L31" i="8" s="1"/>
  <c r="J30" i="8"/>
  <c r="K30" i="8" s="1"/>
  <c r="J29" i="8"/>
  <c r="K29" i="8" s="1"/>
  <c r="J28" i="8"/>
  <c r="K28" i="8" s="1"/>
  <c r="L28" i="8" s="1"/>
  <c r="J27" i="8"/>
  <c r="K27" i="8" s="1"/>
  <c r="L27" i="8" s="1"/>
  <c r="J26" i="8"/>
  <c r="K26" i="8" s="1"/>
  <c r="L26" i="8" s="1"/>
  <c r="J25" i="8"/>
  <c r="K25" i="8" s="1"/>
  <c r="J24" i="8"/>
  <c r="K24" i="8" s="1"/>
  <c r="L24" i="8" s="1"/>
  <c r="J23" i="8"/>
  <c r="K23" i="8" s="1"/>
  <c r="L23" i="8" s="1"/>
  <c r="J22" i="8"/>
  <c r="K22" i="8" s="1"/>
  <c r="J21" i="8"/>
  <c r="K21" i="8" s="1"/>
  <c r="L21" i="8" s="1"/>
  <c r="J20" i="8"/>
  <c r="K20" i="8" s="1"/>
  <c r="L20" i="8" s="1"/>
  <c r="J19" i="8"/>
  <c r="K19" i="8" s="1"/>
  <c r="L19" i="8" s="1"/>
  <c r="J18" i="8"/>
  <c r="K18" i="8" s="1"/>
  <c r="L18" i="8" s="1"/>
  <c r="J17" i="8"/>
  <c r="K17" i="8" s="1"/>
  <c r="J16" i="8"/>
  <c r="K16" i="8" s="1"/>
  <c r="L16" i="8" s="1"/>
  <c r="J15" i="8"/>
  <c r="K15" i="8" s="1"/>
  <c r="L15" i="8" s="1"/>
  <c r="J14" i="8"/>
  <c r="K14" i="8" s="1"/>
  <c r="C14" i="8"/>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C60" i="8" s="1"/>
  <c r="C61" i="8" s="1"/>
  <c r="C62" i="8" s="1"/>
  <c r="C63" i="8" s="1"/>
  <c r="C64" i="8" s="1"/>
  <c r="C65" i="8" s="1"/>
  <c r="C66" i="8" s="1"/>
  <c r="C67" i="8" s="1"/>
  <c r="C68" i="8" s="1"/>
  <c r="C69" i="8" s="1"/>
  <c r="C70" i="8" s="1"/>
  <c r="C71" i="8" s="1"/>
  <c r="C72" i="8" s="1"/>
  <c r="C73" i="8" s="1"/>
  <c r="C74" i="8" s="1"/>
  <c r="C75" i="8" s="1"/>
  <c r="C76" i="8" s="1"/>
  <c r="C77" i="8" s="1"/>
  <c r="C78" i="8" s="1"/>
  <c r="C79" i="8" s="1"/>
  <c r="C80" i="8" s="1"/>
  <c r="C81" i="8" s="1"/>
  <c r="C82" i="8" s="1"/>
  <c r="C83" i="8" s="1"/>
  <c r="C84" i="8" s="1"/>
  <c r="C85" i="8" s="1"/>
  <c r="C86" i="8" s="1"/>
  <c r="C87" i="8" s="1"/>
  <c r="C88" i="8" s="1"/>
  <c r="C89" i="8" s="1"/>
  <c r="C90" i="8" s="1"/>
  <c r="C91" i="8" s="1"/>
  <c r="C92" i="8" s="1"/>
  <c r="C93" i="8" s="1"/>
  <c r="C94" i="8" s="1"/>
  <c r="C95" i="8" s="1"/>
  <c r="C96" i="8" s="1"/>
  <c r="C97" i="8" s="1"/>
  <c r="C98" i="8" s="1"/>
  <c r="C99" i="8" s="1"/>
  <c r="C100" i="8" s="1"/>
  <c r="C101" i="8" s="1"/>
  <c r="C102" i="8" s="1"/>
  <c r="C103" i="8" s="1"/>
  <c r="C104" i="8" s="1"/>
  <c r="C105" i="8" s="1"/>
  <c r="C106" i="8" s="1"/>
  <c r="C107" i="8" s="1"/>
  <c r="C108" i="8" s="1"/>
  <c r="C109" i="8" s="1"/>
  <c r="C110" i="8" s="1"/>
  <c r="C111" i="8" s="1"/>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61" i="7"/>
  <c r="K162" i="7"/>
  <c r="K163" i="7"/>
  <c r="K164" i="7"/>
  <c r="K165" i="7"/>
  <c r="K166" i="7"/>
  <c r="K167" i="7"/>
  <c r="K168" i="7"/>
  <c r="K169" i="7"/>
  <c r="K170" i="7"/>
  <c r="K171" i="7"/>
  <c r="K172" i="7"/>
  <c r="K173" i="7"/>
  <c r="K174" i="7"/>
  <c r="K175" i="7"/>
  <c r="K176" i="7"/>
  <c r="K177" i="7"/>
  <c r="K178" i="7"/>
  <c r="K179" i="7"/>
  <c r="K180" i="7"/>
  <c r="K181" i="7"/>
  <c r="K182" i="7"/>
  <c r="K183" i="7"/>
  <c r="K184" i="7"/>
  <c r="K185" i="7"/>
  <c r="K186" i="7"/>
  <c r="K187" i="7"/>
  <c r="K188" i="7"/>
  <c r="K189" i="7"/>
  <c r="K190" i="7"/>
  <c r="K191" i="7"/>
  <c r="K192" i="7"/>
  <c r="K193" i="7"/>
  <c r="K194" i="7"/>
  <c r="K195" i="7"/>
  <c r="K196" i="7"/>
  <c r="K197" i="7"/>
  <c r="K198" i="7"/>
  <c r="K199" i="7"/>
  <c r="K200" i="7"/>
  <c r="K201" i="7"/>
  <c r="K202" i="7"/>
  <c r="K13" i="7"/>
  <c r="L13" i="7" s="1"/>
  <c r="L111" i="7" l="1"/>
  <c r="M111" i="7" s="1"/>
  <c r="L110" i="7"/>
  <c r="M110" i="7" s="1"/>
  <c r="L109" i="7"/>
  <c r="M109" i="7" s="1"/>
  <c r="L108" i="7"/>
  <c r="M108" i="7" s="1"/>
  <c r="L107" i="7"/>
  <c r="M107" i="7" s="1"/>
  <c r="L106" i="7"/>
  <c r="M106" i="7" s="1"/>
  <c r="L105" i="7"/>
  <c r="M105" i="7" s="1"/>
  <c r="L104" i="7"/>
  <c r="M104" i="7" s="1"/>
  <c r="L103" i="7"/>
  <c r="M103" i="7" s="1"/>
  <c r="L102" i="7"/>
  <c r="M102" i="7" s="1"/>
  <c r="L101" i="7"/>
  <c r="M101" i="7" s="1"/>
  <c r="L100" i="7"/>
  <c r="M100" i="7" s="1"/>
  <c r="L99" i="7"/>
  <c r="M99" i="7" s="1"/>
  <c r="L98" i="7"/>
  <c r="M98" i="7" s="1"/>
  <c r="L97" i="7"/>
  <c r="M97" i="7" s="1"/>
  <c r="L96" i="7"/>
  <c r="M96" i="7" s="1"/>
  <c r="L95" i="7"/>
  <c r="M95" i="7" s="1"/>
  <c r="L94" i="7"/>
  <c r="M94" i="7" s="1"/>
  <c r="L93" i="7"/>
  <c r="M93" i="7" s="1"/>
  <c r="L92" i="7"/>
  <c r="M92" i="7" s="1"/>
  <c r="L91" i="7"/>
  <c r="M91" i="7" s="1"/>
  <c r="L90" i="7"/>
  <c r="M90" i="7" s="1"/>
  <c r="L89" i="7"/>
  <c r="M89" i="7" s="1"/>
  <c r="L88" i="7"/>
  <c r="M88" i="7" s="1"/>
  <c r="L87" i="7"/>
  <c r="M87" i="7" s="1"/>
  <c r="L86" i="7"/>
  <c r="M86" i="7" s="1"/>
  <c r="L85" i="7"/>
  <c r="M85" i="7" s="1"/>
  <c r="L84" i="7"/>
  <c r="M84" i="7" s="1"/>
  <c r="L83" i="7"/>
  <c r="M83" i="7" s="1"/>
  <c r="L82" i="7"/>
  <c r="M82" i="7" s="1"/>
  <c r="L81" i="7"/>
  <c r="M81" i="7" s="1"/>
  <c r="L80" i="7"/>
  <c r="M80" i="7" s="1"/>
  <c r="L79" i="7"/>
  <c r="M79" i="7" s="1"/>
  <c r="L78" i="7"/>
  <c r="M78" i="7" s="1"/>
  <c r="L77" i="7"/>
  <c r="M77" i="7" s="1"/>
  <c r="L76" i="7"/>
  <c r="M76" i="7" s="1"/>
  <c r="L75" i="7"/>
  <c r="M75" i="7" s="1"/>
  <c r="L74" i="7"/>
  <c r="M74" i="7" s="1"/>
  <c r="L73" i="7"/>
  <c r="M73" i="7" s="1"/>
  <c r="L72" i="7"/>
  <c r="M72" i="7" s="1"/>
  <c r="L71" i="7"/>
  <c r="M71" i="7" s="1"/>
  <c r="L70" i="7"/>
  <c r="M70" i="7" s="1"/>
  <c r="L69" i="7"/>
  <c r="M69" i="7" s="1"/>
  <c r="L68" i="7"/>
  <c r="M68" i="7" s="1"/>
  <c r="L67" i="7"/>
  <c r="M67" i="7" s="1"/>
  <c r="L66" i="7"/>
  <c r="M66" i="7" s="1"/>
  <c r="L65" i="7"/>
  <c r="M65" i="7" s="1"/>
  <c r="L64" i="7"/>
  <c r="M64" i="7" s="1"/>
  <c r="L63" i="7"/>
  <c r="M63" i="7" s="1"/>
  <c r="L62" i="7"/>
  <c r="M62" i="7" s="1"/>
  <c r="L61" i="7"/>
  <c r="M61" i="7" s="1"/>
  <c r="L60" i="7"/>
  <c r="M60" i="7" s="1"/>
  <c r="L59" i="7"/>
  <c r="M59" i="7" s="1"/>
  <c r="L58" i="7"/>
  <c r="M58" i="7" s="1"/>
  <c r="L57" i="7"/>
  <c r="M57" i="7" s="1"/>
  <c r="L56" i="7"/>
  <c r="M56" i="7" s="1"/>
  <c r="L55" i="7"/>
  <c r="M55" i="7" s="1"/>
  <c r="L54" i="7"/>
  <c r="M54" i="7" s="1"/>
  <c r="L53" i="7"/>
  <c r="M53" i="7" s="1"/>
  <c r="L52" i="7"/>
  <c r="M52" i="7" s="1"/>
  <c r="L51" i="7"/>
  <c r="M51" i="7" s="1"/>
  <c r="L50" i="7"/>
  <c r="M50" i="7" s="1"/>
  <c r="L49" i="7"/>
  <c r="M49" i="7" s="1"/>
  <c r="L48" i="7"/>
  <c r="M48" i="7" s="1"/>
  <c r="L47" i="7"/>
  <c r="M47" i="7" s="1"/>
  <c r="L46" i="7"/>
  <c r="M46" i="7" s="1"/>
  <c r="L45" i="7"/>
  <c r="M45" i="7" s="1"/>
  <c r="L44" i="7"/>
  <c r="M44" i="7" s="1"/>
  <c r="L43" i="7"/>
  <c r="M43" i="7" s="1"/>
  <c r="L42" i="7"/>
  <c r="M42" i="7" s="1"/>
  <c r="L41" i="7"/>
  <c r="M41" i="7" s="1"/>
  <c r="L40" i="7"/>
  <c r="M40" i="7" s="1"/>
  <c r="L39" i="7"/>
  <c r="M39" i="7" s="1"/>
  <c r="L38" i="7"/>
  <c r="M38" i="7" s="1"/>
  <c r="L37" i="7"/>
  <c r="M37" i="7" s="1"/>
  <c r="L36" i="7"/>
  <c r="M36" i="7" s="1"/>
  <c r="L35" i="7"/>
  <c r="M35" i="7" s="1"/>
  <c r="L34" i="7"/>
  <c r="M34" i="7" s="1"/>
  <c r="L33" i="7"/>
  <c r="M33" i="7" s="1"/>
  <c r="L32" i="7"/>
  <c r="M32" i="7" s="1"/>
  <c r="L31" i="7"/>
  <c r="M31" i="7" s="1"/>
  <c r="L30" i="7"/>
  <c r="M30" i="7" s="1"/>
  <c r="L29" i="7"/>
  <c r="M29" i="7" s="1"/>
  <c r="L28" i="7"/>
  <c r="M28" i="7" s="1"/>
  <c r="L27" i="7"/>
  <c r="M27" i="7" s="1"/>
  <c r="L26" i="7"/>
  <c r="M26" i="7" s="1"/>
  <c r="L25" i="7"/>
  <c r="M25" i="7" s="1"/>
  <c r="L24" i="7"/>
  <c r="M24" i="7" s="1"/>
  <c r="L23" i="7"/>
  <c r="M23" i="7" s="1"/>
  <c r="L22" i="7"/>
  <c r="M22" i="7" s="1"/>
  <c r="L21" i="7"/>
  <c r="M21" i="7" s="1"/>
  <c r="L20" i="7"/>
  <c r="M20" i="7" s="1"/>
  <c r="L19" i="7"/>
  <c r="M19" i="7" s="1"/>
  <c r="L18" i="7"/>
  <c r="M18" i="7" s="1"/>
  <c r="L17" i="7"/>
  <c r="M17" i="7" s="1"/>
  <c r="L207" i="8" l="1"/>
  <c r="M204" i="7"/>
  <c r="N111" i="7"/>
  <c r="L211" i="8" l="1"/>
  <c r="C14" i="7"/>
  <c r="C15" i="7" s="1"/>
  <c r="C16" i="7" s="1"/>
  <c r="C17" i="7" s="1"/>
  <c r="C18" i="7" s="1"/>
  <c r="C19" i="7" l="1"/>
  <c r="C20" i="7" s="1"/>
  <c r="C21" i="7" s="1"/>
  <c r="C22" i="7" s="1"/>
  <c r="C23" i="7" s="1"/>
  <c r="C24" i="7" s="1"/>
  <c r="C25" i="7" s="1"/>
  <c r="C26" i="7" s="1"/>
  <c r="C27" i="7" s="1"/>
  <c r="C28" i="7" s="1"/>
  <c r="C29" i="7" s="1"/>
  <c r="C30" i="7" s="1"/>
  <c r="C31" i="7" s="1"/>
  <c r="C32" i="7" s="1"/>
  <c r="C33" i="7" s="1"/>
  <c r="C34" i="7" s="1"/>
  <c r="C35" i="7" s="1"/>
  <c r="C36" i="7" s="1"/>
  <c r="C37" i="7" s="1"/>
  <c r="C38" i="7" s="1"/>
  <c r="C39" i="7" s="1"/>
  <c r="C40" i="7" s="1"/>
  <c r="C41" i="7" s="1"/>
  <c r="C42" i="7" s="1"/>
  <c r="C43" i="7" s="1"/>
  <c r="C44" i="7" s="1"/>
  <c r="C45" i="7" s="1"/>
  <c r="C46" i="7" s="1"/>
  <c r="C47" i="7" s="1"/>
  <c r="C48" i="7" s="1"/>
  <c r="C49" i="7" s="1"/>
  <c r="C50" i="7" s="1"/>
  <c r="C51" i="7" s="1"/>
  <c r="C52" i="7" s="1"/>
  <c r="C53" i="7" s="1"/>
  <c r="C54" i="7" s="1"/>
  <c r="C55" i="7" s="1"/>
  <c r="C56" i="7" s="1"/>
  <c r="C57" i="7" s="1"/>
  <c r="C58" i="7" s="1"/>
  <c r="C59" i="7" s="1"/>
  <c r="C60" i="7" s="1"/>
  <c r="C61" i="7" s="1"/>
  <c r="C62" i="7" s="1"/>
  <c r="C63" i="7" s="1"/>
  <c r="C64" i="7" s="1"/>
  <c r="C65" i="7" s="1"/>
  <c r="C66" i="7" s="1"/>
  <c r="C67" i="7" s="1"/>
  <c r="C68" i="7" s="1"/>
  <c r="C69" i="7" s="1"/>
  <c r="C70" i="7" s="1"/>
  <c r="C71" i="7" s="1"/>
  <c r="C72" i="7" s="1"/>
  <c r="C73" i="7" s="1"/>
  <c r="C74" i="7" s="1"/>
  <c r="C75" i="7" s="1"/>
  <c r="C76" i="7" s="1"/>
  <c r="C77" i="7" s="1"/>
  <c r="C78" i="7" s="1"/>
  <c r="C79" i="7" s="1"/>
  <c r="C80" i="7" s="1"/>
  <c r="C81" i="7" s="1"/>
  <c r="C82" i="7" s="1"/>
  <c r="C83" i="7" s="1"/>
  <c r="C84" i="7" s="1"/>
  <c r="C85" i="7" s="1"/>
  <c r="C86" i="7" s="1"/>
  <c r="C87" i="7" s="1"/>
  <c r="C88" i="7" s="1"/>
  <c r="C89" i="7" s="1"/>
  <c r="C90" i="7" s="1"/>
  <c r="C91" i="7" s="1"/>
  <c r="C92" i="7" s="1"/>
  <c r="C93" i="7" s="1"/>
  <c r="C94" i="7" s="1"/>
  <c r="C95" i="7" s="1"/>
  <c r="C96" i="7" s="1"/>
  <c r="C97" i="7" s="1"/>
  <c r="C98" i="7" s="1"/>
  <c r="C99" i="7" s="1"/>
  <c r="C100" i="7" s="1"/>
  <c r="C101" i="7" s="1"/>
  <c r="C102" i="7" s="1"/>
  <c r="C103" i="7" s="1"/>
  <c r="C104" i="7" s="1"/>
  <c r="C105" i="7" s="1"/>
  <c r="C106" i="7" s="1"/>
  <c r="C107" i="7" s="1"/>
  <c r="C108" i="7" s="1"/>
  <c r="C109" i="7" s="1"/>
  <c r="C110" i="7" s="1"/>
  <c r="C111" i="7" s="1"/>
  <c r="L15" i="7"/>
  <c r="M15" i="7" s="1"/>
  <c r="L14" i="7" l="1"/>
  <c r="M14" i="7" s="1"/>
  <c r="M206" i="7" l="1"/>
  <c r="M209" i="7"/>
  <c r="L16" i="7" l="1"/>
  <c r="M16" i="7" s="1"/>
  <c r="M205" i="7" l="1"/>
  <c r="M203" i="7"/>
  <c r="M210" i="7"/>
  <c r="M208" i="7" l="1"/>
  <c r="M207" i="7"/>
  <c r="M211" i="7" l="1"/>
  <c r="L115" i="7"/>
  <c r="M115" i="7" s="1"/>
  <c r="L114" i="7"/>
  <c r="M114" i="7" s="1"/>
  <c r="L172" i="7"/>
  <c r="M172" i="7" s="1"/>
  <c r="L123" i="7"/>
  <c r="M123" i="7" s="1"/>
  <c r="L177" i="7"/>
  <c r="M177" i="7" s="1"/>
  <c r="L184" i="7"/>
  <c r="M184" i="7" s="1"/>
  <c r="L180" i="7"/>
  <c r="M180" i="7" s="1"/>
  <c r="L113" i="7"/>
  <c r="M113" i="7" s="1"/>
  <c r="L167" i="7"/>
  <c r="M167" i="7" s="1"/>
  <c r="L112" i="7"/>
  <c r="M112" i="7" s="1"/>
  <c r="L126" i="7"/>
  <c r="M126" i="7" s="1"/>
  <c r="L142" i="7"/>
  <c r="M142" i="7" s="1"/>
  <c r="L145" i="7"/>
  <c r="M145" i="7" s="1"/>
  <c r="L125" i="7"/>
  <c r="M125" i="7" s="1"/>
  <c r="L129" i="7"/>
  <c r="M129" i="7" s="1"/>
  <c r="L154" i="7"/>
  <c r="M154" i="7" s="1"/>
  <c r="L134" i="7"/>
  <c r="M134" i="7" s="1"/>
  <c r="L181" i="7"/>
  <c r="M181" i="7" s="1"/>
  <c r="L140" i="7"/>
  <c r="M140" i="7" s="1"/>
  <c r="L133" i="7"/>
  <c r="M133" i="7" s="1"/>
  <c r="L121" i="7"/>
  <c r="M121" i="7" s="1"/>
  <c r="L164" i="7"/>
  <c r="M164" i="7" s="1"/>
  <c r="L127" i="7"/>
  <c r="M127" i="7" s="1"/>
  <c r="L195" i="7"/>
  <c r="M195" i="7" s="1"/>
  <c r="L193" i="7"/>
  <c r="M193" i="7" s="1"/>
  <c r="L199" i="7"/>
  <c r="M199" i="7" s="1"/>
  <c r="L159" i="7"/>
  <c r="M159" i="7" s="1"/>
  <c r="L179" i="7"/>
  <c r="M179" i="7" s="1"/>
  <c r="L165" i="7"/>
  <c r="M165" i="7" s="1"/>
  <c r="L161" i="7"/>
  <c r="M161" i="7" s="1"/>
  <c r="L158" i="7"/>
  <c r="M158" i="7" s="1"/>
  <c r="L153" i="7"/>
  <c r="M153" i="7" s="1"/>
  <c r="L166" i="7"/>
  <c r="M166" i="7" s="1"/>
  <c r="L146" i="7"/>
  <c r="M146" i="7" s="1"/>
  <c r="L136" i="7"/>
  <c r="M136" i="7" s="1"/>
  <c r="L197" i="7"/>
  <c r="M197" i="7" s="1"/>
  <c r="L175" i="7"/>
  <c r="M175" i="7" s="1"/>
  <c r="L168" i="7"/>
  <c r="M168" i="7" s="1"/>
  <c r="L151" i="7"/>
  <c r="M151" i="7" s="1"/>
  <c r="L131" i="7"/>
  <c r="M131" i="7" s="1"/>
  <c r="L176" i="7"/>
  <c r="M176" i="7" s="1"/>
  <c r="L174" i="7"/>
  <c r="M174" i="7" s="1"/>
  <c r="L144" i="7"/>
  <c r="M144" i="7" s="1"/>
  <c r="L149" i="7"/>
  <c r="M149" i="7" s="1"/>
  <c r="L183" i="7"/>
  <c r="M183" i="7" s="1"/>
  <c r="L196" i="7"/>
  <c r="M196" i="7" s="1"/>
  <c r="L120" i="7"/>
  <c r="M120" i="7" s="1"/>
  <c r="L169" i="7"/>
  <c r="M169" i="7" s="1"/>
  <c r="L171" i="7"/>
  <c r="M171" i="7" s="1"/>
  <c r="L173" i="7"/>
  <c r="M173" i="7" s="1"/>
  <c r="L189" i="7"/>
  <c r="M189" i="7" s="1"/>
  <c r="L141" i="7"/>
  <c r="M141" i="7" s="1"/>
  <c r="L118" i="7"/>
  <c r="M118" i="7" s="1"/>
  <c r="L147" i="7"/>
  <c r="M147" i="7" s="1"/>
  <c r="L124" i="7"/>
  <c r="M124" i="7" s="1"/>
  <c r="L162" i="7"/>
  <c r="M162" i="7" s="1"/>
  <c r="L156" i="7"/>
  <c r="M156" i="7" s="1"/>
  <c r="L122" i="7"/>
  <c r="M122" i="7" s="1"/>
  <c r="L116" i="7"/>
  <c r="M116" i="7" s="1"/>
  <c r="L192" i="7"/>
  <c r="M192" i="7" s="1"/>
  <c r="L130" i="7"/>
  <c r="M130" i="7" s="1"/>
  <c r="L163" i="7"/>
  <c r="M163" i="7" s="1"/>
  <c r="L160" i="7"/>
  <c r="M160" i="7" s="1"/>
  <c r="L186" i="7"/>
  <c r="M186" i="7" s="1"/>
  <c r="L135" i="7"/>
  <c r="M135" i="7" s="1"/>
  <c r="L128" i="7"/>
  <c r="M128" i="7" s="1"/>
  <c r="L152" i="7"/>
  <c r="M152" i="7" s="1"/>
  <c r="L201" i="7"/>
  <c r="M201" i="7" s="1"/>
  <c r="L190" i="7"/>
  <c r="M190" i="7" s="1"/>
  <c r="L148" i="7"/>
  <c r="M148" i="7" s="1"/>
  <c r="L119" i="7"/>
  <c r="M119" i="7" s="1"/>
  <c r="L187" i="7"/>
  <c r="M187" i="7" s="1"/>
  <c r="L132" i="7"/>
  <c r="M132" i="7" s="1"/>
  <c r="L182" i="7"/>
  <c r="M182" i="7" s="1"/>
  <c r="L150" i="7"/>
  <c r="M150" i="7" s="1"/>
  <c r="L198" i="7"/>
  <c r="M198" i="7" s="1"/>
  <c r="L138" i="7"/>
  <c r="M138" i="7" s="1"/>
  <c r="L178" i="7"/>
  <c r="M178" i="7" s="1"/>
  <c r="L170" i="7"/>
  <c r="M170" i="7" s="1"/>
  <c r="L202" i="7"/>
  <c r="M202" i="7" s="1"/>
  <c r="L143" i="7"/>
  <c r="M143" i="7" s="1"/>
  <c r="L194" i="7"/>
  <c r="M194" i="7" s="1"/>
  <c r="L188" i="7"/>
  <c r="M188" i="7" s="1"/>
  <c r="L191" i="7"/>
  <c r="M191" i="7" s="1"/>
  <c r="L137" i="7"/>
  <c r="M137" i="7" s="1"/>
  <c r="L117" i="7"/>
  <c r="M117" i="7" s="1"/>
  <c r="L157" i="7"/>
  <c r="M157" i="7" s="1"/>
  <c r="L155" i="7"/>
  <c r="M155" i="7" s="1"/>
  <c r="L185" i="7"/>
  <c r="M185" i="7" s="1"/>
  <c r="L139" i="7"/>
  <c r="M139" i="7" s="1"/>
  <c r="L200" i="7"/>
  <c r="M20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tc={CE8F53D6-C9D3-4228-9EC9-F74CA030F42C}</author>
  </authors>
  <commentList>
    <comment ref="M211" authorId="0" shapeId="0" xr:uid="{CE8F53D6-C9D3-4228-9EC9-F74CA030F42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tc={9540F413-B996-4CF6-9A72-F9D1CA563004}</author>
  </authors>
  <commentList>
    <comment ref="L211" authorId="0" shapeId="0" xr:uid="{9540F413-B996-4CF6-9A72-F9D1CA563004}">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sharedStrings.xml><?xml version="1.0" encoding="utf-8"?>
<sst xmlns="http://schemas.openxmlformats.org/spreadsheetml/2006/main" count="168" uniqueCount="88">
  <si>
    <t>ITEM</t>
  </si>
  <si>
    <t>CANTIDAD SOLICITADA</t>
  </si>
  <si>
    <t>BASE IVA 19%</t>
  </si>
  <si>
    <t>BASE IVA 5%</t>
  </si>
  <si>
    <t>SUBTOTAL</t>
  </si>
  <si>
    <t>Tarifas de IVA</t>
  </si>
  <si>
    <t>IVA 19%</t>
  </si>
  <si>
    <t>Seleccione la tarifa de IVA que se aplica a cada uno de los items. El formato tiene lista desplegable de tarifas de IVA.</t>
  </si>
  <si>
    <t>IVA 5%</t>
  </si>
  <si>
    <t>VALOR TOTAL</t>
  </si>
  <si>
    <t>Declaración sobre la información regisrada en el formato.</t>
  </si>
  <si>
    <t>Firma: _____________________________________________________</t>
  </si>
  <si>
    <t>Nombre y razón social del proponente: ___________________________________________________________</t>
  </si>
  <si>
    <t>Nit:_______________________________________________________</t>
  </si>
  <si>
    <t>Nombre del representante legal: ________________________________________________________________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</si>
  <si>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</si>
  <si>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</si>
  <si>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</si>
  <si>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</si>
  <si>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</si>
  <si>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FORMATO</t>
  </si>
  <si>
    <t xml:space="preserve">Diligencie el precio del elemento o servicio, de acuerdo con la descripción del bien o servicio a ofrecer, la marca y/o fabricante de acuerdo con lo solicitado por la entidad. </t>
  </si>
  <si>
    <t xml:space="preserve"> Dicho valor obedece a los siguientes conceptos, en los cuales se relacionan todos los costos, gastos y valores que conforman la presente cotización.</t>
  </si>
  <si>
    <t>OFERTA ECONÓMICA</t>
  </si>
  <si>
    <t>Proceso de Contratación [Insertar información]</t>
  </si>
  <si>
    <t>Verifique que la información esté completa y guarde el documento en formato PDF para presentación de la oferta.</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</si>
  <si>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</si>
  <si>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</si>
  <si>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Las tarifas de IVA aplicadas a cada elemento ofertado se verificaron y corresponden con la clasificación tributaria vigente a la fecha de presentación de la presente oferta económica.</t>
  </si>
  <si>
    <t>Los valores de la oferta económica permaneceran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</si>
  <si>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aritmeticas a que haya lugar.</t>
  </si>
  <si>
    <t>Indicaciones de diligenciamiento  Formato oferta económica</t>
  </si>
  <si>
    <r>
      <rPr>
        <b/>
        <sz val="9"/>
        <color theme="1"/>
        <rFont val="Arial"/>
        <family val="2"/>
      </rPr>
      <t xml:space="preserve">YO: </t>
    </r>
    <r>
      <rPr>
        <b/>
        <sz val="9"/>
        <color rgb="FFFF0000"/>
        <rFont val="Arial"/>
        <family val="2"/>
      </rPr>
      <t>[Nombre del representante legal o de la persona natural Proponente]</t>
    </r>
    <r>
      <rPr>
        <sz val="9"/>
        <color theme="1"/>
        <rFont val="Arial"/>
        <family val="2"/>
      </rPr>
      <t>, identificado como aparece al pie de mi firma,</t>
    </r>
    <r>
      <rPr>
        <sz val="9"/>
        <color rgb="FFFF0000"/>
        <rFont val="Arial"/>
        <family val="2"/>
      </rPr>
      <t xml:space="preserve"> </t>
    </r>
    <r>
      <rPr>
        <b/>
        <sz val="9"/>
        <color rgb="FFFF0000"/>
        <rFont val="Arial"/>
        <family val="2"/>
      </rPr>
      <t>[obrando en mi propio nombre o en mi calidad de representante legal de] [nombre del Proponente]</t>
    </r>
    <r>
      <rPr>
        <b/>
        <sz val="9"/>
        <color theme="1"/>
        <rFont val="Arial"/>
        <family val="2"/>
      </rPr>
      <t xml:space="preserve">, </t>
    </r>
  </si>
  <si>
    <r>
      <t xml:space="preserve">manifiesto que el valor total de la propuesta es por la suma de </t>
    </r>
    <r>
      <rPr>
        <b/>
        <sz val="9"/>
        <color rgb="FFFF0000"/>
        <rFont val="Arial"/>
        <family val="2"/>
      </rPr>
      <t>[valor de la propuesta en letras y números]</t>
    </r>
    <r>
      <rPr>
        <sz val="9"/>
        <color theme="1"/>
        <rFont val="Arial"/>
        <family val="2"/>
      </rPr>
      <t>, incluye todos los gastos e impuestos a que haya lugar.</t>
    </r>
  </si>
  <si>
    <t>IMPOCONSUMO 8%</t>
  </si>
  <si>
    <t>BASE IMPOCONSUMO 8%</t>
  </si>
  <si>
    <t>BASE IVA EXENTO 0%</t>
  </si>
  <si>
    <t>PORCENTAJE IVA Y/O IMPOCONSUMO</t>
  </si>
  <si>
    <t>VALOR UNITARIO ANTES DE IMPUESTOS</t>
  </si>
  <si>
    <t>VALOR UNITARIO + IMPUESTO</t>
  </si>
  <si>
    <t>IMPUESTO * VALOR UNITARIO</t>
  </si>
  <si>
    <t>Ingrese  el valor unitario antes de IVA de los items a ofrecer</t>
  </si>
  <si>
    <t>DESCRIPCIÓN ACTIVIDAD</t>
  </si>
  <si>
    <t>NOMBRE</t>
  </si>
  <si>
    <t>UNIDAD DE MEDIDA</t>
  </si>
  <si>
    <t>PRECIO REFERENCIA ANTES DE IVA</t>
  </si>
  <si>
    <t>SILLA NEUMATICA</t>
  </si>
  <si>
    <t>Silla destinada al trabajo individual en oficinas administrativas con sistemas de graduación de altura neumática y de graduación mecánica de espaldar. 
Base en polipropileno conformado por 5 aspas con refuerzos estructurales internos mediante red de nervaduras diámetro &gt;=65 cm, bordes libres de aristas cortantes, acabado inyectado micro texturizado negro con protección UV. 
Rodachinas en Nylon 100%, doble pista 5 a 6,5 cm de diámetro con refuerzos estructurales internos mediante red de nervaduras y perno interno de diámetro de 1,1 cm, banda exterior de goma en caso de uso de silla sobre piso liso y duro, acabado inyectado micro texturizado negro con protección UV. 
Pistón en acero conformado por cilindro neumático de 300 nw con camisa de diámetro de 5 cm, (para ajuste de altura del asiento mediante palanca desde posición sedente, la palanca debe impedir accionamiento accidental). Resistencia &gt; 200 lbs aunque esto debe verificarse en la medida que exista el personal con sobrepeso y obesidad. Sistema de fijación con respecto a base que garantice un ensamble seguro y durable. 
Acolchado en espuma de poliuretano, el asiento en espuma de poliuretano inyectada de 5 cm, de espesor de alta densidad mínimo 60 kg/m3, espaldar en espuma laminar de 4 cm, de espesor y alta densidad mínimo 50 kg/m3, su conformación debe ser homogénea. 
Tapizado en textil, tejido técnico (malla) sintético pranna, conformado por 100% fibra sintética, de secado rápido, el color debe ser parte integral de la fibra, acabado: tratamiento antialérgico, anti-manchas, el material exterior debe minimizar los aumentos de temperatura tras contacto corporal continuo.
Cubierta posterior, espaldar y asiento en polipropileno conformado por polipropileno inyectado microtexturizado negro con protección UV.
Apoya brazos en poliuretano, el área de soporte en poliuretano integral con alma metálica.
Perilla y/o palancas en polipropileno que permita la sujeción con la mano sin genera compresiones mecánicas en la piel, inyectado microtexturizado negro con protección UV.
Dimensiones:
Asiento: giratorio, rango de ajuste en altura de 46 a 56, teniendo en cuenta que las superficies de trabajo se mantengan a una altura de 72 a 74 cm; profundidad de 42 cm o con sistema que permita ajustar la profundidad de 42 cm a 50,8 cm; borde frontal redondeado para reducir las compresiones en parte posterior de rodillas, en caso de trabajadores de bajo percentil nalga – fosa poplítea; ancho mínimo de 39.2 cm; superficie cuya configuración formal provea confortable apoyo isquiático.
Espaldar: Altura máxima de 46 cm con respecto al asiento; ancho en sector de apoyo lumbar mínimo 39,2 cm; ancho de espaldar en sector de apoyo dorsal mínimo 43,2 cm; superficie cuya configuración
tenga forma cóncava horizontal en el sector de apoyo lumbar; apoyo lumbar ajustable en altura de manera que la zona más prominente hacia el frente pueda situarse entre 15 cm y 25 cm, con respecto al asiento, lo cual puede concebirse mediante sistema de cremallera, sistema de regulación de altura del apoyo lumbar u otro sistema que pueda ser regulado manteniéndose sentado el usuario; sistema de reclinación tipo sincron. Tener presente que el mecanismo 3 palancas o de apoyo permanente avanzado no cumple criterio sincron, por consiguiente, no debería reemplazarlo, la inclinación del espaldar debe poderse regular y fijar entre 90º y 120º con respecto al asiento; para los casos de directivos se acostumbra a incluir reposa cabeza, el cual preferiblemente debería ser ajustable en altura y giro. 
Brazos: Distancia entre ambos de 52,3 cm tomando como referencia la parte central del área de apoyo, aunque preferiblemente ajustables en apertura para lograr rangos de esta distancia entre 33,9 cm a 52,3 cm preferiblemente; preferiblemente ajustables en giro horizontal; largo máximo de 21,7 cm o ajustables en sentido anterior y posterior; ancho mínimo de 7,4 cm; superficie de apoyo en poliuretano piel integral; sistema de ajuste resistente.
Otros requerimientos técnicos:
Los sistemas de regulación de las dimensiones de la silla deben ser de fácil manipulación y seguridad desde la misma posición sedente. El respaldo debe dar apoyo torácico y lumbar sin impedir la libertad de movimientos.
La silla debe ser estable incluso adoptando posiciones de máxima reclinación.
El espaldar debe estar separado del asiento.
Las costuras, grapas y/o uniones del tapizado o recubrimiento no deben quedar a la vista.
Las uniones del asiento y espaldar deben garantizar estabilidad y no deben desarmarse fácilmente con el uso.
La silla debe soporte una carga estática de 150 Kg verticales sobre su superficie, sin que presente deformación alguna en su superficie o estructura.
La silla debe soportar una carga dinámica de 150 Kg al ser arrastrada lateralmente, sin que presente deformación alguna en su superficie o estructura.
En ninguna parte del mueble se deben presentar filos, ni puntas que representen un riesgo en el uso.
En caso de que los módulos del espaldar y asiento sean en malla, estos deben cumplir con las demás especificaciones de medidas, cargas y resistencia solicitadas.</t>
  </si>
  <si>
    <t xml:space="preserve">ESCRITORIO OFICINA INDIVIDUAL CON CAJONERA METALICA </t>
  </si>
  <si>
    <t>Puesto de trabajo de uso administrativo, superficie de trabajo para funcionarios, aprendices, instructores o personas que desempeñen funciones administrativas, acompañado de una silla neumática ergonómica.
Superficie principal en madera, tablero aglomerado de mínimo 2,5 cm de espesor, recubierta de laminado decorativo melamínico, de alta presión F8 y balance en la contracara, cantos protegidos con chapa cinta de PVC de 1 mm de espesor.
Pedestales en acero cold rolled, estructura tubular espesor 1,2 mm (sin pintura) y/o lamina espesor 0,9 mm (sin pintura), pintura en polvo para aplicación electrostática tipo epoxi poliéster.
Falderos en lámina de acero cold rolled, lamina espesor 0,9 mm (sin pintura), pintura en polvo para aplicación electrostática tipo epoxi poliéster.
Niveladores: base en polipropileno diámetro 2”, color negro; espigo de acero de 5/6” de diámetro x 1 ¾” de largo, zincado. 
Requerimientos técnicos:
Todas las superficies deben quedar instaladas a la altura de 73 cm.
La estructura debe ser estable y debe soportar cargas de mínimo 150 Kg sin presentar deformaciones.
Los pedestales son estructuras soldadas, los demás elementos que componen el módulo pueden ensamblarse.
Los pedestales deben contar con niveladores. 
Todos los perfiles metálicos expuestos deben tener tapones.
La superficie principal debe contar con un pasa cables de mínimo 2 pulgadas.
El melamínico de la superficie debe ser de color claro y no debe permitir el reflejo de la luz.
Una vez ensamblado este debe ser auto portante y debe comportarse como una unidad.
La unidad debe permitir configuraciones individuales, lineales, en ele, en islas, además el uso de divisiones y/o mamparas.
Debe permitir el ensamble de canaletas y/o elementos para cableado estructurado y energía.
Si el ensamble es en alguna de las configuraciones anteriormente mencionadas, debe tener una canal para el cableado estructurado con tapa, este debe permitir fácil acceso para mantenimientos.
Las uniones entre la superficie y la estructura deben hacerse por medio de elementos que garanticen estabilidad y solidez, además de permitir desarmar o desensamblar para hacer cambios, sin perder calidad o ver disminuida su estabilidad.
El conjunto debe permitir el ensamble con cajoneras metálicas y pedestales, mamparas, divisiones, pedestales y sus combinaciones.
Una vez ensamblado debe contar con falderos metálicos de protección en las esquinas expuestas o si es lineal individual o dos puestos.
La superficie de madera no debe presentar alabeos u ondas en su superficie.
Debe usarse soldadura tipo MIG de cordón continuo para las uniones de la estructura metálica
No debe presentar aristas, filos cortantes o puntas en su componente de ensamblado.
Sin importar el diseño de las superficies, pedestales, mamparas, divisiones, etc. Los modelos de configuración deben adecuarse según el espacio disponible.</t>
  </si>
  <si>
    <t>ESCRITORIO OFICINA MODULAR DOS PUESTOS LATERAL, CON CAJONERA METALICA</t>
  </si>
  <si>
    <t>Puesto de trabajo de uso administrativo, superficie de trabajo para funcionarios, aprendices, instructores o personas que desempeñen funciones administrativas, acompañado de una silla neumática ergonómica.
Superficie principal en madera, tablero aglomerado de mínimo 2,5 cm de espesor, recubierta de laminado decorativo melamínico, de alta presión F8 y balance en la contracara, cantos protegidos con chapa cinta de PVC de 1 mm de espesor.
Pedestales en acero cold rolled, estructura tubular espesor 1,2 mm (sin pintura) y/o lamina espesor 0,9 mm (sin pintura), pintura en polvo para aplicación electrostática tipo epoxi poliéster.
Falderos en lamina de acero cold rolled, lamina espesor 0,9 mm (sin pintura), pintura en polvo para aplicación electrostática tipo epoxi poliéster.
Niveladores: base en polipropileno diámetro 2”, color negro; espigo de acero de 5/6” de diámetro x 1 ¾” de largo, zincado. 
Requerimientos técnicos:
Todas las superficies deben quedar instaladas a la altura de 73 cm.
La estructura debe ser estable y debe soportar cargas de mínimo 150 Kg sin presentar deformaciones.
Los pedestales son estructuras soldadas, los demás elementos que componen el módulo pueden ensamblarse.
Los pedestales deben contar con niveladores. 
Todos los perfiles metálicos expuestos deben tener tapones.
La superficie principal debe contar con un pasa cables de mínimo 2 pulgadas.
El melamínico de la superficie debe ser de color claro y no debe permitir el reflejo de la luz.
Una vez ensamblado este debe ser auto portante y debe comportarse como una unidad.
La unidad debe permitir configuraciones individuales, lineales, en ele, en islas, además el uso de divisiones y/o mamparas.
Debe permitir el ensamble de canaletas y/o elementos para cableado estructurado y energía.
Si el ensamble es en alguna de las configuraciones anteriormente mencionadas, debe tener una canal para el cableado estructurado con tapa, este debe permitir fácil acceso para mantenimientos.
Las uniones entre la superficie y la estructura deben hacerse por medio de elementos que garanticen estabilidad y solidez, además de permitir desarmar o desensamblar para hacer cambios, sin perder calidad o ver disminuida su estabilidad.
El conjunto debe permitir el ensamble con cajoneras metálicas y pedestales, mamparas, divisiones, pedestales y sus combinaciones.
Una vez ensamblado debe contar con falderos metálicos de protección en las esquinas expuestas o si es lineal individual o dos puestos.
La superficie de madera no debe presentar alabeos u ondas en su superficie.
Debe usarse soldadura tipo MIG de cordón continuo para las uniones de la estructura metálica
No debe presentar aristas, filos cortantes o puntas en su componente de ensamblado.
Sin importar el diseño de las superficies, pedestales, mamparas, divisiones, etc. Los modelos de configuración deben adecuarse según el espacio disponible.</t>
  </si>
  <si>
    <t>GABINETE CON 3 CAJONES</t>
  </si>
  <si>
    <t>Archivador con 3 gavetas o cajones deslizables por rieles metálicos, permiten colgar folder tamaño oficio, llave de seguridad, para puestos de trabajo.
Cuerpo en acero, lamina cold rolled, espesor de pared de 0,9 mm (sin pintura), pintura en polvo para aplicación electrostática tipo epoxi poliéster.
Gavetas en acero, lamina cold rolled, espesor de pared de 0,9 mm (sin pintura), pintura en polvo para aplicación electrostática tipo epoxi poliéster.
Correderas en acero, lamina cold rolled, espesor de pared de 1,2 mm (sin pintura), full extensión, zincado.
Niveladores: base en polipropileno, diámetro de 2” color negro; espigo de acero de 5/6” de diámetro x 1 ¾” de largo, zincado. 
Chapa: comercial, de pestillo horizontal o vertical de acción con llave, según norma ANSI A156.11 grado 2, de fácil mantenimiento.
Dimensiones:
Altura mueble 72 cm; Ancho mínimo de mueble 40 cm; profundidad mínima de mueble 50 cm.
Requerimientos técnicos:
La estructura es estable, incluso con las gavetas abiertas.
Cada gaveta tiene una manija integrada o unida para asir.
Tiene un sistema (trampa) que permite cerrar todos los cajones desde la cerradura.
Cuando cada gaveta se encuentra abierta, soporta una carga de 30 Kg, sin que llegue a presentar deformación permanente.
Tiene los bordes expuestos en lámina grafados y/o doblados.
Esta divido en dos partes iguales, la mitad inferior corresponde a un cajon de carpetas y la superior a dos cajones.
No presenta aristas, filos cortantes o puntas.
Soldadura tipo MIG para las uniones de la estructura metálica.</t>
  </si>
  <si>
    <t>ALACENA DE MADERA</t>
  </si>
  <si>
    <t>Mueble con dos cuerpos y un cajón intermedio, en melamina – MDF, requiere armado, incluye repisas, espaldar alto y ergonómico, tapones antideslizantes en sus 4 patas.
Dimensiones:
Alto: 180 cm, ancho 40 cm, profundidad 40 cm, espesor de 15 mm.</t>
  </si>
  <si>
    <t>DIVAN CAMILLA FIJA</t>
  </si>
  <si>
    <t>Fabricado en tubo redondo de 1 ¼ cold rolled cal. 18, con ángulo de 1 1/4*1/8 cold rolled; tapizado en cordobán lavable y espuma de 5cm con refuerzo en tablex de alta resistencia; refuerzo en tubo redondo de 7/8 cold rolled C. 18, 4 tapones plásticos de 1 externos.
Dimensiones:
Largo 1,80 m, ancho 0,55 m, altura 0,80 m.
Capacidad de carga 120 kg a 150 kg.
Terminado en pintura electrostática</t>
  </si>
  <si>
    <t>ESCALERILLA DOS PASOS</t>
  </si>
  <si>
    <t>Fabricada en tubo redondo de 7/8” C. 18 con refuerzo de tubo redondo de 7/8” C. 18, todo en acero cold rolled; pasos fabricados en caucho antideslizante y bocel en caucho; 4 tapones plásticos de 7/8”.
Dimensiones:
Largo 0,40 m, ancho 0,39 m, altura 0,42 m.
Terminado en pintura electrostática.</t>
  </si>
  <si>
    <t>BIOMBOS TRES CUERPOS</t>
  </si>
  <si>
    <t>Fabricado en tubería redonda de 7/8” C. 18, en acero cold rolled, con tela impermeable, lavable y antifluido.
Dimensiones:
Largo 1.90 m, alto 1.60 m.
6 ruedas de 2” para facilitar su desplazamiento.</t>
  </si>
  <si>
    <t>SILLA PLÁSTICA</t>
  </si>
  <si>
    <t>en plástico, con apoyabrazos, apilable, espaldar alto y diseño ergonómico, tapones antideslizantes en sus 4 patas. Peso máximo soportado 120 kg.
Dimensiones:
Altura 76.5 cm, ancho 69.5 cm, profundidad 66.5 cm.
Se puede lavar con agua jabón, no utilizar esponjilla metálica o elementos de textura áspera.</t>
  </si>
  <si>
    <t>Unidad</t>
  </si>
  <si>
    <t>La oferta NO debe superar el PRECIO DE REFERENCIA en pesos colombianos, establecido en el cuestionario – Valoración de la Propuesta so pena de causal de rechazo.</t>
  </si>
  <si>
    <t>El formato calculará con base en las cantidades, valores sin IVA y tarifa de IVA seleccionado y se autocompletará</t>
  </si>
  <si>
    <t>Mesas para estaciones de trabajo</t>
  </si>
  <si>
    <t>Silla Isósceles Plástica Para Auditorios Y Aulas Escolares</t>
  </si>
  <si>
    <t xml:space="preserve">Mesa de dibujo de tablero de madera, plegable o desarmable de 1,2m largo x 0,7 m ancho x 0,74 m de alto. </t>
  </si>
  <si>
    <t xml:space="preserve">Banca plástica o de madera de 48 cm de altura. </t>
  </si>
  <si>
    <t>Gabinete metálico con puertas y cerradura. De 92 cm x 48 cm x alto de 1,6 m. con entrepaños internos</t>
  </si>
  <si>
    <t>Soporte Con Ruedas Importado Para El Transporte De Televisores Pesados</t>
  </si>
  <si>
    <t>Caja De Herramientas Metálica Con Ruedas 7 Cajones Cerradura</t>
  </si>
  <si>
    <t>Armario Guarda-Herramientas con Paneles Perforados</t>
  </si>
  <si>
    <t>Silla escolar</t>
  </si>
  <si>
    <t>Folderama Mueble metálico 190cm</t>
  </si>
  <si>
    <t>Armario para guardar materiales de formación Medidas: Ancho: 1000 mm Profundidad: 500 mm Altura: 1800 mm</t>
  </si>
  <si>
    <t>Rack estante anaquel metálico 4 niveles para 2.1 toneladas color gris oscuro – Se requieren 2 unidades Cuenta con 4 estantes con capacidad de carga de 525 Kg cada uno, dando un total de 2.1 toneladas de resistencia. Puedes ajustar la posición de cada estante para personalizar el espacio para los artículos a colocar.</t>
  </si>
  <si>
    <t>El desarrollo de este sistema esta basado en el uso mas frecuente de cada uno de los tipos de materiales y herramientas que se resguarda allí, es necesario zonificar la distribución los materiales según su cuidado y restricciones que lleve.
1. Resguardo de papelería.
2. Sistema itinerante para alimentar puestos de trabajo.
3. Resguardo de herramientas.
4. Resguardo de solventes y pegamentos.</t>
  </si>
  <si>
    <t>Gabinetes para vidriería y laboratorio. Tamaño: (L) 900 mm * (D) 465 mm* (H) 1800 mm
Materiales: cuerpo de acero de 1.0mm, revestimiento de polvo epoxi, manijas de acero inoxidable 304 Acabado: Blanco Incluye 4 paneles de estantes perforados ajustables.</t>
  </si>
  <si>
    <t>TABLERO 120 X 240 cm Superficie especial para el uso de marcadores de borrado en seco. - Marco reforzado de aluminio anodizado.</t>
  </si>
  <si>
    <t xml:space="preserve">Carro transportador de libros de color negro con ruedas en sus 4 puntos de apoyo </t>
  </si>
  <si>
    <t>Lockers: lockers metálicos de 16 puestos de color gris con porta candado</t>
  </si>
  <si>
    <t>1. Silla con estructura metálica, capaz de soportar más de 120 kg; espaldar y asiento acolchados y forrados. Con las siguientes características:
A. Espalda
Material: nylon, tela, espuma
Dimensiones del respaldo: 50 x 34 cm
B. Asiento
Materiales: nylon, tela, esponja
Dimensiones del asiento: 47,5 x 41,5 cm
C. Estructura
Material: metal
Color: Negro
Dimensiones de la silla: 53,5 x 59 x 79,5 cm</t>
  </si>
  <si>
    <t>Escritorio doble de 140 cm x 60 cm x 80 cm, con dos patas fijas y dos con ruedas de seguridad para fácil movilidad. Con extensión eléctrica para toma con polo a tierra de 150 cm y seis tomas ubicadas en la parte posterior dependientes de la extensión eléctrica.</t>
  </si>
  <si>
    <r>
      <rPr>
        <b/>
        <sz val="9"/>
        <rFont val="Arial"/>
        <family val="2"/>
      </rPr>
      <t>TABLERO PORTA HERRAMIENTAS CON PUERTA EN ACRILICO:</t>
    </r>
    <r>
      <rPr>
        <sz val="9"/>
        <rFont val="Arial"/>
        <family val="2"/>
      </rPr>
      <t xml:space="preserve"> Tablero organizador metálico para herramientas, con perforaciones tipo panel para colgado, diseñado para almacenamiento y fácil acceso a herramientas manuales. Incorpora puerta frontal en acrílico transparente para visualización del contenido sin necesidad de apertura, protegiendo las herramientas de polvo y humedad. Ideal para talleres, laboratorios y áreas de manifactura y/o mantenimiento, ambientes de formación técnica y tecnológica</t>
    </r>
  </si>
  <si>
    <r>
      <rPr>
        <b/>
        <sz val="9"/>
        <rFont val="Arial"/>
        <family val="2"/>
      </rPr>
      <t>ESCRITORIO PARA CONSULTORIO:</t>
    </r>
    <r>
      <rPr>
        <sz val="9"/>
        <rFont val="Arial"/>
        <family val="2"/>
      </rPr>
      <t xml:space="preserve"> Escritorio ergonómico, diseñado para consultorios de valoración clínica o áreas administrativas en entornos de salud. Fabricado con materiales resistentes y de fácil limpieza, permite mantener un espacio de trabajo higiénico y organizado. Su diseño incorpora amplia superficie para escritura, almacenamiento de insumos y documentos, con acabados sobrios y profesionales que se integran a cualquier ambiente de formación de consultorio para las competencias clínicas.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</si>
</sst>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00_-;\-&quot;$&quot;\ * #,##0.00_-;_-&quot;$&quot;\ * &quot;-&quot;_-;_-@_-"/>
  </numFmts>
  <fonts count="11" x14ac:knownFonts="1">
    <font>
      <sz val="11"/>
      <color theme="1"/>
      <name val="Aptos Narrow"/>
      <family val="2"/>
      <scheme val="minor"/>
    </font>
    <font>
      <sz val="11"/>
      <color theme="1"/>
      <name val="Aptos Narrow"/>
      <family val="2"/>
      <scheme val="minor"/>
    </font>
    <font>
      <sz val="9"/>
      <color rgb="FF000000"/>
      <name val="Arial"/>
      <family val="2"/>
    </font>
    <font>
      <b/>
      <sz val="9"/>
      <name val="Arial"/>
      <family val="2"/>
    </font>
    <font>
      <sz val="9"/>
      <name val="Arial"/>
      <family val="2"/>
    </font>
    <font>
      <b/>
      <sz val="9"/>
      <color rgb="FF000000"/>
      <name val="Arial"/>
      <family val="2"/>
    </font>
    <font>
      <sz val="9"/>
      <color theme="1"/>
      <name val="Arial"/>
      <family val="2"/>
    </font>
    <font>
      <b/>
      <sz val="9"/>
      <color theme="1"/>
      <name val="Arial"/>
      <family val="2"/>
    </font>
    <font>
      <b/>
      <sz val="9"/>
      <color rgb="FFFF0000"/>
      <name val="Arial"/>
      <family val="2"/>
    </font>
    <font>
      <sz val="9"/>
      <color rgb="FFFF0000"/>
      <name val="Arial"/>
      <family val="2"/>
    </font>
    <font>
      <sz val="9"/>
      <color indexed="81"/>
      <name val="Tahoma"/>
      <family val="2"/>
    </font>
  </fonts>
  <fills count="4">
    <fill>
      <patternFill patternType="none"/>
    </fill>
    <fill>
      <patternFill patternType="gray125"/>
    </fill>
    <fill>
      <patternFill patternType="solid">
        <fgColor theme="0"/>
        <bgColor rgb="FFFFFFFF"/>
      </patternFill>
    </fill>
    <fill>
      <patternFill patternType="solid">
        <fgColor theme="0" tint="-0.14999847407452621"/>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cellStyleXfs>
  <cellXfs count="83">
    <xf numFmtId="0" fontId="0" fillId="0" borderId="0" xfId="0"/>
    <xf numFmtId="0" fontId="4" fillId="2" borderId="7" xfId="0" applyFont="1" applyFill="1" applyBorder="1" applyAlignment="1">
      <alignment horizontal="left" vertical="center" wrapText="1"/>
    </xf>
    <xf numFmtId="0" fontId="4" fillId="0" borderId="0" xfId="0" applyFont="1"/>
    <xf numFmtId="164" fontId="4" fillId="0" borderId="0" xfId="1" applyFont="1" applyFill="1" applyBorder="1" applyAlignment="1" applyProtection="1">
      <alignment horizontal="center" vertical="center"/>
    </xf>
    <xf numFmtId="0" fontId="6" fillId="0" borderId="0" xfId="0" applyFont="1"/>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6" fillId="0" borderId="5" xfId="0" applyFont="1" applyBorder="1"/>
    <xf numFmtId="0" fontId="4" fillId="0" borderId="4" xfId="0" applyFont="1" applyBorder="1"/>
    <xf numFmtId="165" fontId="4" fillId="0" borderId="7" xfId="2" applyNumberFormat="1" applyFont="1" applyFill="1" applyBorder="1" applyAlignment="1" applyProtection="1">
      <alignment horizontal="center" vertical="center"/>
    </xf>
    <xf numFmtId="9" fontId="4" fillId="0" borderId="7" xfId="1" applyNumberFormat="1" applyFont="1" applyFill="1" applyBorder="1" applyAlignment="1" applyProtection="1">
      <alignment horizontal="center" vertical="center"/>
    </xf>
    <xf numFmtId="164" fontId="4" fillId="0" borderId="7" xfId="1" applyFont="1" applyFill="1" applyBorder="1" applyAlignment="1" applyProtection="1">
      <alignment horizontal="center" vertical="center"/>
    </xf>
    <xf numFmtId="164" fontId="4" fillId="0" borderId="8" xfId="1" applyFont="1" applyFill="1" applyBorder="1" applyAlignment="1" applyProtection="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vertical="center"/>
    </xf>
    <xf numFmtId="0" fontId="5" fillId="0" borderId="7" xfId="0" applyFont="1" applyBorder="1" applyAlignment="1">
      <alignment vertical="center"/>
    </xf>
    <xf numFmtId="164" fontId="4" fillId="0" borderId="9" xfId="1" applyFont="1" applyFill="1" applyBorder="1" applyAlignment="1" applyProtection="1">
      <alignment horizontal="center" vertical="center"/>
    </xf>
    <xf numFmtId="164" fontId="4" fillId="0" borderId="10" xfId="1" applyFont="1" applyFill="1" applyBorder="1" applyAlignment="1" applyProtection="1">
      <alignment horizontal="center" vertical="center"/>
    </xf>
    <xf numFmtId="0" fontId="7" fillId="0" borderId="0" xfId="0" applyFont="1"/>
    <xf numFmtId="9" fontId="7" fillId="0" borderId="0" xfId="0" applyNumberFormat="1" applyFont="1"/>
    <xf numFmtId="0" fontId="3" fillId="0" borderId="6" xfId="0" applyFont="1" applyBorder="1" applyAlignment="1">
      <alignment horizontal="center" vertical="center"/>
    </xf>
    <xf numFmtId="0" fontId="4" fillId="0" borderId="7" xfId="0" applyFont="1" applyBorder="1" applyAlignment="1">
      <alignment horizontal="left" vertical="top" wrapText="1"/>
    </xf>
    <xf numFmtId="0" fontId="2" fillId="0" borderId="7" xfId="0" applyFont="1" applyBorder="1" applyAlignment="1">
      <alignment horizontal="center" vertical="center" wrapText="1"/>
    </xf>
    <xf numFmtId="43" fontId="6" fillId="0" borderId="0" xfId="3" applyFont="1" applyFill="1"/>
    <xf numFmtId="164" fontId="6" fillId="0" borderId="7" xfId="1" applyFont="1" applyFill="1" applyBorder="1" applyAlignment="1">
      <alignment vertical="center"/>
    </xf>
    <xf numFmtId="44" fontId="6" fillId="0" borderId="0" xfId="0" applyNumberFormat="1" applyFont="1"/>
    <xf numFmtId="0" fontId="2" fillId="0" borderId="7" xfId="0" applyFont="1" applyBorder="1" applyAlignment="1">
      <alignment horizontal="left" vertical="center" wrapText="1"/>
    </xf>
    <xf numFmtId="3" fontId="6" fillId="0" borderId="0" xfId="0" applyNumberFormat="1" applyFont="1"/>
    <xf numFmtId="164" fontId="4" fillId="0" borderId="10" xfId="1" applyFont="1" applyFill="1" applyBorder="1" applyAlignment="1" applyProtection="1">
      <alignment horizontal="left" vertical="center"/>
    </xf>
    <xf numFmtId="0" fontId="4" fillId="0" borderId="7" xfId="0" applyFont="1" applyBorder="1" applyAlignment="1">
      <alignment vertical="center" wrapText="1"/>
    </xf>
    <xf numFmtId="0" fontId="5" fillId="3" borderId="7" xfId="0" applyFont="1" applyFill="1" applyBorder="1" applyAlignment="1">
      <alignment vertical="center"/>
    </xf>
    <xf numFmtId="164" fontId="7" fillId="3" borderId="8" xfId="1" applyFont="1" applyFill="1" applyBorder="1" applyAlignment="1" applyProtection="1">
      <alignment vertical="center"/>
    </xf>
    <xf numFmtId="164" fontId="3" fillId="3" borderId="10" xfId="1" applyFont="1" applyFill="1" applyBorder="1" applyAlignment="1" applyProtection="1">
      <alignment horizontal="left" vertical="center"/>
    </xf>
    <xf numFmtId="164" fontId="7" fillId="3" borderId="6" xfId="1" applyFont="1" applyFill="1" applyBorder="1" applyAlignment="1" applyProtection="1">
      <alignment horizontal="center" vertical="center" wrapText="1"/>
    </xf>
    <xf numFmtId="164" fontId="7" fillId="3" borderId="7" xfId="1" applyFont="1" applyFill="1" applyBorder="1" applyAlignment="1" applyProtection="1">
      <alignment horizontal="center" vertical="center" wrapText="1"/>
    </xf>
    <xf numFmtId="164" fontId="7" fillId="3" borderId="8" xfId="1" applyFont="1" applyFill="1" applyBorder="1" applyAlignment="1" applyProtection="1">
      <alignment horizontal="center" vertical="center" wrapText="1"/>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4" xfId="0" applyFont="1" applyBorder="1" applyAlignment="1">
      <alignment horizontal="left"/>
    </xf>
    <xf numFmtId="0" fontId="4" fillId="0" borderId="0" xfId="0" applyFont="1" applyAlignment="1">
      <alignment horizontal="left"/>
    </xf>
    <xf numFmtId="0" fontId="2" fillId="0" borderId="6"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4" fillId="0" borderId="6" xfId="0" applyFont="1" applyBorder="1" applyAlignment="1">
      <alignment horizontal="left"/>
    </xf>
    <xf numFmtId="0" fontId="4" fillId="0" borderId="7" xfId="0" applyFont="1" applyBorder="1" applyAlignment="1">
      <alignment horizontal="left"/>
    </xf>
    <xf numFmtId="0" fontId="4" fillId="0" borderId="8" xfId="0" applyFont="1" applyBorder="1" applyAlignment="1">
      <alignment horizontal="left"/>
    </xf>
    <xf numFmtId="0" fontId="3" fillId="0" borderId="4" xfId="0" applyFont="1" applyBorder="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6" fillId="0" borderId="4" xfId="0" applyFont="1" applyBorder="1" applyAlignment="1">
      <alignment horizontal="left"/>
    </xf>
    <xf numFmtId="0" fontId="6" fillId="0" borderId="0" xfId="0" applyFont="1" applyAlignment="1">
      <alignment horizontal="left"/>
    </xf>
    <xf numFmtId="0" fontId="6" fillId="0" borderId="4" xfId="0" applyFont="1" applyBorder="1" applyAlignment="1">
      <alignment horizontal="center"/>
    </xf>
    <xf numFmtId="0" fontId="6" fillId="0" borderId="0" xfId="0" applyFont="1" applyAlignment="1">
      <alignment horizontal="center"/>
    </xf>
    <xf numFmtId="0" fontId="6" fillId="0" borderId="5" xfId="0" applyFont="1" applyBorder="1" applyAlignment="1">
      <alignment horizontal="left"/>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6" xfId="0" applyFont="1" applyBorder="1" applyAlignment="1">
      <alignment horizontal="left" vertical="center"/>
    </xf>
    <xf numFmtId="0" fontId="2" fillId="0" borderId="8"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6" fillId="0" borderId="16"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16" xfId="0" applyFont="1" applyBorder="1" applyAlignment="1">
      <alignment horizontal="left" vertical="center"/>
    </xf>
    <xf numFmtId="0" fontId="5" fillId="0" borderId="9" xfId="0" applyFont="1" applyBorder="1" applyAlignment="1">
      <alignment horizontal="center" vertical="center"/>
    </xf>
    <xf numFmtId="0" fontId="5" fillId="0" borderId="17" xfId="0" applyFont="1" applyBorder="1" applyAlignment="1">
      <alignment horizontal="center" vertical="center"/>
    </xf>
    <xf numFmtId="0" fontId="3" fillId="0" borderId="7" xfId="0" applyFont="1" applyBorder="1" applyAlignment="1">
      <alignment horizontal="left" vertical="top" wrapText="1"/>
    </xf>
    <xf numFmtId="0" fontId="3" fillId="0" borderId="7" xfId="0" applyFont="1" applyBorder="1" applyAlignment="1">
      <alignment vertical="center" wrapText="1"/>
    </xf>
    <xf numFmtId="164" fontId="5" fillId="0" borderId="7" xfId="1" applyFont="1" applyBorder="1" applyAlignment="1">
      <alignment horizontal="center" vertical="center" wrapText="1"/>
    </xf>
    <xf numFmtId="164" fontId="5" fillId="0" borderId="7" xfId="1" applyNumberFormat="1" applyFont="1" applyBorder="1" applyAlignment="1">
      <alignment horizontal="center" vertical="center" wrapText="1"/>
    </xf>
  </cellXfs>
  <cellStyles count="4">
    <cellStyle name="Millares" xfId="3" builtinId="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M211" dT="2022-06-09T21:09:10.74" personId="{00000000-0000-0000-0000-000000000000}" id="{CE8F53D6-C9D3-4228-9EC9-F74CA030F42C}">
    <text>Valor de oferta a publicar en SECOP II</text>
  </threadedComment>
</ThreadedComments>
</file>

<file path=xl/threadedComments/threadedComment2.xml><?xml version="1.0" encoding="utf-8"?>
<ThreadedComments xmlns="http://schemas.microsoft.com/office/spreadsheetml/2018/threadedcomments" xmlns:x="http://schemas.openxmlformats.org/spreadsheetml/2006/main">
  <threadedComment ref="L211" dT="2022-06-09T21:09:10.74" personId="{00000000-0000-0000-0000-000000000000}" id="{9540F413-B996-4CF6-9A72-F9D1CA563004}">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0CBA9-3D0B-4E33-9206-430B72A4FEE8}">
  <dimension ref="A1:O237"/>
  <sheetViews>
    <sheetView tabSelected="1" topLeftCell="B1" zoomScale="90" zoomScaleNormal="90" workbookViewId="0">
      <selection activeCell="D12" sqref="D12"/>
    </sheetView>
  </sheetViews>
  <sheetFormatPr baseColWidth="10" defaultColWidth="11.42578125" defaultRowHeight="12" x14ac:dyDescent="0.2"/>
  <cols>
    <col min="1" max="1" width="4.5703125" style="22" hidden="1" customWidth="1"/>
    <col min="2" max="2" width="5.85546875" style="4" customWidth="1"/>
    <col min="3" max="3" width="5.7109375" style="4" bestFit="1" customWidth="1"/>
    <col min="4" max="4" width="36.42578125" style="4" customWidth="1"/>
    <col min="5" max="5" width="73.42578125" style="4" customWidth="1"/>
    <col min="6" max="6" width="10.28515625" style="4" bestFit="1" customWidth="1"/>
    <col min="7" max="7" width="11.5703125" style="4" bestFit="1" customWidth="1"/>
    <col min="8" max="8" width="19.5703125" style="4" customWidth="1"/>
    <col min="9" max="9" width="19.28515625" style="4" customWidth="1"/>
    <col min="10" max="10" width="18.85546875" style="4" bestFit="1" customWidth="1"/>
    <col min="11" max="11" width="18.140625" style="4" customWidth="1"/>
    <col min="12" max="12" width="23.140625" style="4" customWidth="1"/>
    <col min="13" max="13" width="21.7109375" style="4" customWidth="1"/>
    <col min="14" max="15" width="17" style="4" customWidth="1"/>
    <col min="16" max="16384" width="11.42578125" style="4"/>
  </cols>
  <sheetData>
    <row r="1" spans="1:14" ht="12.75" thickBot="1" x14ac:dyDescent="0.25">
      <c r="B1" s="2"/>
      <c r="C1" s="2"/>
      <c r="D1" s="2"/>
      <c r="E1" s="2"/>
      <c r="F1" s="2"/>
      <c r="G1" s="2"/>
      <c r="H1" s="2"/>
      <c r="I1" s="3"/>
      <c r="J1" s="3"/>
      <c r="K1" s="3"/>
      <c r="L1" s="3"/>
      <c r="M1" s="3"/>
    </row>
    <row r="2" spans="1:14" x14ac:dyDescent="0.2">
      <c r="A2" s="23">
        <v>0.19</v>
      </c>
      <c r="B2" s="2"/>
      <c r="C2" s="5"/>
      <c r="D2" s="6"/>
      <c r="E2" s="6"/>
      <c r="F2" s="6"/>
      <c r="G2" s="6"/>
      <c r="H2" s="6"/>
      <c r="I2" s="7"/>
      <c r="J2" s="7"/>
      <c r="K2" s="7"/>
      <c r="L2" s="7"/>
      <c r="M2" s="8"/>
    </row>
    <row r="3" spans="1:14" x14ac:dyDescent="0.2">
      <c r="A3" s="23">
        <v>0.05</v>
      </c>
      <c r="B3" s="2"/>
      <c r="C3" s="54" t="s">
        <v>20</v>
      </c>
      <c r="D3" s="55"/>
      <c r="E3" s="55"/>
      <c r="F3" s="55"/>
      <c r="G3" s="55"/>
      <c r="H3" s="55"/>
      <c r="I3" s="55"/>
      <c r="J3" s="55"/>
      <c r="K3" s="55"/>
      <c r="L3" s="55"/>
      <c r="M3" s="56"/>
    </row>
    <row r="4" spans="1:14" x14ac:dyDescent="0.2">
      <c r="A4" s="23">
        <v>0</v>
      </c>
      <c r="B4" s="2"/>
      <c r="C4" s="54" t="s">
        <v>23</v>
      </c>
      <c r="D4" s="55"/>
      <c r="E4" s="55"/>
      <c r="F4" s="55"/>
      <c r="G4" s="55"/>
      <c r="H4" s="55"/>
      <c r="I4" s="55"/>
      <c r="J4" s="55"/>
      <c r="K4" s="55"/>
      <c r="L4" s="55"/>
      <c r="M4" s="56"/>
    </row>
    <row r="5" spans="1:14" x14ac:dyDescent="0.2">
      <c r="A5" s="23">
        <v>0.08</v>
      </c>
      <c r="B5" s="2"/>
      <c r="C5" s="54"/>
      <c r="D5" s="55"/>
      <c r="E5" s="55"/>
      <c r="F5" s="55"/>
      <c r="G5" s="55"/>
      <c r="H5" s="55"/>
      <c r="I5" s="55"/>
      <c r="J5" s="55"/>
      <c r="K5" s="55"/>
      <c r="L5" s="55"/>
      <c r="M5" s="9"/>
    </row>
    <row r="6" spans="1:14" x14ac:dyDescent="0.2">
      <c r="C6" s="57" t="s">
        <v>24</v>
      </c>
      <c r="D6" s="58"/>
      <c r="E6" s="58"/>
      <c r="F6" s="58"/>
      <c r="G6" s="58"/>
      <c r="H6" s="58"/>
      <c r="I6" s="58"/>
      <c r="J6" s="58"/>
      <c r="K6" s="58"/>
      <c r="L6" s="58"/>
      <c r="M6" s="10"/>
    </row>
    <row r="7" spans="1:14" x14ac:dyDescent="0.2">
      <c r="C7" s="59"/>
      <c r="D7" s="60"/>
      <c r="E7" s="60"/>
      <c r="F7" s="60"/>
      <c r="G7" s="60"/>
      <c r="H7" s="60"/>
      <c r="I7" s="60"/>
      <c r="J7" s="60"/>
      <c r="K7" s="60"/>
      <c r="L7" s="60"/>
      <c r="M7" s="10"/>
    </row>
    <row r="8" spans="1:14" x14ac:dyDescent="0.2">
      <c r="C8" s="57" t="s">
        <v>32</v>
      </c>
      <c r="D8" s="58"/>
      <c r="E8" s="58"/>
      <c r="F8" s="58"/>
      <c r="G8" s="58"/>
      <c r="H8" s="58"/>
      <c r="I8" s="58"/>
      <c r="J8" s="58"/>
      <c r="K8" s="58"/>
      <c r="L8" s="58"/>
      <c r="M8" s="61"/>
    </row>
    <row r="9" spans="1:14" x14ac:dyDescent="0.2">
      <c r="C9" s="57" t="s">
        <v>33</v>
      </c>
      <c r="D9" s="58"/>
      <c r="E9" s="58"/>
      <c r="F9" s="58"/>
      <c r="G9" s="58"/>
      <c r="H9" s="58"/>
      <c r="I9" s="58"/>
      <c r="J9" s="58"/>
      <c r="K9" s="58"/>
      <c r="L9" s="58"/>
      <c r="M9" s="61"/>
    </row>
    <row r="10" spans="1:14" x14ac:dyDescent="0.2">
      <c r="C10" s="57" t="s">
        <v>22</v>
      </c>
      <c r="D10" s="58"/>
      <c r="E10" s="58"/>
      <c r="F10" s="58"/>
      <c r="G10" s="58"/>
      <c r="H10" s="58"/>
      <c r="I10" s="58"/>
      <c r="J10" s="58"/>
      <c r="K10" s="58"/>
      <c r="L10" s="58"/>
      <c r="M10" s="61"/>
    </row>
    <row r="11" spans="1:14" x14ac:dyDescent="0.2">
      <c r="B11" s="2"/>
      <c r="C11" s="11"/>
      <c r="D11" s="2"/>
      <c r="E11" s="2"/>
      <c r="F11" s="2"/>
      <c r="G11" s="2"/>
      <c r="H11" s="3"/>
      <c r="I11" s="3"/>
      <c r="J11" s="3"/>
      <c r="K11" s="3"/>
      <c r="L11" s="3"/>
      <c r="M11" s="9"/>
    </row>
    <row r="12" spans="1:14" ht="24" x14ac:dyDescent="0.2">
      <c r="B12" s="2"/>
      <c r="C12" s="37" t="s">
        <v>0</v>
      </c>
      <c r="D12" s="38" t="s">
        <v>43</v>
      </c>
      <c r="E12" s="38" t="s">
        <v>42</v>
      </c>
      <c r="F12" s="38" t="s">
        <v>44</v>
      </c>
      <c r="G12" s="38" t="s">
        <v>1</v>
      </c>
      <c r="H12" s="38" t="s">
        <v>45</v>
      </c>
      <c r="I12" s="38" t="s">
        <v>38</v>
      </c>
      <c r="J12" s="38" t="s">
        <v>37</v>
      </c>
      <c r="K12" s="38" t="s">
        <v>40</v>
      </c>
      <c r="L12" s="38" t="s">
        <v>39</v>
      </c>
      <c r="M12" s="39" t="s">
        <v>9</v>
      </c>
    </row>
    <row r="13" spans="1:14" ht="10.5" customHeight="1" x14ac:dyDescent="0.2">
      <c r="B13" s="2"/>
      <c r="C13" s="24">
        <v>1</v>
      </c>
      <c r="D13" s="79" t="s">
        <v>46</v>
      </c>
      <c r="E13" s="30" t="s">
        <v>47</v>
      </c>
      <c r="F13" s="26" t="s">
        <v>64</v>
      </c>
      <c r="G13" s="26">
        <v>1</v>
      </c>
      <c r="H13" s="81">
        <v>367311</v>
      </c>
      <c r="I13" s="12">
        <v>0</v>
      </c>
      <c r="J13" s="13">
        <v>0.19</v>
      </c>
      <c r="K13" s="28">
        <f>I13*J13</f>
        <v>0</v>
      </c>
      <c r="L13" s="14">
        <f>+I13+K13</f>
        <v>0</v>
      </c>
      <c r="M13" s="15">
        <f>+L13*$G13</f>
        <v>0</v>
      </c>
      <c r="N13" s="27"/>
    </row>
    <row r="14" spans="1:14" ht="10.5" customHeight="1" x14ac:dyDescent="0.2">
      <c r="B14" s="2"/>
      <c r="C14" s="24">
        <f>C13+1</f>
        <v>2</v>
      </c>
      <c r="D14" s="79" t="s">
        <v>48</v>
      </c>
      <c r="E14" s="30" t="s">
        <v>49</v>
      </c>
      <c r="F14" s="26" t="s">
        <v>64</v>
      </c>
      <c r="G14" s="26">
        <v>1</v>
      </c>
      <c r="H14" s="81">
        <v>779415</v>
      </c>
      <c r="I14" s="12">
        <v>0</v>
      </c>
      <c r="J14" s="13">
        <v>0.19</v>
      </c>
      <c r="K14" s="28">
        <f t="shared" ref="K14:K77" si="0">I14*J14</f>
        <v>0</v>
      </c>
      <c r="L14" s="14">
        <f t="shared" ref="L14:L15" si="1">+I14+K14</f>
        <v>0</v>
      </c>
      <c r="M14" s="15">
        <f t="shared" ref="M14:M21" si="2">+L14*$G14</f>
        <v>0</v>
      </c>
      <c r="N14" s="27"/>
    </row>
    <row r="15" spans="1:14" ht="10.5" customHeight="1" x14ac:dyDescent="0.2">
      <c r="B15" s="2"/>
      <c r="C15" s="24">
        <f t="shared" ref="C15:C48" si="3">C14+1</f>
        <v>3</v>
      </c>
      <c r="D15" s="79" t="s">
        <v>50</v>
      </c>
      <c r="E15" s="30" t="s">
        <v>51</v>
      </c>
      <c r="F15" s="26" t="s">
        <v>64</v>
      </c>
      <c r="G15" s="26">
        <v>1</v>
      </c>
      <c r="H15" s="81">
        <v>2700000</v>
      </c>
      <c r="I15" s="12">
        <v>0</v>
      </c>
      <c r="J15" s="13">
        <v>0.19</v>
      </c>
      <c r="K15" s="28">
        <f t="shared" si="0"/>
        <v>0</v>
      </c>
      <c r="L15" s="14">
        <f t="shared" si="1"/>
        <v>0</v>
      </c>
      <c r="M15" s="15">
        <f t="shared" si="2"/>
        <v>0</v>
      </c>
      <c r="N15" s="27"/>
    </row>
    <row r="16" spans="1:14" ht="10.5" customHeight="1" x14ac:dyDescent="0.2">
      <c r="B16" s="2"/>
      <c r="C16" s="24">
        <f t="shared" si="3"/>
        <v>4</v>
      </c>
      <c r="D16" s="79" t="s">
        <v>52</v>
      </c>
      <c r="E16" s="30" t="s">
        <v>53</v>
      </c>
      <c r="F16" s="26" t="s">
        <v>64</v>
      </c>
      <c r="G16" s="26">
        <v>1</v>
      </c>
      <c r="H16" s="81">
        <v>490778</v>
      </c>
      <c r="I16" s="12">
        <v>0</v>
      </c>
      <c r="J16" s="13">
        <v>0.19</v>
      </c>
      <c r="K16" s="28">
        <f t="shared" si="0"/>
        <v>0</v>
      </c>
      <c r="L16" s="14">
        <f t="shared" ref="L16" si="4">+I16+K16</f>
        <v>0</v>
      </c>
      <c r="M16" s="15">
        <f t="shared" si="2"/>
        <v>0</v>
      </c>
      <c r="N16" s="27"/>
    </row>
    <row r="17" spans="2:14" ht="10.5" customHeight="1" x14ac:dyDescent="0.2">
      <c r="B17" s="2"/>
      <c r="C17" s="24">
        <f t="shared" si="3"/>
        <v>5</v>
      </c>
      <c r="D17" s="79" t="s">
        <v>54</v>
      </c>
      <c r="E17" s="30" t="s">
        <v>55</v>
      </c>
      <c r="F17" s="26" t="s">
        <v>64</v>
      </c>
      <c r="G17" s="26">
        <v>1</v>
      </c>
      <c r="H17" s="81">
        <v>877450</v>
      </c>
      <c r="I17" s="12">
        <v>0</v>
      </c>
      <c r="J17" s="13">
        <v>0.19</v>
      </c>
      <c r="K17" s="28">
        <f t="shared" si="0"/>
        <v>0</v>
      </c>
      <c r="L17" s="14">
        <f>+I17+K17</f>
        <v>0</v>
      </c>
      <c r="M17" s="15">
        <f t="shared" si="2"/>
        <v>0</v>
      </c>
      <c r="N17" s="27"/>
    </row>
    <row r="18" spans="2:14" ht="10.5" customHeight="1" x14ac:dyDescent="0.2">
      <c r="B18" s="2"/>
      <c r="C18" s="24">
        <f t="shared" si="3"/>
        <v>6</v>
      </c>
      <c r="D18" s="79" t="s">
        <v>56</v>
      </c>
      <c r="E18" s="30" t="s">
        <v>57</v>
      </c>
      <c r="F18" s="26" t="s">
        <v>64</v>
      </c>
      <c r="G18" s="26">
        <v>1</v>
      </c>
      <c r="H18" s="81">
        <v>317164</v>
      </c>
      <c r="I18" s="12">
        <v>0</v>
      </c>
      <c r="J18" s="13">
        <v>0.19</v>
      </c>
      <c r="K18" s="28">
        <f t="shared" si="0"/>
        <v>0</v>
      </c>
      <c r="L18" s="14">
        <f t="shared" ref="L18:L81" si="5">+I18+K18</f>
        <v>0</v>
      </c>
      <c r="M18" s="15">
        <f t="shared" si="2"/>
        <v>0</v>
      </c>
      <c r="N18" s="27"/>
    </row>
    <row r="19" spans="2:14" ht="10.5" customHeight="1" x14ac:dyDescent="0.2">
      <c r="B19" s="2"/>
      <c r="C19" s="24">
        <f t="shared" si="3"/>
        <v>7</v>
      </c>
      <c r="D19" s="80" t="s">
        <v>58</v>
      </c>
      <c r="E19" s="30" t="s">
        <v>59</v>
      </c>
      <c r="F19" s="26" t="s">
        <v>64</v>
      </c>
      <c r="G19" s="26">
        <v>1</v>
      </c>
      <c r="H19" s="81">
        <v>107962</v>
      </c>
      <c r="I19" s="12">
        <v>0</v>
      </c>
      <c r="J19" s="13">
        <v>0.19</v>
      </c>
      <c r="K19" s="28">
        <f t="shared" si="0"/>
        <v>0</v>
      </c>
      <c r="L19" s="14">
        <f t="shared" si="5"/>
        <v>0</v>
      </c>
      <c r="M19" s="15">
        <f t="shared" si="2"/>
        <v>0</v>
      </c>
      <c r="N19" s="27"/>
    </row>
    <row r="20" spans="2:14" ht="10.5" customHeight="1" x14ac:dyDescent="0.2">
      <c r="B20" s="2"/>
      <c r="C20" s="24">
        <f t="shared" si="3"/>
        <v>8</v>
      </c>
      <c r="D20" s="80" t="s">
        <v>60</v>
      </c>
      <c r="E20" s="30" t="s">
        <v>61</v>
      </c>
      <c r="F20" s="26" t="s">
        <v>64</v>
      </c>
      <c r="G20" s="26">
        <v>1</v>
      </c>
      <c r="H20" s="81">
        <v>310630</v>
      </c>
      <c r="I20" s="12">
        <v>0</v>
      </c>
      <c r="J20" s="13">
        <v>0.19</v>
      </c>
      <c r="K20" s="28">
        <f t="shared" si="0"/>
        <v>0</v>
      </c>
      <c r="L20" s="14">
        <f t="shared" si="5"/>
        <v>0</v>
      </c>
      <c r="M20" s="15">
        <f t="shared" si="2"/>
        <v>0</v>
      </c>
      <c r="N20" s="27"/>
    </row>
    <row r="21" spans="2:14" ht="10.5" customHeight="1" thickBot="1" x14ac:dyDescent="0.25">
      <c r="B21" s="2"/>
      <c r="C21" s="24">
        <f t="shared" si="3"/>
        <v>9</v>
      </c>
      <c r="D21" s="80" t="s">
        <v>62</v>
      </c>
      <c r="E21" s="30" t="s">
        <v>63</v>
      </c>
      <c r="F21" s="26" t="s">
        <v>64</v>
      </c>
      <c r="G21" s="26">
        <v>1</v>
      </c>
      <c r="H21" s="81">
        <v>52450</v>
      </c>
      <c r="I21" s="12">
        <v>0</v>
      </c>
      <c r="J21" s="13">
        <v>0.19</v>
      </c>
      <c r="K21" s="28">
        <f t="shared" si="0"/>
        <v>0</v>
      </c>
      <c r="L21" s="14">
        <f t="shared" si="5"/>
        <v>0</v>
      </c>
      <c r="M21" s="15">
        <f t="shared" si="2"/>
        <v>0</v>
      </c>
      <c r="N21" s="27"/>
    </row>
    <row r="22" spans="2:14" hidden="1" x14ac:dyDescent="0.2">
      <c r="B22" s="2"/>
      <c r="C22" s="24">
        <f t="shared" si="3"/>
        <v>10</v>
      </c>
      <c r="D22" s="33"/>
      <c r="E22" s="30"/>
      <c r="F22" s="30"/>
      <c r="G22" s="30"/>
      <c r="H22" s="26"/>
      <c r="I22" s="12">
        <v>0</v>
      </c>
      <c r="J22" s="13">
        <v>0.19</v>
      </c>
      <c r="K22" s="28">
        <f t="shared" si="0"/>
        <v>0</v>
      </c>
      <c r="L22" s="14">
        <f t="shared" si="5"/>
        <v>0</v>
      </c>
      <c r="M22" s="15">
        <f t="shared" ref="M18:M81" si="6">+L22*H22</f>
        <v>0</v>
      </c>
      <c r="N22" s="27"/>
    </row>
    <row r="23" spans="2:14" hidden="1" x14ac:dyDescent="0.2">
      <c r="B23" s="2"/>
      <c r="C23" s="24">
        <f t="shared" si="3"/>
        <v>11</v>
      </c>
      <c r="D23" s="33"/>
      <c r="E23" s="30"/>
      <c r="F23" s="30"/>
      <c r="G23" s="30"/>
      <c r="H23" s="26"/>
      <c r="I23" s="12">
        <v>0</v>
      </c>
      <c r="J23" s="13">
        <v>0.19</v>
      </c>
      <c r="K23" s="28">
        <f t="shared" si="0"/>
        <v>0</v>
      </c>
      <c r="L23" s="14">
        <f t="shared" si="5"/>
        <v>0</v>
      </c>
      <c r="M23" s="15">
        <f t="shared" si="6"/>
        <v>0</v>
      </c>
      <c r="N23" s="27"/>
    </row>
    <row r="24" spans="2:14" hidden="1" x14ac:dyDescent="0.2">
      <c r="B24" s="2"/>
      <c r="C24" s="24">
        <f t="shared" si="3"/>
        <v>12</v>
      </c>
      <c r="D24" s="33"/>
      <c r="E24" s="30"/>
      <c r="F24" s="30"/>
      <c r="G24" s="30"/>
      <c r="H24" s="26"/>
      <c r="I24" s="12">
        <v>0</v>
      </c>
      <c r="J24" s="13">
        <v>0.19</v>
      </c>
      <c r="K24" s="28">
        <f t="shared" si="0"/>
        <v>0</v>
      </c>
      <c r="L24" s="14">
        <f t="shared" si="5"/>
        <v>0</v>
      </c>
      <c r="M24" s="15">
        <f t="shared" si="6"/>
        <v>0</v>
      </c>
      <c r="N24" s="27"/>
    </row>
    <row r="25" spans="2:14" hidden="1" x14ac:dyDescent="0.2">
      <c r="B25" s="2"/>
      <c r="C25" s="24">
        <f t="shared" si="3"/>
        <v>13</v>
      </c>
      <c r="D25" s="25"/>
      <c r="E25" s="30"/>
      <c r="F25" s="30"/>
      <c r="G25" s="30"/>
      <c r="H25" s="26"/>
      <c r="I25" s="12">
        <v>0</v>
      </c>
      <c r="J25" s="13">
        <v>0.19</v>
      </c>
      <c r="K25" s="28">
        <f t="shared" si="0"/>
        <v>0</v>
      </c>
      <c r="L25" s="14">
        <f t="shared" si="5"/>
        <v>0</v>
      </c>
      <c r="M25" s="15">
        <f t="shared" si="6"/>
        <v>0</v>
      </c>
      <c r="N25" s="27"/>
    </row>
    <row r="26" spans="2:14" hidden="1" x14ac:dyDescent="0.2">
      <c r="B26" s="2"/>
      <c r="C26" s="24">
        <f t="shared" si="3"/>
        <v>14</v>
      </c>
      <c r="D26" s="25"/>
      <c r="E26" s="30"/>
      <c r="F26" s="30"/>
      <c r="G26" s="30"/>
      <c r="H26" s="26"/>
      <c r="I26" s="12">
        <v>0</v>
      </c>
      <c r="J26" s="13">
        <v>0.19</v>
      </c>
      <c r="K26" s="28">
        <f t="shared" si="0"/>
        <v>0</v>
      </c>
      <c r="L26" s="14">
        <f t="shared" si="5"/>
        <v>0</v>
      </c>
      <c r="M26" s="15">
        <f t="shared" si="6"/>
        <v>0</v>
      </c>
      <c r="N26" s="27"/>
    </row>
    <row r="27" spans="2:14" hidden="1" x14ac:dyDescent="0.2">
      <c r="B27" s="2"/>
      <c r="C27" s="24">
        <f t="shared" si="3"/>
        <v>15</v>
      </c>
      <c r="D27" s="25"/>
      <c r="E27" s="30"/>
      <c r="F27" s="30"/>
      <c r="G27" s="30"/>
      <c r="H27" s="26"/>
      <c r="I27" s="12">
        <v>0</v>
      </c>
      <c r="J27" s="13">
        <v>0.19</v>
      </c>
      <c r="K27" s="28">
        <f t="shared" si="0"/>
        <v>0</v>
      </c>
      <c r="L27" s="14">
        <f t="shared" si="5"/>
        <v>0</v>
      </c>
      <c r="M27" s="15">
        <f t="shared" si="6"/>
        <v>0</v>
      </c>
      <c r="N27" s="27"/>
    </row>
    <row r="28" spans="2:14" hidden="1" x14ac:dyDescent="0.2">
      <c r="B28" s="2"/>
      <c r="C28" s="24">
        <f t="shared" si="3"/>
        <v>16</v>
      </c>
      <c r="D28" s="25"/>
      <c r="E28" s="30"/>
      <c r="F28" s="30"/>
      <c r="G28" s="30"/>
      <c r="H28" s="26"/>
      <c r="I28" s="12">
        <v>0</v>
      </c>
      <c r="J28" s="13">
        <v>0.19</v>
      </c>
      <c r="K28" s="28">
        <f t="shared" si="0"/>
        <v>0</v>
      </c>
      <c r="L28" s="14">
        <f t="shared" si="5"/>
        <v>0</v>
      </c>
      <c r="M28" s="15">
        <f t="shared" si="6"/>
        <v>0</v>
      </c>
      <c r="N28" s="27"/>
    </row>
    <row r="29" spans="2:14" hidden="1" x14ac:dyDescent="0.2">
      <c r="B29" s="2"/>
      <c r="C29" s="24">
        <f t="shared" si="3"/>
        <v>17</v>
      </c>
      <c r="D29" s="25"/>
      <c r="E29" s="30"/>
      <c r="F29" s="30"/>
      <c r="G29" s="30"/>
      <c r="H29" s="26"/>
      <c r="I29" s="12">
        <v>0</v>
      </c>
      <c r="J29" s="13">
        <v>0.19</v>
      </c>
      <c r="K29" s="28">
        <f t="shared" si="0"/>
        <v>0</v>
      </c>
      <c r="L29" s="14">
        <f t="shared" si="5"/>
        <v>0</v>
      </c>
      <c r="M29" s="15">
        <f t="shared" si="6"/>
        <v>0</v>
      </c>
      <c r="N29" s="27"/>
    </row>
    <row r="30" spans="2:14" hidden="1" x14ac:dyDescent="0.2">
      <c r="B30" s="2"/>
      <c r="C30" s="24">
        <f t="shared" si="3"/>
        <v>18</v>
      </c>
      <c r="D30" s="25"/>
      <c r="E30" s="30"/>
      <c r="F30" s="30"/>
      <c r="G30" s="30"/>
      <c r="H30" s="26"/>
      <c r="I30" s="12">
        <v>0</v>
      </c>
      <c r="J30" s="13">
        <v>0.19</v>
      </c>
      <c r="K30" s="28">
        <f t="shared" si="0"/>
        <v>0</v>
      </c>
      <c r="L30" s="14">
        <f t="shared" si="5"/>
        <v>0</v>
      </c>
      <c r="M30" s="15">
        <f t="shared" si="6"/>
        <v>0</v>
      </c>
      <c r="N30" s="27"/>
    </row>
    <row r="31" spans="2:14" hidden="1" x14ac:dyDescent="0.2">
      <c r="B31" s="2"/>
      <c r="C31" s="24">
        <f t="shared" si="3"/>
        <v>19</v>
      </c>
      <c r="D31" s="25"/>
      <c r="E31" s="30"/>
      <c r="F31" s="30"/>
      <c r="G31" s="30"/>
      <c r="H31" s="26"/>
      <c r="I31" s="12">
        <v>0</v>
      </c>
      <c r="J31" s="13">
        <v>0.19</v>
      </c>
      <c r="K31" s="28">
        <f t="shared" si="0"/>
        <v>0</v>
      </c>
      <c r="L31" s="14">
        <f t="shared" si="5"/>
        <v>0</v>
      </c>
      <c r="M31" s="15">
        <f t="shared" si="6"/>
        <v>0</v>
      </c>
      <c r="N31" s="27"/>
    </row>
    <row r="32" spans="2:14" hidden="1" x14ac:dyDescent="0.2">
      <c r="B32" s="2"/>
      <c r="C32" s="24">
        <f t="shared" si="3"/>
        <v>20</v>
      </c>
      <c r="D32" s="25"/>
      <c r="E32" s="30"/>
      <c r="F32" s="30"/>
      <c r="G32" s="30"/>
      <c r="H32" s="26"/>
      <c r="I32" s="12">
        <v>0</v>
      </c>
      <c r="J32" s="13">
        <v>0.19</v>
      </c>
      <c r="K32" s="28">
        <f t="shared" si="0"/>
        <v>0</v>
      </c>
      <c r="L32" s="14">
        <f t="shared" si="5"/>
        <v>0</v>
      </c>
      <c r="M32" s="15">
        <f t="shared" si="6"/>
        <v>0</v>
      </c>
      <c r="N32" s="27"/>
    </row>
    <row r="33" spans="2:14" hidden="1" x14ac:dyDescent="0.2">
      <c r="B33" s="2"/>
      <c r="C33" s="24">
        <f t="shared" si="3"/>
        <v>21</v>
      </c>
      <c r="D33" s="25"/>
      <c r="E33" s="30"/>
      <c r="F33" s="30"/>
      <c r="G33" s="30"/>
      <c r="H33" s="26"/>
      <c r="I33" s="12">
        <v>0</v>
      </c>
      <c r="J33" s="13">
        <v>0.19</v>
      </c>
      <c r="K33" s="28">
        <f t="shared" si="0"/>
        <v>0</v>
      </c>
      <c r="L33" s="14">
        <f t="shared" si="5"/>
        <v>0</v>
      </c>
      <c r="M33" s="15">
        <f t="shared" si="6"/>
        <v>0</v>
      </c>
      <c r="N33" s="27"/>
    </row>
    <row r="34" spans="2:14" hidden="1" x14ac:dyDescent="0.2">
      <c r="B34" s="2"/>
      <c r="C34" s="24">
        <f t="shared" si="3"/>
        <v>22</v>
      </c>
      <c r="D34" s="25"/>
      <c r="E34" s="30"/>
      <c r="F34" s="30"/>
      <c r="G34" s="30"/>
      <c r="H34" s="26"/>
      <c r="I34" s="12">
        <v>0</v>
      </c>
      <c r="J34" s="13">
        <v>0.19</v>
      </c>
      <c r="K34" s="28">
        <f t="shared" si="0"/>
        <v>0</v>
      </c>
      <c r="L34" s="14">
        <f t="shared" si="5"/>
        <v>0</v>
      </c>
      <c r="M34" s="15">
        <f t="shared" si="6"/>
        <v>0</v>
      </c>
      <c r="N34" s="27"/>
    </row>
    <row r="35" spans="2:14" hidden="1" x14ac:dyDescent="0.2">
      <c r="B35" s="2"/>
      <c r="C35" s="24">
        <f t="shared" si="3"/>
        <v>23</v>
      </c>
      <c r="D35" s="25"/>
      <c r="E35" s="30"/>
      <c r="F35" s="30"/>
      <c r="G35" s="30"/>
      <c r="H35" s="26"/>
      <c r="I35" s="12">
        <v>0</v>
      </c>
      <c r="J35" s="13">
        <v>0.19</v>
      </c>
      <c r="K35" s="28">
        <f t="shared" si="0"/>
        <v>0</v>
      </c>
      <c r="L35" s="14">
        <f t="shared" si="5"/>
        <v>0</v>
      </c>
      <c r="M35" s="15">
        <f t="shared" si="6"/>
        <v>0</v>
      </c>
      <c r="N35" s="27"/>
    </row>
    <row r="36" spans="2:14" hidden="1" x14ac:dyDescent="0.2">
      <c r="B36" s="2"/>
      <c r="C36" s="24">
        <f t="shared" si="3"/>
        <v>24</v>
      </c>
      <c r="D36" s="25"/>
      <c r="E36" s="30"/>
      <c r="F36" s="30"/>
      <c r="G36" s="30"/>
      <c r="H36" s="26"/>
      <c r="I36" s="12">
        <v>0</v>
      </c>
      <c r="J36" s="13">
        <v>0.19</v>
      </c>
      <c r="K36" s="28">
        <f t="shared" si="0"/>
        <v>0</v>
      </c>
      <c r="L36" s="14">
        <f t="shared" si="5"/>
        <v>0</v>
      </c>
      <c r="M36" s="15">
        <f t="shared" si="6"/>
        <v>0</v>
      </c>
      <c r="N36" s="27"/>
    </row>
    <row r="37" spans="2:14" hidden="1" x14ac:dyDescent="0.2">
      <c r="B37" s="2"/>
      <c r="C37" s="24">
        <f t="shared" si="3"/>
        <v>25</v>
      </c>
      <c r="D37" s="25"/>
      <c r="E37" s="30"/>
      <c r="F37" s="30"/>
      <c r="G37" s="30"/>
      <c r="H37" s="26"/>
      <c r="I37" s="12">
        <v>0</v>
      </c>
      <c r="J37" s="13">
        <v>0.19</v>
      </c>
      <c r="K37" s="28">
        <f t="shared" si="0"/>
        <v>0</v>
      </c>
      <c r="L37" s="14">
        <f t="shared" si="5"/>
        <v>0</v>
      </c>
      <c r="M37" s="15">
        <f t="shared" si="6"/>
        <v>0</v>
      </c>
      <c r="N37" s="27"/>
    </row>
    <row r="38" spans="2:14" hidden="1" x14ac:dyDescent="0.2">
      <c r="B38" s="2"/>
      <c r="C38" s="24">
        <f t="shared" si="3"/>
        <v>26</v>
      </c>
      <c r="D38" s="25"/>
      <c r="E38" s="30"/>
      <c r="F38" s="30"/>
      <c r="G38" s="30"/>
      <c r="H38" s="26"/>
      <c r="I38" s="12">
        <v>0</v>
      </c>
      <c r="J38" s="13">
        <v>0.19</v>
      </c>
      <c r="K38" s="28">
        <f t="shared" si="0"/>
        <v>0</v>
      </c>
      <c r="L38" s="14">
        <f t="shared" si="5"/>
        <v>0</v>
      </c>
      <c r="M38" s="15">
        <f t="shared" si="6"/>
        <v>0</v>
      </c>
      <c r="N38" s="27"/>
    </row>
    <row r="39" spans="2:14" hidden="1" x14ac:dyDescent="0.2">
      <c r="B39" s="2"/>
      <c r="C39" s="24">
        <f t="shared" si="3"/>
        <v>27</v>
      </c>
      <c r="D39" s="25"/>
      <c r="E39" s="30"/>
      <c r="F39" s="30"/>
      <c r="G39" s="30"/>
      <c r="H39" s="26"/>
      <c r="I39" s="12">
        <v>0</v>
      </c>
      <c r="J39" s="13">
        <v>0.19</v>
      </c>
      <c r="K39" s="28">
        <f t="shared" si="0"/>
        <v>0</v>
      </c>
      <c r="L39" s="14">
        <f t="shared" si="5"/>
        <v>0</v>
      </c>
      <c r="M39" s="15">
        <f t="shared" si="6"/>
        <v>0</v>
      </c>
      <c r="N39" s="27"/>
    </row>
    <row r="40" spans="2:14" hidden="1" x14ac:dyDescent="0.2">
      <c r="B40" s="2"/>
      <c r="C40" s="24">
        <f t="shared" si="3"/>
        <v>28</v>
      </c>
      <c r="D40" s="25"/>
      <c r="E40" s="30"/>
      <c r="F40" s="30"/>
      <c r="G40" s="30"/>
      <c r="H40" s="26"/>
      <c r="I40" s="12">
        <v>0</v>
      </c>
      <c r="J40" s="13">
        <v>0.19</v>
      </c>
      <c r="K40" s="28">
        <f t="shared" si="0"/>
        <v>0</v>
      </c>
      <c r="L40" s="14">
        <f t="shared" si="5"/>
        <v>0</v>
      </c>
      <c r="M40" s="15">
        <f t="shared" si="6"/>
        <v>0</v>
      </c>
      <c r="N40" s="27"/>
    </row>
    <row r="41" spans="2:14" hidden="1" x14ac:dyDescent="0.2">
      <c r="B41" s="2"/>
      <c r="C41" s="24">
        <f t="shared" si="3"/>
        <v>29</v>
      </c>
      <c r="D41" s="25"/>
      <c r="E41" s="30"/>
      <c r="F41" s="30"/>
      <c r="G41" s="30"/>
      <c r="H41" s="26"/>
      <c r="I41" s="12">
        <v>0</v>
      </c>
      <c r="J41" s="13">
        <v>0.19</v>
      </c>
      <c r="K41" s="28">
        <f t="shared" si="0"/>
        <v>0</v>
      </c>
      <c r="L41" s="14">
        <f t="shared" si="5"/>
        <v>0</v>
      </c>
      <c r="M41" s="15">
        <f t="shared" si="6"/>
        <v>0</v>
      </c>
      <c r="N41" s="27"/>
    </row>
    <row r="42" spans="2:14" hidden="1" x14ac:dyDescent="0.2">
      <c r="B42" s="2"/>
      <c r="C42" s="24">
        <f t="shared" si="3"/>
        <v>30</v>
      </c>
      <c r="D42" s="25"/>
      <c r="E42" s="30"/>
      <c r="F42" s="30"/>
      <c r="G42" s="30"/>
      <c r="H42" s="26"/>
      <c r="I42" s="12">
        <v>0</v>
      </c>
      <c r="J42" s="13">
        <v>0.19</v>
      </c>
      <c r="K42" s="28">
        <f t="shared" si="0"/>
        <v>0</v>
      </c>
      <c r="L42" s="14">
        <f t="shared" si="5"/>
        <v>0</v>
      </c>
      <c r="M42" s="15">
        <f t="shared" si="6"/>
        <v>0</v>
      </c>
      <c r="N42" s="27"/>
    </row>
    <row r="43" spans="2:14" hidden="1" x14ac:dyDescent="0.2">
      <c r="B43" s="2"/>
      <c r="C43" s="24">
        <f t="shared" si="3"/>
        <v>31</v>
      </c>
      <c r="D43" s="25"/>
      <c r="E43" s="30"/>
      <c r="F43" s="30"/>
      <c r="G43" s="30"/>
      <c r="H43" s="26"/>
      <c r="I43" s="12">
        <v>0</v>
      </c>
      <c r="J43" s="13">
        <v>0.19</v>
      </c>
      <c r="K43" s="28">
        <f t="shared" si="0"/>
        <v>0</v>
      </c>
      <c r="L43" s="14">
        <f t="shared" si="5"/>
        <v>0</v>
      </c>
      <c r="M43" s="15">
        <f t="shared" si="6"/>
        <v>0</v>
      </c>
      <c r="N43" s="27"/>
    </row>
    <row r="44" spans="2:14" hidden="1" x14ac:dyDescent="0.2">
      <c r="B44" s="2"/>
      <c r="C44" s="24">
        <f t="shared" si="3"/>
        <v>32</v>
      </c>
      <c r="D44" s="25"/>
      <c r="E44" s="30"/>
      <c r="F44" s="30"/>
      <c r="G44" s="30"/>
      <c r="H44" s="26"/>
      <c r="I44" s="12">
        <v>0</v>
      </c>
      <c r="J44" s="13">
        <v>0.19</v>
      </c>
      <c r="K44" s="28">
        <f t="shared" si="0"/>
        <v>0</v>
      </c>
      <c r="L44" s="14">
        <f t="shared" si="5"/>
        <v>0</v>
      </c>
      <c r="M44" s="15">
        <f t="shared" si="6"/>
        <v>0</v>
      </c>
      <c r="N44" s="27"/>
    </row>
    <row r="45" spans="2:14" hidden="1" x14ac:dyDescent="0.2">
      <c r="B45" s="2"/>
      <c r="C45" s="24">
        <f t="shared" si="3"/>
        <v>33</v>
      </c>
      <c r="D45" s="25"/>
      <c r="E45" s="30"/>
      <c r="F45" s="30"/>
      <c r="G45" s="30"/>
      <c r="H45" s="26"/>
      <c r="I45" s="12">
        <v>0</v>
      </c>
      <c r="J45" s="13">
        <v>0.19</v>
      </c>
      <c r="K45" s="28">
        <f t="shared" si="0"/>
        <v>0</v>
      </c>
      <c r="L45" s="14">
        <f t="shared" si="5"/>
        <v>0</v>
      </c>
      <c r="M45" s="15">
        <f t="shared" si="6"/>
        <v>0</v>
      </c>
      <c r="N45" s="27"/>
    </row>
    <row r="46" spans="2:14" hidden="1" x14ac:dyDescent="0.2">
      <c r="B46" s="2"/>
      <c r="C46" s="24">
        <f t="shared" si="3"/>
        <v>34</v>
      </c>
      <c r="D46" s="25"/>
      <c r="E46" s="30"/>
      <c r="F46" s="30"/>
      <c r="G46" s="30"/>
      <c r="H46" s="26"/>
      <c r="I46" s="12">
        <v>0</v>
      </c>
      <c r="J46" s="13">
        <v>0.19</v>
      </c>
      <c r="K46" s="28">
        <f t="shared" si="0"/>
        <v>0</v>
      </c>
      <c r="L46" s="14">
        <f t="shared" si="5"/>
        <v>0</v>
      </c>
      <c r="M46" s="15">
        <f t="shared" si="6"/>
        <v>0</v>
      </c>
      <c r="N46" s="27"/>
    </row>
    <row r="47" spans="2:14" hidden="1" x14ac:dyDescent="0.2">
      <c r="B47" s="2"/>
      <c r="C47" s="24">
        <f t="shared" si="3"/>
        <v>35</v>
      </c>
      <c r="D47" s="25"/>
      <c r="E47" s="30"/>
      <c r="F47" s="30"/>
      <c r="G47" s="30"/>
      <c r="H47" s="26"/>
      <c r="I47" s="12">
        <v>0</v>
      </c>
      <c r="J47" s="13">
        <v>0.19</v>
      </c>
      <c r="K47" s="28">
        <f t="shared" si="0"/>
        <v>0</v>
      </c>
      <c r="L47" s="14">
        <f t="shared" si="5"/>
        <v>0</v>
      </c>
      <c r="M47" s="15">
        <f t="shared" si="6"/>
        <v>0</v>
      </c>
      <c r="N47" s="27"/>
    </row>
    <row r="48" spans="2:14" hidden="1" x14ac:dyDescent="0.2">
      <c r="B48" s="2"/>
      <c r="C48" s="24">
        <f t="shared" si="3"/>
        <v>36</v>
      </c>
      <c r="D48" s="25"/>
      <c r="E48" s="30"/>
      <c r="F48" s="30"/>
      <c r="G48" s="30"/>
      <c r="H48" s="26"/>
      <c r="I48" s="12">
        <v>0</v>
      </c>
      <c r="J48" s="13">
        <v>0.19</v>
      </c>
      <c r="K48" s="28">
        <f t="shared" si="0"/>
        <v>0</v>
      </c>
      <c r="L48" s="14">
        <f>+I48+K48</f>
        <v>0</v>
      </c>
      <c r="M48" s="15">
        <f>+L48*H48</f>
        <v>0</v>
      </c>
      <c r="N48" s="27"/>
    </row>
    <row r="49" spans="2:14" hidden="1" x14ac:dyDescent="0.2">
      <c r="B49" s="2"/>
      <c r="C49" s="24">
        <f t="shared" ref="C49:C78" si="7">C48+1</f>
        <v>37</v>
      </c>
      <c r="D49" s="25"/>
      <c r="E49" s="26"/>
      <c r="F49" s="26"/>
      <c r="G49" s="26"/>
      <c r="H49" s="26"/>
      <c r="I49" s="12">
        <v>0</v>
      </c>
      <c r="J49" s="13">
        <v>0.19</v>
      </c>
      <c r="K49" s="28">
        <f t="shared" si="0"/>
        <v>0</v>
      </c>
      <c r="L49" s="14">
        <f t="shared" si="5"/>
        <v>0</v>
      </c>
      <c r="M49" s="15">
        <f t="shared" si="6"/>
        <v>0</v>
      </c>
      <c r="N49" s="27"/>
    </row>
    <row r="50" spans="2:14" hidden="1" x14ac:dyDescent="0.2">
      <c r="B50" s="2"/>
      <c r="C50" s="24">
        <f t="shared" si="7"/>
        <v>38</v>
      </c>
      <c r="D50" s="25"/>
      <c r="E50" s="26"/>
      <c r="F50" s="26"/>
      <c r="G50" s="26"/>
      <c r="H50" s="26"/>
      <c r="I50" s="12">
        <v>0</v>
      </c>
      <c r="J50" s="13">
        <v>0.19</v>
      </c>
      <c r="K50" s="28">
        <f t="shared" si="0"/>
        <v>0</v>
      </c>
      <c r="L50" s="14">
        <f t="shared" si="5"/>
        <v>0</v>
      </c>
      <c r="M50" s="15">
        <f t="shared" si="6"/>
        <v>0</v>
      </c>
      <c r="N50" s="27"/>
    </row>
    <row r="51" spans="2:14" hidden="1" x14ac:dyDescent="0.2">
      <c r="B51" s="2"/>
      <c r="C51" s="24">
        <f t="shared" si="7"/>
        <v>39</v>
      </c>
      <c r="D51" s="25"/>
      <c r="E51" s="26"/>
      <c r="F51" s="26"/>
      <c r="G51" s="26"/>
      <c r="H51" s="26"/>
      <c r="I51" s="12">
        <v>0</v>
      </c>
      <c r="J51" s="13">
        <v>0.19</v>
      </c>
      <c r="K51" s="28">
        <f t="shared" si="0"/>
        <v>0</v>
      </c>
      <c r="L51" s="14">
        <f t="shared" si="5"/>
        <v>0</v>
      </c>
      <c r="M51" s="15">
        <f t="shared" si="6"/>
        <v>0</v>
      </c>
      <c r="N51" s="27"/>
    </row>
    <row r="52" spans="2:14" hidden="1" x14ac:dyDescent="0.2">
      <c r="B52" s="2"/>
      <c r="C52" s="24">
        <f t="shared" si="7"/>
        <v>40</v>
      </c>
      <c r="D52" s="25"/>
      <c r="E52" s="26"/>
      <c r="F52" s="26"/>
      <c r="G52" s="26"/>
      <c r="H52" s="26"/>
      <c r="I52" s="12">
        <v>0</v>
      </c>
      <c r="J52" s="13">
        <v>0.19</v>
      </c>
      <c r="K52" s="28">
        <f t="shared" si="0"/>
        <v>0</v>
      </c>
      <c r="L52" s="14">
        <f t="shared" si="5"/>
        <v>0</v>
      </c>
      <c r="M52" s="15">
        <f t="shared" si="6"/>
        <v>0</v>
      </c>
      <c r="N52" s="27"/>
    </row>
    <row r="53" spans="2:14" hidden="1" x14ac:dyDescent="0.2">
      <c r="B53" s="2"/>
      <c r="C53" s="24">
        <f t="shared" si="7"/>
        <v>41</v>
      </c>
      <c r="D53" s="25"/>
      <c r="E53" s="26"/>
      <c r="F53" s="26"/>
      <c r="G53" s="26"/>
      <c r="H53" s="26"/>
      <c r="I53" s="12">
        <v>0</v>
      </c>
      <c r="J53" s="13">
        <v>0.19</v>
      </c>
      <c r="K53" s="28">
        <f t="shared" si="0"/>
        <v>0</v>
      </c>
      <c r="L53" s="14">
        <f t="shared" si="5"/>
        <v>0</v>
      </c>
      <c r="M53" s="15">
        <f t="shared" si="6"/>
        <v>0</v>
      </c>
      <c r="N53" s="27"/>
    </row>
    <row r="54" spans="2:14" hidden="1" x14ac:dyDescent="0.2">
      <c r="B54" s="2"/>
      <c r="C54" s="24">
        <f t="shared" si="7"/>
        <v>42</v>
      </c>
      <c r="D54" s="25"/>
      <c r="E54" s="26"/>
      <c r="F54" s="26"/>
      <c r="G54" s="26"/>
      <c r="H54" s="26"/>
      <c r="I54" s="12">
        <v>0</v>
      </c>
      <c r="J54" s="13">
        <v>0.19</v>
      </c>
      <c r="K54" s="28">
        <f t="shared" si="0"/>
        <v>0</v>
      </c>
      <c r="L54" s="14">
        <f t="shared" si="5"/>
        <v>0</v>
      </c>
      <c r="M54" s="15">
        <f t="shared" si="6"/>
        <v>0</v>
      </c>
      <c r="N54" s="27"/>
    </row>
    <row r="55" spans="2:14" hidden="1" x14ac:dyDescent="0.2">
      <c r="B55" s="2"/>
      <c r="C55" s="24">
        <f t="shared" si="7"/>
        <v>43</v>
      </c>
      <c r="D55" s="25"/>
      <c r="E55" s="26"/>
      <c r="F55" s="26"/>
      <c r="G55" s="26"/>
      <c r="H55" s="26"/>
      <c r="I55" s="12">
        <v>0</v>
      </c>
      <c r="J55" s="13">
        <v>0.19</v>
      </c>
      <c r="K55" s="28">
        <f t="shared" si="0"/>
        <v>0</v>
      </c>
      <c r="L55" s="14">
        <f t="shared" si="5"/>
        <v>0</v>
      </c>
      <c r="M55" s="15">
        <f t="shared" si="6"/>
        <v>0</v>
      </c>
      <c r="N55" s="27"/>
    </row>
    <row r="56" spans="2:14" hidden="1" x14ac:dyDescent="0.2">
      <c r="B56" s="2"/>
      <c r="C56" s="24">
        <f t="shared" si="7"/>
        <v>44</v>
      </c>
      <c r="D56" s="25"/>
      <c r="E56" s="26"/>
      <c r="F56" s="26"/>
      <c r="G56" s="26"/>
      <c r="H56" s="26"/>
      <c r="I56" s="12">
        <v>0</v>
      </c>
      <c r="J56" s="13">
        <v>0.19</v>
      </c>
      <c r="K56" s="28">
        <f t="shared" si="0"/>
        <v>0</v>
      </c>
      <c r="L56" s="14">
        <f t="shared" si="5"/>
        <v>0</v>
      </c>
      <c r="M56" s="15">
        <f t="shared" si="6"/>
        <v>0</v>
      </c>
      <c r="N56" s="27"/>
    </row>
    <row r="57" spans="2:14" hidden="1" x14ac:dyDescent="0.2">
      <c r="B57" s="2"/>
      <c r="C57" s="24">
        <f t="shared" si="7"/>
        <v>45</v>
      </c>
      <c r="D57" s="25"/>
      <c r="E57" s="26"/>
      <c r="F57" s="26"/>
      <c r="G57" s="26"/>
      <c r="H57" s="26"/>
      <c r="I57" s="12">
        <v>0</v>
      </c>
      <c r="J57" s="13">
        <v>0.19</v>
      </c>
      <c r="K57" s="28">
        <f t="shared" si="0"/>
        <v>0</v>
      </c>
      <c r="L57" s="14">
        <f t="shared" si="5"/>
        <v>0</v>
      </c>
      <c r="M57" s="15">
        <f t="shared" si="6"/>
        <v>0</v>
      </c>
      <c r="N57" s="27"/>
    </row>
    <row r="58" spans="2:14" hidden="1" x14ac:dyDescent="0.2">
      <c r="B58" s="2"/>
      <c r="C58" s="24">
        <f t="shared" si="7"/>
        <v>46</v>
      </c>
      <c r="D58" s="25"/>
      <c r="E58" s="26"/>
      <c r="F58" s="26"/>
      <c r="G58" s="26"/>
      <c r="H58" s="26"/>
      <c r="I58" s="12">
        <v>0</v>
      </c>
      <c r="J58" s="13">
        <v>0.19</v>
      </c>
      <c r="K58" s="28">
        <f t="shared" si="0"/>
        <v>0</v>
      </c>
      <c r="L58" s="14">
        <f t="shared" si="5"/>
        <v>0</v>
      </c>
      <c r="M58" s="15">
        <f t="shared" si="6"/>
        <v>0</v>
      </c>
      <c r="N58" s="27"/>
    </row>
    <row r="59" spans="2:14" hidden="1" x14ac:dyDescent="0.2">
      <c r="B59" s="2"/>
      <c r="C59" s="24">
        <f t="shared" si="7"/>
        <v>47</v>
      </c>
      <c r="D59" s="25"/>
      <c r="E59" s="26"/>
      <c r="F59" s="26"/>
      <c r="G59" s="26"/>
      <c r="H59" s="26"/>
      <c r="I59" s="12">
        <v>0</v>
      </c>
      <c r="J59" s="13">
        <v>0.19</v>
      </c>
      <c r="K59" s="28">
        <f t="shared" si="0"/>
        <v>0</v>
      </c>
      <c r="L59" s="14">
        <f t="shared" si="5"/>
        <v>0</v>
      </c>
      <c r="M59" s="15">
        <f t="shared" si="6"/>
        <v>0</v>
      </c>
      <c r="N59" s="27"/>
    </row>
    <row r="60" spans="2:14" hidden="1" x14ac:dyDescent="0.2">
      <c r="B60" s="2"/>
      <c r="C60" s="24">
        <f t="shared" si="7"/>
        <v>48</v>
      </c>
      <c r="D60" s="25"/>
      <c r="E60" s="26"/>
      <c r="F60" s="26"/>
      <c r="G60" s="26"/>
      <c r="H60" s="26"/>
      <c r="I60" s="12">
        <v>0</v>
      </c>
      <c r="J60" s="13">
        <v>0.19</v>
      </c>
      <c r="K60" s="28">
        <f t="shared" si="0"/>
        <v>0</v>
      </c>
      <c r="L60" s="14">
        <f t="shared" si="5"/>
        <v>0</v>
      </c>
      <c r="M60" s="15">
        <f t="shared" si="6"/>
        <v>0</v>
      </c>
      <c r="N60" s="27"/>
    </row>
    <row r="61" spans="2:14" hidden="1" x14ac:dyDescent="0.2">
      <c r="B61" s="2"/>
      <c r="C61" s="24">
        <f t="shared" si="7"/>
        <v>49</v>
      </c>
      <c r="D61" s="25"/>
      <c r="E61" s="26"/>
      <c r="F61" s="26"/>
      <c r="G61" s="26"/>
      <c r="H61" s="26"/>
      <c r="I61" s="12">
        <v>0</v>
      </c>
      <c r="J61" s="13">
        <v>0.19</v>
      </c>
      <c r="K61" s="28">
        <f t="shared" si="0"/>
        <v>0</v>
      </c>
      <c r="L61" s="14">
        <f t="shared" si="5"/>
        <v>0</v>
      </c>
      <c r="M61" s="15">
        <f t="shared" si="6"/>
        <v>0</v>
      </c>
      <c r="N61" s="27"/>
    </row>
    <row r="62" spans="2:14" hidden="1" x14ac:dyDescent="0.2">
      <c r="B62" s="2"/>
      <c r="C62" s="24">
        <f t="shared" si="7"/>
        <v>50</v>
      </c>
      <c r="D62" s="25"/>
      <c r="E62" s="26"/>
      <c r="F62" s="26"/>
      <c r="G62" s="26"/>
      <c r="H62" s="26"/>
      <c r="I62" s="12">
        <v>0</v>
      </c>
      <c r="J62" s="13">
        <v>0.19</v>
      </c>
      <c r="K62" s="28">
        <f t="shared" si="0"/>
        <v>0</v>
      </c>
      <c r="L62" s="14">
        <f t="shared" si="5"/>
        <v>0</v>
      </c>
      <c r="M62" s="15">
        <f t="shared" si="6"/>
        <v>0</v>
      </c>
      <c r="N62" s="27"/>
    </row>
    <row r="63" spans="2:14" hidden="1" x14ac:dyDescent="0.2">
      <c r="B63" s="2"/>
      <c r="C63" s="24">
        <f t="shared" si="7"/>
        <v>51</v>
      </c>
      <c r="D63" s="25"/>
      <c r="E63" s="26"/>
      <c r="F63" s="26"/>
      <c r="G63" s="26"/>
      <c r="H63" s="26"/>
      <c r="I63" s="12">
        <v>0</v>
      </c>
      <c r="J63" s="13">
        <v>0.19</v>
      </c>
      <c r="K63" s="28">
        <f t="shared" si="0"/>
        <v>0</v>
      </c>
      <c r="L63" s="14">
        <f t="shared" si="5"/>
        <v>0</v>
      </c>
      <c r="M63" s="15">
        <f t="shared" si="6"/>
        <v>0</v>
      </c>
      <c r="N63" s="27"/>
    </row>
    <row r="64" spans="2:14" hidden="1" x14ac:dyDescent="0.2">
      <c r="B64" s="2"/>
      <c r="C64" s="24">
        <f t="shared" si="7"/>
        <v>52</v>
      </c>
      <c r="D64" s="25"/>
      <c r="E64" s="26"/>
      <c r="F64" s="26"/>
      <c r="G64" s="26"/>
      <c r="H64" s="26"/>
      <c r="I64" s="12">
        <v>0</v>
      </c>
      <c r="J64" s="13">
        <v>0.19</v>
      </c>
      <c r="K64" s="28">
        <f t="shared" si="0"/>
        <v>0</v>
      </c>
      <c r="L64" s="14">
        <f t="shared" si="5"/>
        <v>0</v>
      </c>
      <c r="M64" s="15">
        <f t="shared" si="6"/>
        <v>0</v>
      </c>
      <c r="N64" s="27"/>
    </row>
    <row r="65" spans="2:14" hidden="1" x14ac:dyDescent="0.2">
      <c r="B65" s="2"/>
      <c r="C65" s="24">
        <f t="shared" si="7"/>
        <v>53</v>
      </c>
      <c r="D65" s="25"/>
      <c r="E65" s="26"/>
      <c r="F65" s="26"/>
      <c r="G65" s="26"/>
      <c r="H65" s="26"/>
      <c r="I65" s="12">
        <v>0</v>
      </c>
      <c r="J65" s="13">
        <v>0.19</v>
      </c>
      <c r="K65" s="28">
        <f t="shared" si="0"/>
        <v>0</v>
      </c>
      <c r="L65" s="14">
        <f t="shared" si="5"/>
        <v>0</v>
      </c>
      <c r="M65" s="15">
        <f t="shared" si="6"/>
        <v>0</v>
      </c>
      <c r="N65" s="27"/>
    </row>
    <row r="66" spans="2:14" hidden="1" x14ac:dyDescent="0.2">
      <c r="B66" s="2"/>
      <c r="C66" s="24">
        <f t="shared" si="7"/>
        <v>54</v>
      </c>
      <c r="D66" s="25"/>
      <c r="E66" s="26"/>
      <c r="F66" s="26"/>
      <c r="G66" s="26"/>
      <c r="H66" s="26"/>
      <c r="I66" s="12">
        <v>0</v>
      </c>
      <c r="J66" s="13">
        <v>0.19</v>
      </c>
      <c r="K66" s="28">
        <f t="shared" si="0"/>
        <v>0</v>
      </c>
      <c r="L66" s="14">
        <f t="shared" si="5"/>
        <v>0</v>
      </c>
      <c r="M66" s="15">
        <f t="shared" si="6"/>
        <v>0</v>
      </c>
      <c r="N66" s="27"/>
    </row>
    <row r="67" spans="2:14" hidden="1" x14ac:dyDescent="0.2">
      <c r="B67" s="2"/>
      <c r="C67" s="24">
        <f t="shared" si="7"/>
        <v>55</v>
      </c>
      <c r="D67" s="25"/>
      <c r="E67" s="26"/>
      <c r="F67" s="26"/>
      <c r="G67" s="26"/>
      <c r="H67" s="26"/>
      <c r="I67" s="12">
        <v>0</v>
      </c>
      <c r="J67" s="13">
        <v>0.19</v>
      </c>
      <c r="K67" s="28">
        <f t="shared" si="0"/>
        <v>0</v>
      </c>
      <c r="L67" s="14">
        <f t="shared" si="5"/>
        <v>0</v>
      </c>
      <c r="M67" s="15">
        <f t="shared" si="6"/>
        <v>0</v>
      </c>
      <c r="N67" s="27"/>
    </row>
    <row r="68" spans="2:14" hidden="1" x14ac:dyDescent="0.2">
      <c r="B68" s="2"/>
      <c r="C68" s="24">
        <f t="shared" si="7"/>
        <v>56</v>
      </c>
      <c r="D68" s="25"/>
      <c r="E68" s="26"/>
      <c r="F68" s="26"/>
      <c r="G68" s="26"/>
      <c r="H68" s="26"/>
      <c r="I68" s="12">
        <v>0</v>
      </c>
      <c r="J68" s="13">
        <v>0.19</v>
      </c>
      <c r="K68" s="28">
        <f t="shared" si="0"/>
        <v>0</v>
      </c>
      <c r="L68" s="14">
        <f t="shared" si="5"/>
        <v>0</v>
      </c>
      <c r="M68" s="15">
        <f t="shared" si="6"/>
        <v>0</v>
      </c>
      <c r="N68" s="27"/>
    </row>
    <row r="69" spans="2:14" hidden="1" x14ac:dyDescent="0.2">
      <c r="B69" s="2"/>
      <c r="C69" s="24">
        <f t="shared" si="7"/>
        <v>57</v>
      </c>
      <c r="D69" s="25"/>
      <c r="E69" s="26"/>
      <c r="F69" s="26"/>
      <c r="G69" s="26"/>
      <c r="H69" s="26"/>
      <c r="I69" s="12">
        <v>0</v>
      </c>
      <c r="J69" s="13">
        <v>0.19</v>
      </c>
      <c r="K69" s="28">
        <f t="shared" si="0"/>
        <v>0</v>
      </c>
      <c r="L69" s="14">
        <f t="shared" si="5"/>
        <v>0</v>
      </c>
      <c r="M69" s="15">
        <f t="shared" si="6"/>
        <v>0</v>
      </c>
      <c r="N69" s="27"/>
    </row>
    <row r="70" spans="2:14" hidden="1" x14ac:dyDescent="0.2">
      <c r="B70" s="2"/>
      <c r="C70" s="24">
        <f t="shared" si="7"/>
        <v>58</v>
      </c>
      <c r="D70" s="25"/>
      <c r="E70" s="26"/>
      <c r="F70" s="26"/>
      <c r="G70" s="26"/>
      <c r="H70" s="26"/>
      <c r="I70" s="12">
        <v>0</v>
      </c>
      <c r="J70" s="13">
        <v>0.19</v>
      </c>
      <c r="K70" s="28">
        <f t="shared" si="0"/>
        <v>0</v>
      </c>
      <c r="L70" s="14">
        <f t="shared" si="5"/>
        <v>0</v>
      </c>
      <c r="M70" s="15">
        <f t="shared" si="6"/>
        <v>0</v>
      </c>
      <c r="N70" s="27"/>
    </row>
    <row r="71" spans="2:14" hidden="1" x14ac:dyDescent="0.2">
      <c r="B71" s="2"/>
      <c r="C71" s="24">
        <f t="shared" si="7"/>
        <v>59</v>
      </c>
      <c r="D71" s="25"/>
      <c r="E71" s="26"/>
      <c r="F71" s="26"/>
      <c r="G71" s="26"/>
      <c r="H71" s="26"/>
      <c r="I71" s="12">
        <v>0</v>
      </c>
      <c r="J71" s="13">
        <v>0.19</v>
      </c>
      <c r="K71" s="28">
        <f t="shared" si="0"/>
        <v>0</v>
      </c>
      <c r="L71" s="14">
        <f t="shared" si="5"/>
        <v>0</v>
      </c>
      <c r="M71" s="15">
        <f t="shared" si="6"/>
        <v>0</v>
      </c>
      <c r="N71" s="27"/>
    </row>
    <row r="72" spans="2:14" hidden="1" x14ac:dyDescent="0.2">
      <c r="B72" s="2"/>
      <c r="C72" s="24">
        <f t="shared" si="7"/>
        <v>60</v>
      </c>
      <c r="D72" s="25"/>
      <c r="E72" s="26"/>
      <c r="F72" s="26"/>
      <c r="G72" s="26"/>
      <c r="H72" s="26"/>
      <c r="I72" s="12">
        <v>0</v>
      </c>
      <c r="J72" s="13">
        <v>0.19</v>
      </c>
      <c r="K72" s="28">
        <f t="shared" si="0"/>
        <v>0</v>
      </c>
      <c r="L72" s="14">
        <f t="shared" si="5"/>
        <v>0</v>
      </c>
      <c r="M72" s="15">
        <f t="shared" si="6"/>
        <v>0</v>
      </c>
      <c r="N72" s="27"/>
    </row>
    <row r="73" spans="2:14" hidden="1" x14ac:dyDescent="0.2">
      <c r="B73" s="2"/>
      <c r="C73" s="24">
        <f t="shared" si="7"/>
        <v>61</v>
      </c>
      <c r="D73" s="25"/>
      <c r="E73" s="26"/>
      <c r="F73" s="26"/>
      <c r="G73" s="26"/>
      <c r="H73" s="26"/>
      <c r="I73" s="12">
        <v>0</v>
      </c>
      <c r="J73" s="13">
        <v>0.19</v>
      </c>
      <c r="K73" s="28">
        <f t="shared" si="0"/>
        <v>0</v>
      </c>
      <c r="L73" s="14">
        <f t="shared" si="5"/>
        <v>0</v>
      </c>
      <c r="M73" s="15">
        <f t="shared" si="6"/>
        <v>0</v>
      </c>
      <c r="N73" s="27"/>
    </row>
    <row r="74" spans="2:14" hidden="1" x14ac:dyDescent="0.2">
      <c r="B74" s="2"/>
      <c r="C74" s="24">
        <f t="shared" si="7"/>
        <v>62</v>
      </c>
      <c r="D74" s="25"/>
      <c r="E74" s="26"/>
      <c r="F74" s="26"/>
      <c r="G74" s="26"/>
      <c r="H74" s="26"/>
      <c r="I74" s="12">
        <v>0</v>
      </c>
      <c r="J74" s="13">
        <v>0.19</v>
      </c>
      <c r="K74" s="28">
        <f t="shared" si="0"/>
        <v>0</v>
      </c>
      <c r="L74" s="14">
        <f t="shared" si="5"/>
        <v>0</v>
      </c>
      <c r="M74" s="15">
        <f t="shared" si="6"/>
        <v>0</v>
      </c>
      <c r="N74" s="27"/>
    </row>
    <row r="75" spans="2:14" hidden="1" x14ac:dyDescent="0.2">
      <c r="B75" s="2"/>
      <c r="C75" s="24">
        <f t="shared" si="7"/>
        <v>63</v>
      </c>
      <c r="D75" s="25"/>
      <c r="E75" s="26"/>
      <c r="F75" s="26"/>
      <c r="G75" s="26"/>
      <c r="H75" s="26"/>
      <c r="I75" s="12">
        <v>0</v>
      </c>
      <c r="J75" s="13">
        <v>0.19</v>
      </c>
      <c r="K75" s="28">
        <f t="shared" si="0"/>
        <v>0</v>
      </c>
      <c r="L75" s="14">
        <f t="shared" si="5"/>
        <v>0</v>
      </c>
      <c r="M75" s="15">
        <f t="shared" si="6"/>
        <v>0</v>
      </c>
      <c r="N75" s="27"/>
    </row>
    <row r="76" spans="2:14" hidden="1" x14ac:dyDescent="0.2">
      <c r="B76" s="2"/>
      <c r="C76" s="24">
        <f t="shared" si="7"/>
        <v>64</v>
      </c>
      <c r="D76" s="25"/>
      <c r="E76" s="26"/>
      <c r="F76" s="26"/>
      <c r="G76" s="26"/>
      <c r="H76" s="26"/>
      <c r="I76" s="12">
        <v>0</v>
      </c>
      <c r="J76" s="13">
        <v>0.19</v>
      </c>
      <c r="K76" s="28">
        <f t="shared" si="0"/>
        <v>0</v>
      </c>
      <c r="L76" s="14">
        <f t="shared" si="5"/>
        <v>0</v>
      </c>
      <c r="M76" s="15">
        <f t="shared" si="6"/>
        <v>0</v>
      </c>
      <c r="N76" s="27"/>
    </row>
    <row r="77" spans="2:14" hidden="1" x14ac:dyDescent="0.2">
      <c r="B77" s="2"/>
      <c r="C77" s="24">
        <f t="shared" si="7"/>
        <v>65</v>
      </c>
      <c r="D77" s="25"/>
      <c r="E77" s="26"/>
      <c r="F77" s="26"/>
      <c r="G77" s="26"/>
      <c r="H77" s="26"/>
      <c r="I77" s="12">
        <v>0</v>
      </c>
      <c r="J77" s="13">
        <v>0.19</v>
      </c>
      <c r="K77" s="28">
        <f t="shared" si="0"/>
        <v>0</v>
      </c>
      <c r="L77" s="14">
        <f t="shared" si="5"/>
        <v>0</v>
      </c>
      <c r="M77" s="15">
        <f t="shared" si="6"/>
        <v>0</v>
      </c>
      <c r="N77" s="27"/>
    </row>
    <row r="78" spans="2:14" hidden="1" x14ac:dyDescent="0.2">
      <c r="B78" s="2"/>
      <c r="C78" s="24">
        <f t="shared" si="7"/>
        <v>66</v>
      </c>
      <c r="D78" s="25"/>
      <c r="E78" s="26"/>
      <c r="F78" s="26"/>
      <c r="G78" s="26"/>
      <c r="H78" s="26"/>
      <c r="I78" s="12">
        <v>0</v>
      </c>
      <c r="J78" s="13">
        <v>0.19</v>
      </c>
      <c r="K78" s="28">
        <f t="shared" ref="K78:K141" si="8">I78*J78</f>
        <v>0</v>
      </c>
      <c r="L78" s="14">
        <f t="shared" si="5"/>
        <v>0</v>
      </c>
      <c r="M78" s="15">
        <f t="shared" si="6"/>
        <v>0</v>
      </c>
      <c r="N78" s="27"/>
    </row>
    <row r="79" spans="2:14" hidden="1" x14ac:dyDescent="0.2">
      <c r="B79" s="2"/>
      <c r="C79" s="24">
        <f t="shared" ref="C79:C111" si="9">C78+1</f>
        <v>67</v>
      </c>
      <c r="D79" s="25"/>
      <c r="E79" s="26"/>
      <c r="F79" s="26"/>
      <c r="G79" s="26"/>
      <c r="H79" s="26"/>
      <c r="I79" s="12">
        <v>0</v>
      </c>
      <c r="J79" s="13">
        <v>0.19</v>
      </c>
      <c r="K79" s="28">
        <f t="shared" si="8"/>
        <v>0</v>
      </c>
      <c r="L79" s="14">
        <f t="shared" si="5"/>
        <v>0</v>
      </c>
      <c r="M79" s="15">
        <f t="shared" si="6"/>
        <v>0</v>
      </c>
      <c r="N79" s="27"/>
    </row>
    <row r="80" spans="2:14" hidden="1" x14ac:dyDescent="0.2">
      <c r="B80" s="2"/>
      <c r="C80" s="24">
        <f t="shared" si="9"/>
        <v>68</v>
      </c>
      <c r="D80" s="25"/>
      <c r="E80" s="26"/>
      <c r="F80" s="26"/>
      <c r="G80" s="26"/>
      <c r="H80" s="26"/>
      <c r="I80" s="12">
        <v>0</v>
      </c>
      <c r="J80" s="13">
        <v>0.19</v>
      </c>
      <c r="K80" s="28">
        <f t="shared" si="8"/>
        <v>0</v>
      </c>
      <c r="L80" s="14">
        <f t="shared" si="5"/>
        <v>0</v>
      </c>
      <c r="M80" s="15">
        <f t="shared" si="6"/>
        <v>0</v>
      </c>
      <c r="N80" s="27"/>
    </row>
    <row r="81" spans="2:14" hidden="1" x14ac:dyDescent="0.2">
      <c r="B81" s="2"/>
      <c r="C81" s="24">
        <f t="shared" si="9"/>
        <v>69</v>
      </c>
      <c r="D81" s="25"/>
      <c r="E81" s="26"/>
      <c r="F81" s="26"/>
      <c r="G81" s="26"/>
      <c r="H81" s="26"/>
      <c r="I81" s="12">
        <v>0</v>
      </c>
      <c r="J81" s="13">
        <v>0.19</v>
      </c>
      <c r="K81" s="28">
        <f t="shared" si="8"/>
        <v>0</v>
      </c>
      <c r="L81" s="14">
        <f t="shared" si="5"/>
        <v>0</v>
      </c>
      <c r="M81" s="15">
        <f t="shared" si="6"/>
        <v>0</v>
      </c>
      <c r="N81" s="27"/>
    </row>
    <row r="82" spans="2:14" hidden="1" x14ac:dyDescent="0.2">
      <c r="B82" s="2"/>
      <c r="C82" s="24">
        <f t="shared" si="9"/>
        <v>70</v>
      </c>
      <c r="D82" s="25"/>
      <c r="E82" s="26"/>
      <c r="F82" s="26"/>
      <c r="G82" s="26"/>
      <c r="H82" s="26"/>
      <c r="I82" s="12">
        <v>0</v>
      </c>
      <c r="J82" s="13">
        <v>0.19</v>
      </c>
      <c r="K82" s="28">
        <f t="shared" si="8"/>
        <v>0</v>
      </c>
      <c r="L82" s="14">
        <f t="shared" ref="L82:L111" si="10">+I82+K82</f>
        <v>0</v>
      </c>
      <c r="M82" s="15">
        <f t="shared" ref="M82:M111" si="11">+L82*H82</f>
        <v>0</v>
      </c>
      <c r="N82" s="27"/>
    </row>
    <row r="83" spans="2:14" hidden="1" x14ac:dyDescent="0.2">
      <c r="B83" s="2"/>
      <c r="C83" s="24">
        <f t="shared" si="9"/>
        <v>71</v>
      </c>
      <c r="D83" s="25"/>
      <c r="E83" s="26"/>
      <c r="F83" s="26"/>
      <c r="G83" s="26"/>
      <c r="H83" s="26"/>
      <c r="I83" s="12">
        <v>0</v>
      </c>
      <c r="J83" s="13">
        <v>0.19</v>
      </c>
      <c r="K83" s="28">
        <f t="shared" si="8"/>
        <v>0</v>
      </c>
      <c r="L83" s="14">
        <f t="shared" si="10"/>
        <v>0</v>
      </c>
      <c r="M83" s="15">
        <f t="shared" si="11"/>
        <v>0</v>
      </c>
      <c r="N83" s="27"/>
    </row>
    <row r="84" spans="2:14" hidden="1" x14ac:dyDescent="0.2">
      <c r="B84" s="2"/>
      <c r="C84" s="24">
        <f t="shared" si="9"/>
        <v>72</v>
      </c>
      <c r="D84" s="25"/>
      <c r="E84" s="26"/>
      <c r="F84" s="26"/>
      <c r="G84" s="26"/>
      <c r="H84" s="26"/>
      <c r="I84" s="12">
        <v>0</v>
      </c>
      <c r="J84" s="13">
        <v>0.19</v>
      </c>
      <c r="K84" s="28">
        <f t="shared" si="8"/>
        <v>0</v>
      </c>
      <c r="L84" s="14">
        <f t="shared" si="10"/>
        <v>0</v>
      </c>
      <c r="M84" s="15">
        <f t="shared" si="11"/>
        <v>0</v>
      </c>
      <c r="N84" s="27"/>
    </row>
    <row r="85" spans="2:14" hidden="1" x14ac:dyDescent="0.2">
      <c r="B85" s="2"/>
      <c r="C85" s="24">
        <f t="shared" si="9"/>
        <v>73</v>
      </c>
      <c r="D85" s="25"/>
      <c r="E85" s="26"/>
      <c r="F85" s="26"/>
      <c r="G85" s="26"/>
      <c r="H85" s="26"/>
      <c r="I85" s="12">
        <v>0</v>
      </c>
      <c r="J85" s="13">
        <v>0.19</v>
      </c>
      <c r="K85" s="28">
        <f t="shared" si="8"/>
        <v>0</v>
      </c>
      <c r="L85" s="14">
        <f t="shared" si="10"/>
        <v>0</v>
      </c>
      <c r="M85" s="15">
        <f t="shared" si="11"/>
        <v>0</v>
      </c>
      <c r="N85" s="27"/>
    </row>
    <row r="86" spans="2:14" hidden="1" x14ac:dyDescent="0.2">
      <c r="B86" s="2"/>
      <c r="C86" s="24">
        <f t="shared" si="9"/>
        <v>74</v>
      </c>
      <c r="D86" s="25"/>
      <c r="E86" s="26"/>
      <c r="F86" s="26"/>
      <c r="G86" s="26"/>
      <c r="H86" s="26"/>
      <c r="I86" s="12">
        <v>0</v>
      </c>
      <c r="J86" s="13">
        <v>0.19</v>
      </c>
      <c r="K86" s="28">
        <f t="shared" si="8"/>
        <v>0</v>
      </c>
      <c r="L86" s="14">
        <f t="shared" si="10"/>
        <v>0</v>
      </c>
      <c r="M86" s="15">
        <f t="shared" si="11"/>
        <v>0</v>
      </c>
      <c r="N86" s="27"/>
    </row>
    <row r="87" spans="2:14" hidden="1" x14ac:dyDescent="0.2">
      <c r="B87" s="2"/>
      <c r="C87" s="24">
        <f t="shared" si="9"/>
        <v>75</v>
      </c>
      <c r="D87" s="25"/>
      <c r="E87" s="26"/>
      <c r="F87" s="26"/>
      <c r="G87" s="26"/>
      <c r="H87" s="26"/>
      <c r="I87" s="12">
        <v>0</v>
      </c>
      <c r="J87" s="13">
        <v>0.19</v>
      </c>
      <c r="K87" s="28">
        <f t="shared" si="8"/>
        <v>0</v>
      </c>
      <c r="L87" s="14">
        <f t="shared" si="10"/>
        <v>0</v>
      </c>
      <c r="M87" s="15">
        <f t="shared" si="11"/>
        <v>0</v>
      </c>
      <c r="N87" s="27"/>
    </row>
    <row r="88" spans="2:14" hidden="1" x14ac:dyDescent="0.2">
      <c r="B88" s="2"/>
      <c r="C88" s="24">
        <f t="shared" si="9"/>
        <v>76</v>
      </c>
      <c r="D88" s="25"/>
      <c r="E88" s="26"/>
      <c r="F88" s="26"/>
      <c r="G88" s="26"/>
      <c r="H88" s="26"/>
      <c r="I88" s="12">
        <v>0</v>
      </c>
      <c r="J88" s="13">
        <v>0.19</v>
      </c>
      <c r="K88" s="28">
        <f t="shared" si="8"/>
        <v>0</v>
      </c>
      <c r="L88" s="14">
        <f t="shared" si="10"/>
        <v>0</v>
      </c>
      <c r="M88" s="15">
        <f t="shared" si="11"/>
        <v>0</v>
      </c>
      <c r="N88" s="27"/>
    </row>
    <row r="89" spans="2:14" hidden="1" x14ac:dyDescent="0.2">
      <c r="B89" s="2"/>
      <c r="C89" s="24">
        <f t="shared" si="9"/>
        <v>77</v>
      </c>
      <c r="D89" s="25"/>
      <c r="E89" s="26"/>
      <c r="F89" s="26"/>
      <c r="G89" s="26"/>
      <c r="H89" s="26"/>
      <c r="I89" s="12">
        <v>0</v>
      </c>
      <c r="J89" s="13">
        <v>0.19</v>
      </c>
      <c r="K89" s="28">
        <f t="shared" si="8"/>
        <v>0</v>
      </c>
      <c r="L89" s="14">
        <f t="shared" si="10"/>
        <v>0</v>
      </c>
      <c r="M89" s="15">
        <f t="shared" si="11"/>
        <v>0</v>
      </c>
      <c r="N89" s="27"/>
    </row>
    <row r="90" spans="2:14" hidden="1" x14ac:dyDescent="0.2">
      <c r="B90" s="2"/>
      <c r="C90" s="24">
        <f t="shared" si="9"/>
        <v>78</v>
      </c>
      <c r="D90" s="25"/>
      <c r="E90" s="26"/>
      <c r="F90" s="26"/>
      <c r="G90" s="26"/>
      <c r="H90" s="26"/>
      <c r="I90" s="12">
        <v>0</v>
      </c>
      <c r="J90" s="13">
        <v>0.19</v>
      </c>
      <c r="K90" s="28">
        <f t="shared" si="8"/>
        <v>0</v>
      </c>
      <c r="L90" s="14">
        <f t="shared" si="10"/>
        <v>0</v>
      </c>
      <c r="M90" s="15">
        <f t="shared" si="11"/>
        <v>0</v>
      </c>
      <c r="N90" s="27"/>
    </row>
    <row r="91" spans="2:14" hidden="1" x14ac:dyDescent="0.2">
      <c r="B91" s="2"/>
      <c r="C91" s="24">
        <f t="shared" si="9"/>
        <v>79</v>
      </c>
      <c r="D91" s="25"/>
      <c r="E91" s="26"/>
      <c r="F91" s="26"/>
      <c r="G91" s="26"/>
      <c r="H91" s="26"/>
      <c r="I91" s="12">
        <v>0</v>
      </c>
      <c r="J91" s="13">
        <v>0.19</v>
      </c>
      <c r="K91" s="28">
        <f t="shared" si="8"/>
        <v>0</v>
      </c>
      <c r="L91" s="14">
        <f t="shared" si="10"/>
        <v>0</v>
      </c>
      <c r="M91" s="15">
        <f t="shared" si="11"/>
        <v>0</v>
      </c>
      <c r="N91" s="27"/>
    </row>
    <row r="92" spans="2:14" hidden="1" x14ac:dyDescent="0.2">
      <c r="B92" s="2"/>
      <c r="C92" s="24">
        <f t="shared" si="9"/>
        <v>80</v>
      </c>
      <c r="D92" s="25"/>
      <c r="E92" s="26"/>
      <c r="F92" s="26"/>
      <c r="G92" s="26"/>
      <c r="H92" s="26"/>
      <c r="I92" s="12">
        <v>0</v>
      </c>
      <c r="J92" s="13">
        <v>0.19</v>
      </c>
      <c r="K92" s="28">
        <f t="shared" si="8"/>
        <v>0</v>
      </c>
      <c r="L92" s="14">
        <f t="shared" si="10"/>
        <v>0</v>
      </c>
      <c r="M92" s="15">
        <f t="shared" si="11"/>
        <v>0</v>
      </c>
      <c r="N92" s="27"/>
    </row>
    <row r="93" spans="2:14" hidden="1" x14ac:dyDescent="0.2">
      <c r="B93" s="2"/>
      <c r="C93" s="24">
        <f t="shared" si="9"/>
        <v>81</v>
      </c>
      <c r="D93" s="25"/>
      <c r="E93" s="26"/>
      <c r="F93" s="26"/>
      <c r="G93" s="26"/>
      <c r="H93" s="26"/>
      <c r="I93" s="12">
        <v>0</v>
      </c>
      <c r="J93" s="13">
        <v>0.19</v>
      </c>
      <c r="K93" s="28">
        <f t="shared" si="8"/>
        <v>0</v>
      </c>
      <c r="L93" s="14">
        <f t="shared" si="10"/>
        <v>0</v>
      </c>
      <c r="M93" s="15">
        <f t="shared" si="11"/>
        <v>0</v>
      </c>
      <c r="N93" s="27"/>
    </row>
    <row r="94" spans="2:14" hidden="1" x14ac:dyDescent="0.2">
      <c r="B94" s="2"/>
      <c r="C94" s="24">
        <f t="shared" si="9"/>
        <v>82</v>
      </c>
      <c r="D94" s="25"/>
      <c r="E94" s="26"/>
      <c r="F94" s="26"/>
      <c r="G94" s="26"/>
      <c r="H94" s="26"/>
      <c r="I94" s="12">
        <v>0</v>
      </c>
      <c r="J94" s="13">
        <v>0.19</v>
      </c>
      <c r="K94" s="28">
        <f t="shared" si="8"/>
        <v>0</v>
      </c>
      <c r="L94" s="14">
        <f t="shared" si="10"/>
        <v>0</v>
      </c>
      <c r="M94" s="15">
        <f t="shared" si="11"/>
        <v>0</v>
      </c>
      <c r="N94" s="27"/>
    </row>
    <row r="95" spans="2:14" hidden="1" x14ac:dyDescent="0.2">
      <c r="B95" s="2"/>
      <c r="C95" s="24">
        <f t="shared" si="9"/>
        <v>83</v>
      </c>
      <c r="D95" s="25"/>
      <c r="E95" s="26"/>
      <c r="F95" s="26"/>
      <c r="G95" s="26"/>
      <c r="H95" s="26"/>
      <c r="I95" s="12">
        <v>0</v>
      </c>
      <c r="J95" s="13">
        <v>0.19</v>
      </c>
      <c r="K95" s="28">
        <f t="shared" si="8"/>
        <v>0</v>
      </c>
      <c r="L95" s="14">
        <f t="shared" si="10"/>
        <v>0</v>
      </c>
      <c r="M95" s="15">
        <f t="shared" si="11"/>
        <v>0</v>
      </c>
      <c r="N95" s="27"/>
    </row>
    <row r="96" spans="2:14" hidden="1" x14ac:dyDescent="0.2">
      <c r="B96" s="2"/>
      <c r="C96" s="24">
        <f t="shared" si="9"/>
        <v>84</v>
      </c>
      <c r="D96" s="25"/>
      <c r="E96" s="26"/>
      <c r="F96" s="26"/>
      <c r="G96" s="26"/>
      <c r="H96" s="26"/>
      <c r="I96" s="12">
        <v>0</v>
      </c>
      <c r="J96" s="13">
        <v>0.19</v>
      </c>
      <c r="K96" s="28">
        <f t="shared" si="8"/>
        <v>0</v>
      </c>
      <c r="L96" s="14">
        <f t="shared" si="10"/>
        <v>0</v>
      </c>
      <c r="M96" s="15">
        <f t="shared" si="11"/>
        <v>0</v>
      </c>
      <c r="N96" s="27"/>
    </row>
    <row r="97" spans="2:14" hidden="1" x14ac:dyDescent="0.2">
      <c r="B97" s="2"/>
      <c r="C97" s="24">
        <f t="shared" si="9"/>
        <v>85</v>
      </c>
      <c r="D97" s="25"/>
      <c r="E97" s="26"/>
      <c r="F97" s="26"/>
      <c r="G97" s="26"/>
      <c r="H97" s="26"/>
      <c r="I97" s="12">
        <v>0</v>
      </c>
      <c r="J97" s="13">
        <v>0.19</v>
      </c>
      <c r="K97" s="28">
        <f t="shared" si="8"/>
        <v>0</v>
      </c>
      <c r="L97" s="14">
        <f t="shared" si="10"/>
        <v>0</v>
      </c>
      <c r="M97" s="15">
        <f t="shared" si="11"/>
        <v>0</v>
      </c>
      <c r="N97" s="27"/>
    </row>
    <row r="98" spans="2:14" hidden="1" x14ac:dyDescent="0.2">
      <c r="B98" s="2"/>
      <c r="C98" s="24">
        <f t="shared" si="9"/>
        <v>86</v>
      </c>
      <c r="D98" s="25"/>
      <c r="E98" s="26"/>
      <c r="F98" s="26"/>
      <c r="G98" s="26"/>
      <c r="H98" s="26"/>
      <c r="I98" s="12">
        <v>0</v>
      </c>
      <c r="J98" s="13">
        <v>0.19</v>
      </c>
      <c r="K98" s="28">
        <f t="shared" si="8"/>
        <v>0</v>
      </c>
      <c r="L98" s="14">
        <f t="shared" si="10"/>
        <v>0</v>
      </c>
      <c r="M98" s="15">
        <f t="shared" si="11"/>
        <v>0</v>
      </c>
      <c r="N98" s="27"/>
    </row>
    <row r="99" spans="2:14" hidden="1" x14ac:dyDescent="0.2">
      <c r="B99" s="2"/>
      <c r="C99" s="24">
        <f t="shared" si="9"/>
        <v>87</v>
      </c>
      <c r="D99" s="25"/>
      <c r="E99" s="26"/>
      <c r="F99" s="26"/>
      <c r="G99" s="26"/>
      <c r="H99" s="26"/>
      <c r="I99" s="12">
        <v>0</v>
      </c>
      <c r="J99" s="13">
        <v>0.19</v>
      </c>
      <c r="K99" s="28">
        <f t="shared" si="8"/>
        <v>0</v>
      </c>
      <c r="L99" s="14">
        <f t="shared" si="10"/>
        <v>0</v>
      </c>
      <c r="M99" s="15">
        <f t="shared" si="11"/>
        <v>0</v>
      </c>
      <c r="N99" s="27"/>
    </row>
    <row r="100" spans="2:14" hidden="1" x14ac:dyDescent="0.2">
      <c r="B100" s="2"/>
      <c r="C100" s="24">
        <f t="shared" si="9"/>
        <v>88</v>
      </c>
      <c r="D100" s="25"/>
      <c r="E100" s="26"/>
      <c r="F100" s="26"/>
      <c r="G100" s="26"/>
      <c r="H100" s="26"/>
      <c r="I100" s="12">
        <v>0</v>
      </c>
      <c r="J100" s="13">
        <v>0.19</v>
      </c>
      <c r="K100" s="28">
        <f t="shared" si="8"/>
        <v>0</v>
      </c>
      <c r="L100" s="14">
        <f t="shared" si="10"/>
        <v>0</v>
      </c>
      <c r="M100" s="15">
        <f t="shared" si="11"/>
        <v>0</v>
      </c>
      <c r="N100" s="27"/>
    </row>
    <row r="101" spans="2:14" hidden="1" x14ac:dyDescent="0.2">
      <c r="B101" s="2"/>
      <c r="C101" s="24">
        <f t="shared" si="9"/>
        <v>89</v>
      </c>
      <c r="D101" s="25"/>
      <c r="E101" s="26"/>
      <c r="F101" s="26"/>
      <c r="G101" s="26"/>
      <c r="H101" s="26"/>
      <c r="I101" s="12">
        <v>0</v>
      </c>
      <c r="J101" s="13">
        <v>0.19</v>
      </c>
      <c r="K101" s="28">
        <f t="shared" si="8"/>
        <v>0</v>
      </c>
      <c r="L101" s="14">
        <f t="shared" si="10"/>
        <v>0</v>
      </c>
      <c r="M101" s="15">
        <f t="shared" si="11"/>
        <v>0</v>
      </c>
      <c r="N101" s="27"/>
    </row>
    <row r="102" spans="2:14" hidden="1" x14ac:dyDescent="0.2">
      <c r="B102" s="2"/>
      <c r="C102" s="24">
        <f t="shared" si="9"/>
        <v>90</v>
      </c>
      <c r="D102" s="25"/>
      <c r="E102" s="26"/>
      <c r="F102" s="26"/>
      <c r="G102" s="26"/>
      <c r="H102" s="26"/>
      <c r="I102" s="12">
        <v>0</v>
      </c>
      <c r="J102" s="13">
        <v>0.19</v>
      </c>
      <c r="K102" s="28">
        <f t="shared" si="8"/>
        <v>0</v>
      </c>
      <c r="L102" s="14">
        <f t="shared" si="10"/>
        <v>0</v>
      </c>
      <c r="M102" s="15">
        <f t="shared" si="11"/>
        <v>0</v>
      </c>
      <c r="N102" s="27"/>
    </row>
    <row r="103" spans="2:14" hidden="1" x14ac:dyDescent="0.2">
      <c r="B103" s="2"/>
      <c r="C103" s="24">
        <f t="shared" si="9"/>
        <v>91</v>
      </c>
      <c r="D103" s="25"/>
      <c r="E103" s="26"/>
      <c r="F103" s="26"/>
      <c r="G103" s="26"/>
      <c r="H103" s="26"/>
      <c r="I103" s="12">
        <v>0</v>
      </c>
      <c r="J103" s="13">
        <v>0.19</v>
      </c>
      <c r="K103" s="28">
        <f t="shared" si="8"/>
        <v>0</v>
      </c>
      <c r="L103" s="14">
        <f t="shared" si="10"/>
        <v>0</v>
      </c>
      <c r="M103" s="15">
        <f t="shared" si="11"/>
        <v>0</v>
      </c>
      <c r="N103" s="27"/>
    </row>
    <row r="104" spans="2:14" hidden="1" x14ac:dyDescent="0.2">
      <c r="B104" s="2"/>
      <c r="C104" s="24">
        <f t="shared" si="9"/>
        <v>92</v>
      </c>
      <c r="D104" s="25"/>
      <c r="E104" s="26"/>
      <c r="F104" s="26"/>
      <c r="G104" s="26"/>
      <c r="H104" s="26"/>
      <c r="I104" s="12">
        <v>0</v>
      </c>
      <c r="J104" s="13">
        <v>0.19</v>
      </c>
      <c r="K104" s="28">
        <f t="shared" si="8"/>
        <v>0</v>
      </c>
      <c r="L104" s="14">
        <f t="shared" si="10"/>
        <v>0</v>
      </c>
      <c r="M104" s="15">
        <f t="shared" si="11"/>
        <v>0</v>
      </c>
      <c r="N104" s="27"/>
    </row>
    <row r="105" spans="2:14" hidden="1" x14ac:dyDescent="0.2">
      <c r="B105" s="2"/>
      <c r="C105" s="24">
        <f t="shared" si="9"/>
        <v>93</v>
      </c>
      <c r="D105" s="25"/>
      <c r="E105" s="26"/>
      <c r="F105" s="26"/>
      <c r="G105" s="26"/>
      <c r="H105" s="26"/>
      <c r="I105" s="12">
        <v>0</v>
      </c>
      <c r="J105" s="13">
        <v>0.19</v>
      </c>
      <c r="K105" s="28">
        <f t="shared" si="8"/>
        <v>0</v>
      </c>
      <c r="L105" s="14">
        <f t="shared" si="10"/>
        <v>0</v>
      </c>
      <c r="M105" s="15">
        <f t="shared" si="11"/>
        <v>0</v>
      </c>
      <c r="N105" s="27"/>
    </row>
    <row r="106" spans="2:14" hidden="1" x14ac:dyDescent="0.2">
      <c r="B106" s="2"/>
      <c r="C106" s="24">
        <f t="shared" si="9"/>
        <v>94</v>
      </c>
      <c r="D106" s="25"/>
      <c r="E106" s="26"/>
      <c r="F106" s="26"/>
      <c r="G106" s="26"/>
      <c r="H106" s="26"/>
      <c r="I106" s="12">
        <v>0</v>
      </c>
      <c r="J106" s="13">
        <v>0.19</v>
      </c>
      <c r="K106" s="28">
        <f t="shared" si="8"/>
        <v>0</v>
      </c>
      <c r="L106" s="14">
        <f t="shared" si="10"/>
        <v>0</v>
      </c>
      <c r="M106" s="15">
        <f t="shared" si="11"/>
        <v>0</v>
      </c>
      <c r="N106" s="27"/>
    </row>
    <row r="107" spans="2:14" hidden="1" x14ac:dyDescent="0.2">
      <c r="B107" s="2"/>
      <c r="C107" s="24">
        <f t="shared" si="9"/>
        <v>95</v>
      </c>
      <c r="D107" s="25"/>
      <c r="E107" s="26"/>
      <c r="F107" s="26"/>
      <c r="G107" s="26"/>
      <c r="H107" s="26"/>
      <c r="I107" s="12">
        <v>0</v>
      </c>
      <c r="J107" s="13">
        <v>0.19</v>
      </c>
      <c r="K107" s="28">
        <f t="shared" si="8"/>
        <v>0</v>
      </c>
      <c r="L107" s="14">
        <f t="shared" si="10"/>
        <v>0</v>
      </c>
      <c r="M107" s="15">
        <f t="shared" si="11"/>
        <v>0</v>
      </c>
      <c r="N107" s="27"/>
    </row>
    <row r="108" spans="2:14" hidden="1" x14ac:dyDescent="0.2">
      <c r="B108" s="2"/>
      <c r="C108" s="24">
        <f t="shared" si="9"/>
        <v>96</v>
      </c>
      <c r="D108" s="25"/>
      <c r="E108" s="26"/>
      <c r="F108" s="26"/>
      <c r="G108" s="26"/>
      <c r="H108" s="26"/>
      <c r="I108" s="12">
        <v>0</v>
      </c>
      <c r="J108" s="13">
        <v>0.19</v>
      </c>
      <c r="K108" s="28">
        <f t="shared" si="8"/>
        <v>0</v>
      </c>
      <c r="L108" s="14">
        <f t="shared" si="10"/>
        <v>0</v>
      </c>
      <c r="M108" s="15">
        <f t="shared" si="11"/>
        <v>0</v>
      </c>
      <c r="N108" s="27"/>
    </row>
    <row r="109" spans="2:14" hidden="1" x14ac:dyDescent="0.2">
      <c r="B109" s="2"/>
      <c r="C109" s="24">
        <f t="shared" si="9"/>
        <v>97</v>
      </c>
      <c r="D109" s="25"/>
      <c r="E109" s="26"/>
      <c r="F109" s="26"/>
      <c r="G109" s="26"/>
      <c r="H109" s="26"/>
      <c r="I109" s="12">
        <v>0</v>
      </c>
      <c r="J109" s="13">
        <v>0.19</v>
      </c>
      <c r="K109" s="28">
        <f t="shared" si="8"/>
        <v>0</v>
      </c>
      <c r="L109" s="14">
        <f t="shared" si="10"/>
        <v>0</v>
      </c>
      <c r="M109" s="15">
        <f t="shared" si="11"/>
        <v>0</v>
      </c>
      <c r="N109" s="27"/>
    </row>
    <row r="110" spans="2:14" hidden="1" x14ac:dyDescent="0.2">
      <c r="B110" s="2"/>
      <c r="C110" s="24">
        <f t="shared" si="9"/>
        <v>98</v>
      </c>
      <c r="D110" s="25"/>
      <c r="E110" s="26"/>
      <c r="F110" s="26"/>
      <c r="G110" s="26"/>
      <c r="H110" s="26"/>
      <c r="I110" s="12">
        <v>0</v>
      </c>
      <c r="J110" s="13">
        <v>0.19</v>
      </c>
      <c r="K110" s="28">
        <f t="shared" si="8"/>
        <v>0</v>
      </c>
      <c r="L110" s="14">
        <f t="shared" si="10"/>
        <v>0</v>
      </c>
      <c r="M110" s="15">
        <f t="shared" si="11"/>
        <v>0</v>
      </c>
      <c r="N110" s="27"/>
    </row>
    <row r="111" spans="2:14" hidden="1" x14ac:dyDescent="0.2">
      <c r="B111" s="2"/>
      <c r="C111" s="24">
        <f t="shared" si="9"/>
        <v>99</v>
      </c>
      <c r="D111" s="25"/>
      <c r="E111" s="26"/>
      <c r="F111" s="26"/>
      <c r="G111" s="26"/>
      <c r="H111" s="26"/>
      <c r="I111" s="12">
        <v>0</v>
      </c>
      <c r="J111" s="13">
        <v>0.19</v>
      </c>
      <c r="K111" s="28">
        <f t="shared" si="8"/>
        <v>0</v>
      </c>
      <c r="L111" s="14">
        <f t="shared" si="10"/>
        <v>0</v>
      </c>
      <c r="M111" s="15">
        <f t="shared" si="11"/>
        <v>0</v>
      </c>
      <c r="N111" s="27">
        <f t="shared" ref="N111" si="12">H111*I111</f>
        <v>0</v>
      </c>
    </row>
    <row r="112" spans="2:14" hidden="1" x14ac:dyDescent="0.2">
      <c r="B112" s="2"/>
      <c r="C112" s="16">
        <v>58</v>
      </c>
      <c r="D112" s="1"/>
      <c r="E112" s="17"/>
      <c r="F112" s="17"/>
      <c r="G112" s="17"/>
      <c r="H112" s="17"/>
      <c r="I112" s="12">
        <v>0</v>
      </c>
      <c r="J112" s="13">
        <v>0.19</v>
      </c>
      <c r="K112" s="28">
        <f t="shared" si="8"/>
        <v>0</v>
      </c>
      <c r="L112" s="14">
        <f t="shared" ref="L112:L173" si="13">+I112+K112</f>
        <v>0</v>
      </c>
      <c r="M112" s="15">
        <f t="shared" ref="M112:M173" si="14">+L112*H112</f>
        <v>0</v>
      </c>
    </row>
    <row r="113" spans="2:13" hidden="1" x14ac:dyDescent="0.2">
      <c r="B113" s="2"/>
      <c r="C113" s="16">
        <v>59</v>
      </c>
      <c r="D113" s="18"/>
      <c r="E113" s="17"/>
      <c r="F113" s="17"/>
      <c r="G113" s="17"/>
      <c r="H113" s="17"/>
      <c r="I113" s="12">
        <v>0</v>
      </c>
      <c r="J113" s="13">
        <v>0.19</v>
      </c>
      <c r="K113" s="28">
        <f t="shared" si="8"/>
        <v>0</v>
      </c>
      <c r="L113" s="14">
        <f t="shared" si="13"/>
        <v>0</v>
      </c>
      <c r="M113" s="15">
        <f t="shared" si="14"/>
        <v>0</v>
      </c>
    </row>
    <row r="114" spans="2:13" hidden="1" x14ac:dyDescent="0.2">
      <c r="B114" s="2"/>
      <c r="C114" s="16">
        <v>60</v>
      </c>
      <c r="D114" s="18"/>
      <c r="E114" s="17"/>
      <c r="F114" s="17"/>
      <c r="G114" s="17"/>
      <c r="H114" s="17"/>
      <c r="I114" s="12">
        <v>0</v>
      </c>
      <c r="J114" s="13">
        <v>0.19</v>
      </c>
      <c r="K114" s="28">
        <f t="shared" si="8"/>
        <v>0</v>
      </c>
      <c r="L114" s="14">
        <f t="shared" si="13"/>
        <v>0</v>
      </c>
      <c r="M114" s="15">
        <f t="shared" si="14"/>
        <v>0</v>
      </c>
    </row>
    <row r="115" spans="2:13" hidden="1" x14ac:dyDescent="0.2">
      <c r="B115" s="2"/>
      <c r="C115" s="16">
        <v>61</v>
      </c>
      <c r="D115" s="18"/>
      <c r="E115" s="17"/>
      <c r="F115" s="17"/>
      <c r="G115" s="17"/>
      <c r="H115" s="17"/>
      <c r="I115" s="12">
        <v>0</v>
      </c>
      <c r="J115" s="13">
        <v>0.19</v>
      </c>
      <c r="K115" s="28">
        <f t="shared" si="8"/>
        <v>0</v>
      </c>
      <c r="L115" s="14">
        <f t="shared" si="13"/>
        <v>0</v>
      </c>
      <c r="M115" s="15">
        <f t="shared" si="14"/>
        <v>0</v>
      </c>
    </row>
    <row r="116" spans="2:13" hidden="1" x14ac:dyDescent="0.2">
      <c r="B116" s="2"/>
      <c r="C116" s="16">
        <v>62</v>
      </c>
      <c r="D116" s="18"/>
      <c r="E116" s="17"/>
      <c r="F116" s="17"/>
      <c r="G116" s="17"/>
      <c r="H116" s="17"/>
      <c r="I116" s="12">
        <v>0</v>
      </c>
      <c r="J116" s="13">
        <v>0.19</v>
      </c>
      <c r="K116" s="28">
        <f t="shared" si="8"/>
        <v>0</v>
      </c>
      <c r="L116" s="14">
        <f t="shared" si="13"/>
        <v>0</v>
      </c>
      <c r="M116" s="15">
        <f t="shared" si="14"/>
        <v>0</v>
      </c>
    </row>
    <row r="117" spans="2:13" hidden="1" x14ac:dyDescent="0.2">
      <c r="B117" s="2"/>
      <c r="C117" s="16">
        <v>63</v>
      </c>
      <c r="D117" s="18"/>
      <c r="E117" s="17"/>
      <c r="F117" s="17"/>
      <c r="G117" s="17"/>
      <c r="H117" s="17"/>
      <c r="I117" s="12">
        <v>0</v>
      </c>
      <c r="J117" s="13">
        <v>0.19</v>
      </c>
      <c r="K117" s="28">
        <f t="shared" si="8"/>
        <v>0</v>
      </c>
      <c r="L117" s="14">
        <f t="shared" si="13"/>
        <v>0</v>
      </c>
      <c r="M117" s="15">
        <f t="shared" si="14"/>
        <v>0</v>
      </c>
    </row>
    <row r="118" spans="2:13" hidden="1" x14ac:dyDescent="0.2">
      <c r="B118" s="2"/>
      <c r="C118" s="16">
        <v>64</v>
      </c>
      <c r="D118" s="18"/>
      <c r="E118" s="17"/>
      <c r="F118" s="17"/>
      <c r="G118" s="17"/>
      <c r="H118" s="17"/>
      <c r="I118" s="12">
        <v>0</v>
      </c>
      <c r="J118" s="13">
        <v>0.19</v>
      </c>
      <c r="K118" s="28">
        <f t="shared" si="8"/>
        <v>0</v>
      </c>
      <c r="L118" s="14">
        <f t="shared" si="13"/>
        <v>0</v>
      </c>
      <c r="M118" s="15">
        <f t="shared" si="14"/>
        <v>0</v>
      </c>
    </row>
    <row r="119" spans="2:13" hidden="1" x14ac:dyDescent="0.2">
      <c r="B119" s="2"/>
      <c r="C119" s="16">
        <v>65</v>
      </c>
      <c r="D119" s="18"/>
      <c r="E119" s="17"/>
      <c r="F119" s="17"/>
      <c r="G119" s="17"/>
      <c r="H119" s="17"/>
      <c r="I119" s="12">
        <v>0</v>
      </c>
      <c r="J119" s="13">
        <v>0.19</v>
      </c>
      <c r="K119" s="28">
        <f t="shared" si="8"/>
        <v>0</v>
      </c>
      <c r="L119" s="14">
        <f t="shared" si="13"/>
        <v>0</v>
      </c>
      <c r="M119" s="15">
        <f t="shared" si="14"/>
        <v>0</v>
      </c>
    </row>
    <row r="120" spans="2:13" hidden="1" x14ac:dyDescent="0.2">
      <c r="B120" s="2"/>
      <c r="C120" s="16">
        <v>66</v>
      </c>
      <c r="D120" s="18"/>
      <c r="E120" s="17"/>
      <c r="F120" s="17"/>
      <c r="G120" s="17"/>
      <c r="H120" s="17"/>
      <c r="I120" s="12">
        <v>0</v>
      </c>
      <c r="J120" s="13">
        <v>0.19</v>
      </c>
      <c r="K120" s="28">
        <f t="shared" si="8"/>
        <v>0</v>
      </c>
      <c r="L120" s="14">
        <f t="shared" si="13"/>
        <v>0</v>
      </c>
      <c r="M120" s="15">
        <f t="shared" si="14"/>
        <v>0</v>
      </c>
    </row>
    <row r="121" spans="2:13" hidden="1" x14ac:dyDescent="0.2">
      <c r="B121" s="2"/>
      <c r="C121" s="16">
        <v>67</v>
      </c>
      <c r="D121" s="18"/>
      <c r="E121" s="17"/>
      <c r="F121" s="17"/>
      <c r="G121" s="17"/>
      <c r="H121" s="17"/>
      <c r="I121" s="12">
        <v>0</v>
      </c>
      <c r="J121" s="13">
        <v>0.19</v>
      </c>
      <c r="K121" s="28">
        <f t="shared" si="8"/>
        <v>0</v>
      </c>
      <c r="L121" s="14">
        <f t="shared" si="13"/>
        <v>0</v>
      </c>
      <c r="M121" s="15">
        <f t="shared" si="14"/>
        <v>0</v>
      </c>
    </row>
    <row r="122" spans="2:13" hidden="1" x14ac:dyDescent="0.2">
      <c r="B122" s="2"/>
      <c r="C122" s="16">
        <v>68</v>
      </c>
      <c r="D122" s="18"/>
      <c r="E122" s="17"/>
      <c r="F122" s="17"/>
      <c r="G122" s="17"/>
      <c r="H122" s="17"/>
      <c r="I122" s="12">
        <v>0</v>
      </c>
      <c r="J122" s="13">
        <v>0.19</v>
      </c>
      <c r="K122" s="28">
        <f t="shared" si="8"/>
        <v>0</v>
      </c>
      <c r="L122" s="14">
        <f t="shared" si="13"/>
        <v>0</v>
      </c>
      <c r="M122" s="15">
        <f t="shared" si="14"/>
        <v>0</v>
      </c>
    </row>
    <row r="123" spans="2:13" hidden="1" x14ac:dyDescent="0.2">
      <c r="B123" s="2"/>
      <c r="C123" s="16">
        <v>69</v>
      </c>
      <c r="D123" s="18"/>
      <c r="E123" s="17"/>
      <c r="F123" s="17"/>
      <c r="G123" s="17"/>
      <c r="H123" s="17"/>
      <c r="I123" s="12">
        <v>0</v>
      </c>
      <c r="J123" s="13">
        <v>0.19</v>
      </c>
      <c r="K123" s="28">
        <f t="shared" si="8"/>
        <v>0</v>
      </c>
      <c r="L123" s="14">
        <f t="shared" si="13"/>
        <v>0</v>
      </c>
      <c r="M123" s="15">
        <f t="shared" si="14"/>
        <v>0</v>
      </c>
    </row>
    <row r="124" spans="2:13" hidden="1" x14ac:dyDescent="0.2">
      <c r="B124" s="2"/>
      <c r="C124" s="16">
        <v>70</v>
      </c>
      <c r="D124" s="18"/>
      <c r="E124" s="17"/>
      <c r="F124" s="17"/>
      <c r="G124" s="17"/>
      <c r="H124" s="17"/>
      <c r="I124" s="12">
        <v>0</v>
      </c>
      <c r="J124" s="13">
        <v>0.19</v>
      </c>
      <c r="K124" s="28">
        <f t="shared" si="8"/>
        <v>0</v>
      </c>
      <c r="L124" s="14">
        <f t="shared" si="13"/>
        <v>0</v>
      </c>
      <c r="M124" s="15">
        <f t="shared" si="14"/>
        <v>0</v>
      </c>
    </row>
    <row r="125" spans="2:13" hidden="1" x14ac:dyDescent="0.2">
      <c r="B125" s="2"/>
      <c r="C125" s="16">
        <v>71</v>
      </c>
      <c r="D125" s="18"/>
      <c r="E125" s="17"/>
      <c r="F125" s="17"/>
      <c r="G125" s="17"/>
      <c r="H125" s="17"/>
      <c r="I125" s="12">
        <v>0</v>
      </c>
      <c r="J125" s="13">
        <v>0.19</v>
      </c>
      <c r="K125" s="28">
        <f t="shared" si="8"/>
        <v>0</v>
      </c>
      <c r="L125" s="14">
        <f t="shared" si="13"/>
        <v>0</v>
      </c>
      <c r="M125" s="15">
        <f t="shared" si="14"/>
        <v>0</v>
      </c>
    </row>
    <row r="126" spans="2:13" hidden="1" x14ac:dyDescent="0.2">
      <c r="B126" s="2"/>
      <c r="C126" s="16">
        <v>72</v>
      </c>
      <c r="D126" s="18"/>
      <c r="E126" s="17"/>
      <c r="F126" s="17"/>
      <c r="G126" s="17"/>
      <c r="H126" s="17"/>
      <c r="I126" s="12">
        <v>0</v>
      </c>
      <c r="J126" s="13">
        <v>0.19</v>
      </c>
      <c r="K126" s="28">
        <f t="shared" si="8"/>
        <v>0</v>
      </c>
      <c r="L126" s="14">
        <f t="shared" si="13"/>
        <v>0</v>
      </c>
      <c r="M126" s="15">
        <f t="shared" si="14"/>
        <v>0</v>
      </c>
    </row>
    <row r="127" spans="2:13" hidden="1" x14ac:dyDescent="0.2">
      <c r="B127" s="2"/>
      <c r="C127" s="16">
        <v>73</v>
      </c>
      <c r="D127" s="18"/>
      <c r="E127" s="17"/>
      <c r="F127" s="17"/>
      <c r="G127" s="17"/>
      <c r="H127" s="17"/>
      <c r="I127" s="12">
        <v>0</v>
      </c>
      <c r="J127" s="13">
        <v>0.19</v>
      </c>
      <c r="K127" s="28">
        <f t="shared" si="8"/>
        <v>0</v>
      </c>
      <c r="L127" s="14">
        <f t="shared" si="13"/>
        <v>0</v>
      </c>
      <c r="M127" s="15">
        <f t="shared" si="14"/>
        <v>0</v>
      </c>
    </row>
    <row r="128" spans="2:13" hidden="1" x14ac:dyDescent="0.2">
      <c r="B128" s="2"/>
      <c r="C128" s="16">
        <v>74</v>
      </c>
      <c r="D128" s="18"/>
      <c r="E128" s="17"/>
      <c r="F128" s="17"/>
      <c r="G128" s="17"/>
      <c r="H128" s="17"/>
      <c r="I128" s="12">
        <v>0</v>
      </c>
      <c r="J128" s="13">
        <v>0.19</v>
      </c>
      <c r="K128" s="28">
        <f t="shared" si="8"/>
        <v>0</v>
      </c>
      <c r="L128" s="14">
        <f t="shared" si="13"/>
        <v>0</v>
      </c>
      <c r="M128" s="15">
        <f t="shared" si="14"/>
        <v>0</v>
      </c>
    </row>
    <row r="129" spans="2:13" hidden="1" x14ac:dyDescent="0.2">
      <c r="B129" s="2"/>
      <c r="C129" s="16">
        <v>75</v>
      </c>
      <c r="D129" s="18"/>
      <c r="E129" s="17"/>
      <c r="F129" s="17"/>
      <c r="G129" s="17"/>
      <c r="H129" s="17"/>
      <c r="I129" s="12">
        <v>0</v>
      </c>
      <c r="J129" s="13">
        <v>0.19</v>
      </c>
      <c r="K129" s="28">
        <f t="shared" si="8"/>
        <v>0</v>
      </c>
      <c r="L129" s="14">
        <f t="shared" si="13"/>
        <v>0</v>
      </c>
      <c r="M129" s="15">
        <f t="shared" si="14"/>
        <v>0</v>
      </c>
    </row>
    <row r="130" spans="2:13" hidden="1" x14ac:dyDescent="0.2">
      <c r="B130" s="2"/>
      <c r="C130" s="16">
        <v>76</v>
      </c>
      <c r="D130" s="18"/>
      <c r="E130" s="17"/>
      <c r="F130" s="17"/>
      <c r="G130" s="17"/>
      <c r="H130" s="17"/>
      <c r="I130" s="12">
        <v>0</v>
      </c>
      <c r="J130" s="13">
        <v>0.19</v>
      </c>
      <c r="K130" s="28">
        <f t="shared" si="8"/>
        <v>0</v>
      </c>
      <c r="L130" s="14">
        <f t="shared" si="13"/>
        <v>0</v>
      </c>
      <c r="M130" s="15">
        <f t="shared" si="14"/>
        <v>0</v>
      </c>
    </row>
    <row r="131" spans="2:13" hidden="1" x14ac:dyDescent="0.2">
      <c r="B131" s="2"/>
      <c r="C131" s="16">
        <v>77</v>
      </c>
      <c r="D131" s="18"/>
      <c r="E131" s="17"/>
      <c r="F131" s="17"/>
      <c r="G131" s="17"/>
      <c r="H131" s="17"/>
      <c r="I131" s="12">
        <v>0</v>
      </c>
      <c r="J131" s="13">
        <v>0.19</v>
      </c>
      <c r="K131" s="28">
        <f t="shared" si="8"/>
        <v>0</v>
      </c>
      <c r="L131" s="14">
        <f t="shared" si="13"/>
        <v>0</v>
      </c>
      <c r="M131" s="15">
        <f t="shared" si="14"/>
        <v>0</v>
      </c>
    </row>
    <row r="132" spans="2:13" hidden="1" x14ac:dyDescent="0.2">
      <c r="B132" s="2"/>
      <c r="C132" s="16">
        <v>78</v>
      </c>
      <c r="D132" s="18"/>
      <c r="E132" s="17"/>
      <c r="F132" s="17"/>
      <c r="G132" s="17"/>
      <c r="H132" s="17"/>
      <c r="I132" s="12">
        <v>0</v>
      </c>
      <c r="J132" s="13">
        <v>0.19</v>
      </c>
      <c r="K132" s="28">
        <f t="shared" si="8"/>
        <v>0</v>
      </c>
      <c r="L132" s="14">
        <f t="shared" si="13"/>
        <v>0</v>
      </c>
      <c r="M132" s="15">
        <f t="shared" si="14"/>
        <v>0</v>
      </c>
    </row>
    <row r="133" spans="2:13" hidden="1" x14ac:dyDescent="0.2">
      <c r="B133" s="2"/>
      <c r="C133" s="16">
        <v>79</v>
      </c>
      <c r="D133" s="18"/>
      <c r="E133" s="17"/>
      <c r="F133" s="17"/>
      <c r="G133" s="17"/>
      <c r="H133" s="17"/>
      <c r="I133" s="12">
        <v>0</v>
      </c>
      <c r="J133" s="13">
        <v>0.19</v>
      </c>
      <c r="K133" s="28">
        <f t="shared" si="8"/>
        <v>0</v>
      </c>
      <c r="L133" s="14">
        <f t="shared" si="13"/>
        <v>0</v>
      </c>
      <c r="M133" s="15">
        <f t="shared" si="14"/>
        <v>0</v>
      </c>
    </row>
    <row r="134" spans="2:13" hidden="1" x14ac:dyDescent="0.2">
      <c r="B134" s="2"/>
      <c r="C134" s="16">
        <v>80</v>
      </c>
      <c r="D134" s="18"/>
      <c r="E134" s="17"/>
      <c r="F134" s="17"/>
      <c r="G134" s="17"/>
      <c r="H134" s="17"/>
      <c r="I134" s="12">
        <v>0</v>
      </c>
      <c r="J134" s="13">
        <v>0.19</v>
      </c>
      <c r="K134" s="28">
        <f t="shared" si="8"/>
        <v>0</v>
      </c>
      <c r="L134" s="14">
        <f t="shared" si="13"/>
        <v>0</v>
      </c>
      <c r="M134" s="15">
        <f t="shared" si="14"/>
        <v>0</v>
      </c>
    </row>
    <row r="135" spans="2:13" hidden="1" x14ac:dyDescent="0.2">
      <c r="B135" s="2"/>
      <c r="C135" s="16">
        <v>81</v>
      </c>
      <c r="D135" s="18"/>
      <c r="E135" s="17"/>
      <c r="F135" s="17"/>
      <c r="G135" s="17"/>
      <c r="H135" s="17"/>
      <c r="I135" s="12">
        <v>0</v>
      </c>
      <c r="J135" s="13">
        <v>0.19</v>
      </c>
      <c r="K135" s="28">
        <f t="shared" si="8"/>
        <v>0</v>
      </c>
      <c r="L135" s="14">
        <f t="shared" si="13"/>
        <v>0</v>
      </c>
      <c r="M135" s="15">
        <f t="shared" si="14"/>
        <v>0</v>
      </c>
    </row>
    <row r="136" spans="2:13" hidden="1" x14ac:dyDescent="0.2">
      <c r="B136" s="2"/>
      <c r="C136" s="16">
        <v>82</v>
      </c>
      <c r="D136" s="18"/>
      <c r="E136" s="17"/>
      <c r="F136" s="17"/>
      <c r="G136" s="17"/>
      <c r="H136" s="17"/>
      <c r="I136" s="12">
        <v>0</v>
      </c>
      <c r="J136" s="13">
        <v>0.19</v>
      </c>
      <c r="K136" s="28">
        <f t="shared" si="8"/>
        <v>0</v>
      </c>
      <c r="L136" s="14">
        <f t="shared" si="13"/>
        <v>0</v>
      </c>
      <c r="M136" s="15">
        <f t="shared" si="14"/>
        <v>0</v>
      </c>
    </row>
    <row r="137" spans="2:13" hidden="1" x14ac:dyDescent="0.2">
      <c r="B137" s="2"/>
      <c r="C137" s="16">
        <v>83</v>
      </c>
      <c r="D137" s="18"/>
      <c r="E137" s="17"/>
      <c r="F137" s="17"/>
      <c r="G137" s="17"/>
      <c r="H137" s="17"/>
      <c r="I137" s="12">
        <v>0</v>
      </c>
      <c r="J137" s="13">
        <v>0.19</v>
      </c>
      <c r="K137" s="28">
        <f t="shared" si="8"/>
        <v>0</v>
      </c>
      <c r="L137" s="14">
        <f t="shared" si="13"/>
        <v>0</v>
      </c>
      <c r="M137" s="15">
        <f t="shared" si="14"/>
        <v>0</v>
      </c>
    </row>
    <row r="138" spans="2:13" hidden="1" x14ac:dyDescent="0.2">
      <c r="B138" s="2"/>
      <c r="C138" s="16">
        <v>84</v>
      </c>
      <c r="D138" s="18"/>
      <c r="E138" s="17"/>
      <c r="F138" s="17"/>
      <c r="G138" s="17"/>
      <c r="H138" s="17"/>
      <c r="I138" s="12">
        <v>0</v>
      </c>
      <c r="J138" s="13">
        <v>0.19</v>
      </c>
      <c r="K138" s="28">
        <f t="shared" si="8"/>
        <v>0</v>
      </c>
      <c r="L138" s="14">
        <f t="shared" si="13"/>
        <v>0</v>
      </c>
      <c r="M138" s="15">
        <f t="shared" si="14"/>
        <v>0</v>
      </c>
    </row>
    <row r="139" spans="2:13" hidden="1" x14ac:dyDescent="0.2">
      <c r="B139" s="2"/>
      <c r="C139" s="16">
        <v>85</v>
      </c>
      <c r="D139" s="18"/>
      <c r="E139" s="17"/>
      <c r="F139" s="17"/>
      <c r="G139" s="17"/>
      <c r="H139" s="17"/>
      <c r="I139" s="12">
        <v>0</v>
      </c>
      <c r="J139" s="13">
        <v>0.19</v>
      </c>
      <c r="K139" s="28">
        <f t="shared" si="8"/>
        <v>0</v>
      </c>
      <c r="L139" s="14">
        <f t="shared" si="13"/>
        <v>0</v>
      </c>
      <c r="M139" s="15">
        <f t="shared" si="14"/>
        <v>0</v>
      </c>
    </row>
    <row r="140" spans="2:13" hidden="1" x14ac:dyDescent="0.2">
      <c r="B140" s="2"/>
      <c r="C140" s="16">
        <v>86</v>
      </c>
      <c r="D140" s="18"/>
      <c r="E140" s="17"/>
      <c r="F140" s="17"/>
      <c r="G140" s="17"/>
      <c r="H140" s="17"/>
      <c r="I140" s="12">
        <v>0</v>
      </c>
      <c r="J140" s="13">
        <v>0.19</v>
      </c>
      <c r="K140" s="28">
        <f t="shared" si="8"/>
        <v>0</v>
      </c>
      <c r="L140" s="14">
        <f t="shared" si="13"/>
        <v>0</v>
      </c>
      <c r="M140" s="15">
        <f t="shared" si="14"/>
        <v>0</v>
      </c>
    </row>
    <row r="141" spans="2:13" hidden="1" x14ac:dyDescent="0.2">
      <c r="B141" s="2"/>
      <c r="C141" s="16">
        <v>87</v>
      </c>
      <c r="D141" s="18"/>
      <c r="E141" s="17"/>
      <c r="F141" s="17"/>
      <c r="G141" s="17"/>
      <c r="H141" s="17"/>
      <c r="I141" s="12">
        <v>0</v>
      </c>
      <c r="J141" s="13">
        <v>0.19</v>
      </c>
      <c r="K141" s="28">
        <f t="shared" si="8"/>
        <v>0</v>
      </c>
      <c r="L141" s="14">
        <f t="shared" si="13"/>
        <v>0</v>
      </c>
      <c r="M141" s="15">
        <f t="shared" si="14"/>
        <v>0</v>
      </c>
    </row>
    <row r="142" spans="2:13" hidden="1" x14ac:dyDescent="0.2">
      <c r="B142" s="2"/>
      <c r="C142" s="16">
        <v>88</v>
      </c>
      <c r="D142" s="18"/>
      <c r="E142" s="17"/>
      <c r="F142" s="17"/>
      <c r="G142" s="17"/>
      <c r="H142" s="17"/>
      <c r="I142" s="12">
        <v>0</v>
      </c>
      <c r="J142" s="13">
        <v>0.19</v>
      </c>
      <c r="K142" s="28">
        <f t="shared" ref="K142:K202" si="15">I142*J142</f>
        <v>0</v>
      </c>
      <c r="L142" s="14">
        <f t="shared" si="13"/>
        <v>0</v>
      </c>
      <c r="M142" s="15">
        <f t="shared" si="14"/>
        <v>0</v>
      </c>
    </row>
    <row r="143" spans="2:13" hidden="1" x14ac:dyDescent="0.2">
      <c r="B143" s="2"/>
      <c r="C143" s="16">
        <v>89</v>
      </c>
      <c r="D143" s="18"/>
      <c r="E143" s="17"/>
      <c r="F143" s="17"/>
      <c r="G143" s="17"/>
      <c r="H143" s="17"/>
      <c r="I143" s="12">
        <v>0</v>
      </c>
      <c r="J143" s="13">
        <v>0.19</v>
      </c>
      <c r="K143" s="28">
        <f t="shared" si="15"/>
        <v>0</v>
      </c>
      <c r="L143" s="14">
        <f t="shared" si="13"/>
        <v>0</v>
      </c>
      <c r="M143" s="15">
        <f t="shared" si="14"/>
        <v>0</v>
      </c>
    </row>
    <row r="144" spans="2:13" hidden="1" x14ac:dyDescent="0.2">
      <c r="B144" s="2"/>
      <c r="C144" s="16">
        <v>90</v>
      </c>
      <c r="D144" s="18"/>
      <c r="E144" s="17"/>
      <c r="F144" s="17"/>
      <c r="G144" s="17"/>
      <c r="H144" s="17"/>
      <c r="I144" s="12">
        <v>0</v>
      </c>
      <c r="J144" s="13">
        <v>0.19</v>
      </c>
      <c r="K144" s="28">
        <f t="shared" si="15"/>
        <v>0</v>
      </c>
      <c r="L144" s="14">
        <f t="shared" si="13"/>
        <v>0</v>
      </c>
      <c r="M144" s="15">
        <f t="shared" si="14"/>
        <v>0</v>
      </c>
    </row>
    <row r="145" spans="2:13" hidden="1" x14ac:dyDescent="0.2">
      <c r="B145" s="2"/>
      <c r="C145" s="16">
        <v>91</v>
      </c>
      <c r="D145" s="18"/>
      <c r="E145" s="17"/>
      <c r="F145" s="17"/>
      <c r="G145" s="17"/>
      <c r="H145" s="17"/>
      <c r="I145" s="12">
        <v>0</v>
      </c>
      <c r="J145" s="13">
        <v>0.19</v>
      </c>
      <c r="K145" s="28">
        <f t="shared" si="15"/>
        <v>0</v>
      </c>
      <c r="L145" s="14">
        <f t="shared" si="13"/>
        <v>0</v>
      </c>
      <c r="M145" s="15">
        <f t="shared" si="14"/>
        <v>0</v>
      </c>
    </row>
    <row r="146" spans="2:13" hidden="1" x14ac:dyDescent="0.2">
      <c r="B146" s="2"/>
      <c r="C146" s="16">
        <v>92</v>
      </c>
      <c r="D146" s="18"/>
      <c r="E146" s="17"/>
      <c r="F146" s="17"/>
      <c r="G146" s="17"/>
      <c r="H146" s="17"/>
      <c r="I146" s="12">
        <v>0</v>
      </c>
      <c r="J146" s="13">
        <v>0.19</v>
      </c>
      <c r="K146" s="28">
        <f t="shared" si="15"/>
        <v>0</v>
      </c>
      <c r="L146" s="14">
        <f t="shared" si="13"/>
        <v>0</v>
      </c>
      <c r="M146" s="15">
        <f t="shared" si="14"/>
        <v>0</v>
      </c>
    </row>
    <row r="147" spans="2:13" hidden="1" x14ac:dyDescent="0.2">
      <c r="B147" s="2"/>
      <c r="C147" s="16">
        <v>93</v>
      </c>
      <c r="D147" s="18"/>
      <c r="E147" s="17"/>
      <c r="F147" s="17"/>
      <c r="G147" s="17"/>
      <c r="H147" s="17"/>
      <c r="I147" s="12">
        <v>0</v>
      </c>
      <c r="J147" s="13">
        <v>0.19</v>
      </c>
      <c r="K147" s="28">
        <f t="shared" si="15"/>
        <v>0</v>
      </c>
      <c r="L147" s="14">
        <f t="shared" si="13"/>
        <v>0</v>
      </c>
      <c r="M147" s="15">
        <f t="shared" si="14"/>
        <v>0</v>
      </c>
    </row>
    <row r="148" spans="2:13" hidden="1" x14ac:dyDescent="0.2">
      <c r="B148" s="2"/>
      <c r="C148" s="16">
        <v>94</v>
      </c>
      <c r="D148" s="18"/>
      <c r="E148" s="17"/>
      <c r="F148" s="17"/>
      <c r="G148" s="17"/>
      <c r="H148" s="17"/>
      <c r="I148" s="12">
        <v>0</v>
      </c>
      <c r="J148" s="13">
        <v>0.19</v>
      </c>
      <c r="K148" s="28">
        <f t="shared" si="15"/>
        <v>0</v>
      </c>
      <c r="L148" s="14">
        <f t="shared" si="13"/>
        <v>0</v>
      </c>
      <c r="M148" s="15">
        <f t="shared" si="14"/>
        <v>0</v>
      </c>
    </row>
    <row r="149" spans="2:13" hidden="1" x14ac:dyDescent="0.2">
      <c r="B149" s="2"/>
      <c r="C149" s="16">
        <v>95</v>
      </c>
      <c r="D149" s="18"/>
      <c r="E149" s="17"/>
      <c r="F149" s="17"/>
      <c r="G149" s="17"/>
      <c r="H149" s="17"/>
      <c r="I149" s="12">
        <v>0</v>
      </c>
      <c r="J149" s="13">
        <v>0.19</v>
      </c>
      <c r="K149" s="28">
        <f t="shared" si="15"/>
        <v>0</v>
      </c>
      <c r="L149" s="14">
        <f t="shared" si="13"/>
        <v>0</v>
      </c>
      <c r="M149" s="15">
        <f t="shared" si="14"/>
        <v>0</v>
      </c>
    </row>
    <row r="150" spans="2:13" hidden="1" x14ac:dyDescent="0.2">
      <c r="B150" s="2"/>
      <c r="C150" s="16">
        <v>96</v>
      </c>
      <c r="D150" s="18"/>
      <c r="E150" s="17"/>
      <c r="F150" s="17"/>
      <c r="G150" s="17"/>
      <c r="H150" s="17"/>
      <c r="I150" s="12">
        <v>0</v>
      </c>
      <c r="J150" s="13">
        <v>0.19</v>
      </c>
      <c r="K150" s="28">
        <f t="shared" si="15"/>
        <v>0</v>
      </c>
      <c r="L150" s="14">
        <f t="shared" si="13"/>
        <v>0</v>
      </c>
      <c r="M150" s="15">
        <f t="shared" si="14"/>
        <v>0</v>
      </c>
    </row>
    <row r="151" spans="2:13" hidden="1" x14ac:dyDescent="0.2">
      <c r="B151" s="2"/>
      <c r="C151" s="16">
        <v>97</v>
      </c>
      <c r="D151" s="18"/>
      <c r="E151" s="17"/>
      <c r="F151" s="17"/>
      <c r="G151" s="17"/>
      <c r="H151" s="17"/>
      <c r="I151" s="12">
        <v>0</v>
      </c>
      <c r="J151" s="13">
        <v>0.19</v>
      </c>
      <c r="K151" s="28">
        <f t="shared" si="15"/>
        <v>0</v>
      </c>
      <c r="L151" s="14">
        <f t="shared" si="13"/>
        <v>0</v>
      </c>
      <c r="M151" s="15">
        <f t="shared" si="14"/>
        <v>0</v>
      </c>
    </row>
    <row r="152" spans="2:13" hidden="1" x14ac:dyDescent="0.2">
      <c r="B152" s="2"/>
      <c r="C152" s="16">
        <v>98</v>
      </c>
      <c r="D152" s="18"/>
      <c r="E152" s="17"/>
      <c r="F152" s="17"/>
      <c r="G152" s="17"/>
      <c r="H152" s="17"/>
      <c r="I152" s="12">
        <v>0</v>
      </c>
      <c r="J152" s="13">
        <v>0.19</v>
      </c>
      <c r="K152" s="28">
        <f t="shared" si="15"/>
        <v>0</v>
      </c>
      <c r="L152" s="14">
        <f t="shared" si="13"/>
        <v>0</v>
      </c>
      <c r="M152" s="15">
        <f t="shared" si="14"/>
        <v>0</v>
      </c>
    </row>
    <row r="153" spans="2:13" hidden="1" x14ac:dyDescent="0.2">
      <c r="B153" s="2"/>
      <c r="C153" s="16">
        <v>99</v>
      </c>
      <c r="D153" s="18"/>
      <c r="E153" s="17"/>
      <c r="F153" s="17"/>
      <c r="G153" s="17"/>
      <c r="H153" s="17"/>
      <c r="I153" s="12">
        <v>0</v>
      </c>
      <c r="J153" s="13">
        <v>0.19</v>
      </c>
      <c r="K153" s="28">
        <f t="shared" si="15"/>
        <v>0</v>
      </c>
      <c r="L153" s="14">
        <f t="shared" si="13"/>
        <v>0</v>
      </c>
      <c r="M153" s="15">
        <f t="shared" si="14"/>
        <v>0</v>
      </c>
    </row>
    <row r="154" spans="2:13" hidden="1" x14ac:dyDescent="0.2">
      <c r="B154" s="2"/>
      <c r="C154" s="16">
        <v>100</v>
      </c>
      <c r="D154" s="18"/>
      <c r="E154" s="17"/>
      <c r="F154" s="17"/>
      <c r="G154" s="17"/>
      <c r="H154" s="17"/>
      <c r="I154" s="12">
        <v>0</v>
      </c>
      <c r="J154" s="13">
        <v>0.19</v>
      </c>
      <c r="K154" s="28">
        <f t="shared" si="15"/>
        <v>0</v>
      </c>
      <c r="L154" s="14">
        <f t="shared" si="13"/>
        <v>0</v>
      </c>
      <c r="M154" s="15">
        <f t="shared" si="14"/>
        <v>0</v>
      </c>
    </row>
    <row r="155" spans="2:13" hidden="1" x14ac:dyDescent="0.2">
      <c r="B155" s="2"/>
      <c r="C155" s="16">
        <v>101</v>
      </c>
      <c r="D155" s="18"/>
      <c r="E155" s="17"/>
      <c r="F155" s="17"/>
      <c r="G155" s="17"/>
      <c r="H155" s="17"/>
      <c r="I155" s="12">
        <v>0</v>
      </c>
      <c r="J155" s="13">
        <v>0.19</v>
      </c>
      <c r="K155" s="28">
        <f t="shared" si="15"/>
        <v>0</v>
      </c>
      <c r="L155" s="14">
        <f t="shared" si="13"/>
        <v>0</v>
      </c>
      <c r="M155" s="15">
        <f t="shared" si="14"/>
        <v>0</v>
      </c>
    </row>
    <row r="156" spans="2:13" hidden="1" x14ac:dyDescent="0.2">
      <c r="B156" s="2"/>
      <c r="C156" s="16">
        <v>102</v>
      </c>
      <c r="D156" s="18"/>
      <c r="E156" s="17"/>
      <c r="F156" s="17"/>
      <c r="G156" s="17"/>
      <c r="H156" s="17"/>
      <c r="I156" s="12">
        <v>0</v>
      </c>
      <c r="J156" s="13">
        <v>0.19</v>
      </c>
      <c r="K156" s="28">
        <f t="shared" si="15"/>
        <v>0</v>
      </c>
      <c r="L156" s="14">
        <f t="shared" si="13"/>
        <v>0</v>
      </c>
      <c r="M156" s="15">
        <f t="shared" si="14"/>
        <v>0</v>
      </c>
    </row>
    <row r="157" spans="2:13" hidden="1" x14ac:dyDescent="0.2">
      <c r="B157" s="2"/>
      <c r="C157" s="16">
        <v>103</v>
      </c>
      <c r="D157" s="18"/>
      <c r="E157" s="17"/>
      <c r="F157" s="17"/>
      <c r="G157" s="17"/>
      <c r="H157" s="17"/>
      <c r="I157" s="12">
        <v>0</v>
      </c>
      <c r="J157" s="13">
        <v>0.19</v>
      </c>
      <c r="K157" s="28">
        <f t="shared" si="15"/>
        <v>0</v>
      </c>
      <c r="L157" s="14">
        <f t="shared" si="13"/>
        <v>0</v>
      </c>
      <c r="M157" s="15">
        <f t="shared" si="14"/>
        <v>0</v>
      </c>
    </row>
    <row r="158" spans="2:13" hidden="1" x14ac:dyDescent="0.2">
      <c r="B158" s="2"/>
      <c r="C158" s="16">
        <v>104</v>
      </c>
      <c r="D158" s="18"/>
      <c r="E158" s="17"/>
      <c r="F158" s="17"/>
      <c r="G158" s="17"/>
      <c r="H158" s="17"/>
      <c r="I158" s="12">
        <v>0</v>
      </c>
      <c r="J158" s="13">
        <v>0.19</v>
      </c>
      <c r="K158" s="28">
        <f t="shared" si="15"/>
        <v>0</v>
      </c>
      <c r="L158" s="14">
        <f t="shared" si="13"/>
        <v>0</v>
      </c>
      <c r="M158" s="15">
        <f t="shared" si="14"/>
        <v>0</v>
      </c>
    </row>
    <row r="159" spans="2:13" hidden="1" x14ac:dyDescent="0.2">
      <c r="B159" s="2"/>
      <c r="C159" s="16">
        <v>105</v>
      </c>
      <c r="D159" s="18"/>
      <c r="E159" s="17"/>
      <c r="F159" s="17"/>
      <c r="G159" s="17"/>
      <c r="H159" s="17"/>
      <c r="I159" s="12">
        <v>0</v>
      </c>
      <c r="J159" s="13">
        <v>0.19</v>
      </c>
      <c r="K159" s="28">
        <f t="shared" si="15"/>
        <v>0</v>
      </c>
      <c r="L159" s="14">
        <f t="shared" si="13"/>
        <v>0</v>
      </c>
      <c r="M159" s="15">
        <f t="shared" si="14"/>
        <v>0</v>
      </c>
    </row>
    <row r="160" spans="2:13" hidden="1" x14ac:dyDescent="0.2">
      <c r="B160" s="2"/>
      <c r="C160" s="16">
        <v>106</v>
      </c>
      <c r="D160" s="18"/>
      <c r="E160" s="17"/>
      <c r="F160" s="17"/>
      <c r="G160" s="17"/>
      <c r="H160" s="17"/>
      <c r="I160" s="12">
        <v>0</v>
      </c>
      <c r="J160" s="13">
        <v>0.19</v>
      </c>
      <c r="K160" s="28">
        <f t="shared" si="15"/>
        <v>0</v>
      </c>
      <c r="L160" s="14">
        <f t="shared" si="13"/>
        <v>0</v>
      </c>
      <c r="M160" s="15">
        <f t="shared" si="14"/>
        <v>0</v>
      </c>
    </row>
    <row r="161" spans="2:13" hidden="1" x14ac:dyDescent="0.2">
      <c r="B161" s="2"/>
      <c r="C161" s="16">
        <v>107</v>
      </c>
      <c r="D161" s="18"/>
      <c r="E161" s="17"/>
      <c r="F161" s="17"/>
      <c r="G161" s="17"/>
      <c r="H161" s="17"/>
      <c r="I161" s="12">
        <v>0</v>
      </c>
      <c r="J161" s="13">
        <v>0.19</v>
      </c>
      <c r="K161" s="28">
        <f t="shared" si="15"/>
        <v>0</v>
      </c>
      <c r="L161" s="14">
        <f t="shared" si="13"/>
        <v>0</v>
      </c>
      <c r="M161" s="15">
        <f t="shared" si="14"/>
        <v>0</v>
      </c>
    </row>
    <row r="162" spans="2:13" hidden="1" x14ac:dyDescent="0.2">
      <c r="B162" s="2"/>
      <c r="C162" s="16">
        <v>108</v>
      </c>
      <c r="D162" s="18"/>
      <c r="E162" s="17"/>
      <c r="F162" s="17"/>
      <c r="G162" s="17"/>
      <c r="H162" s="17"/>
      <c r="I162" s="12">
        <v>0</v>
      </c>
      <c r="J162" s="13">
        <v>0.19</v>
      </c>
      <c r="K162" s="28">
        <f t="shared" si="15"/>
        <v>0</v>
      </c>
      <c r="L162" s="14">
        <f t="shared" si="13"/>
        <v>0</v>
      </c>
      <c r="M162" s="15">
        <f t="shared" si="14"/>
        <v>0</v>
      </c>
    </row>
    <row r="163" spans="2:13" hidden="1" x14ac:dyDescent="0.2">
      <c r="B163" s="2"/>
      <c r="C163" s="16">
        <v>109</v>
      </c>
      <c r="D163" s="18"/>
      <c r="E163" s="17"/>
      <c r="F163" s="17"/>
      <c r="G163" s="17"/>
      <c r="H163" s="17"/>
      <c r="I163" s="12">
        <v>0</v>
      </c>
      <c r="J163" s="13">
        <v>0.19</v>
      </c>
      <c r="K163" s="28">
        <f t="shared" si="15"/>
        <v>0</v>
      </c>
      <c r="L163" s="14">
        <f t="shared" si="13"/>
        <v>0</v>
      </c>
      <c r="M163" s="15">
        <f t="shared" si="14"/>
        <v>0</v>
      </c>
    </row>
    <row r="164" spans="2:13" hidden="1" x14ac:dyDescent="0.2">
      <c r="B164" s="2"/>
      <c r="C164" s="16">
        <v>110</v>
      </c>
      <c r="D164" s="18"/>
      <c r="E164" s="17"/>
      <c r="F164" s="17"/>
      <c r="G164" s="17"/>
      <c r="H164" s="17"/>
      <c r="I164" s="12">
        <v>0</v>
      </c>
      <c r="J164" s="13">
        <v>0.19</v>
      </c>
      <c r="K164" s="28">
        <f t="shared" si="15"/>
        <v>0</v>
      </c>
      <c r="L164" s="14">
        <f t="shared" si="13"/>
        <v>0</v>
      </c>
      <c r="M164" s="15">
        <f t="shared" si="14"/>
        <v>0</v>
      </c>
    </row>
    <row r="165" spans="2:13" hidden="1" x14ac:dyDescent="0.2">
      <c r="B165" s="2"/>
      <c r="C165" s="16">
        <v>111</v>
      </c>
      <c r="D165" s="18"/>
      <c r="E165" s="17"/>
      <c r="F165" s="17"/>
      <c r="G165" s="17"/>
      <c r="H165" s="17"/>
      <c r="I165" s="12">
        <v>0</v>
      </c>
      <c r="J165" s="13">
        <v>0.19</v>
      </c>
      <c r="K165" s="28">
        <f t="shared" si="15"/>
        <v>0</v>
      </c>
      <c r="L165" s="14">
        <f t="shared" si="13"/>
        <v>0</v>
      </c>
      <c r="M165" s="15">
        <f t="shared" si="14"/>
        <v>0</v>
      </c>
    </row>
    <row r="166" spans="2:13" hidden="1" x14ac:dyDescent="0.2">
      <c r="B166" s="2"/>
      <c r="C166" s="16">
        <v>112</v>
      </c>
      <c r="D166" s="18"/>
      <c r="E166" s="17"/>
      <c r="F166" s="17"/>
      <c r="G166" s="17"/>
      <c r="H166" s="17"/>
      <c r="I166" s="12">
        <v>0</v>
      </c>
      <c r="J166" s="13">
        <v>0.19</v>
      </c>
      <c r="K166" s="28">
        <f t="shared" si="15"/>
        <v>0</v>
      </c>
      <c r="L166" s="14">
        <f t="shared" si="13"/>
        <v>0</v>
      </c>
      <c r="M166" s="15">
        <f t="shared" si="14"/>
        <v>0</v>
      </c>
    </row>
    <row r="167" spans="2:13" hidden="1" x14ac:dyDescent="0.2">
      <c r="B167" s="2"/>
      <c r="C167" s="16">
        <v>113</v>
      </c>
      <c r="D167" s="18"/>
      <c r="E167" s="17"/>
      <c r="F167" s="17"/>
      <c r="G167" s="17"/>
      <c r="H167" s="17"/>
      <c r="I167" s="12">
        <v>0</v>
      </c>
      <c r="J167" s="13">
        <v>0.19</v>
      </c>
      <c r="K167" s="28">
        <f t="shared" si="15"/>
        <v>0</v>
      </c>
      <c r="L167" s="14">
        <f t="shared" si="13"/>
        <v>0</v>
      </c>
      <c r="M167" s="15">
        <f t="shared" si="14"/>
        <v>0</v>
      </c>
    </row>
    <row r="168" spans="2:13" hidden="1" x14ac:dyDescent="0.2">
      <c r="B168" s="2"/>
      <c r="C168" s="16">
        <v>114</v>
      </c>
      <c r="D168" s="18"/>
      <c r="E168" s="17"/>
      <c r="F168" s="17"/>
      <c r="G168" s="17"/>
      <c r="H168" s="17"/>
      <c r="I168" s="12">
        <v>0</v>
      </c>
      <c r="J168" s="13">
        <v>0.19</v>
      </c>
      <c r="K168" s="28">
        <f t="shared" si="15"/>
        <v>0</v>
      </c>
      <c r="L168" s="14">
        <f t="shared" si="13"/>
        <v>0</v>
      </c>
      <c r="M168" s="15">
        <f t="shared" si="14"/>
        <v>0</v>
      </c>
    </row>
    <row r="169" spans="2:13" hidden="1" x14ac:dyDescent="0.2">
      <c r="B169" s="2"/>
      <c r="C169" s="16">
        <v>115</v>
      </c>
      <c r="D169" s="18"/>
      <c r="E169" s="17"/>
      <c r="F169" s="17"/>
      <c r="G169" s="17"/>
      <c r="H169" s="17"/>
      <c r="I169" s="12">
        <v>0</v>
      </c>
      <c r="J169" s="13">
        <v>0.19</v>
      </c>
      <c r="K169" s="28">
        <f t="shared" si="15"/>
        <v>0</v>
      </c>
      <c r="L169" s="14">
        <f t="shared" si="13"/>
        <v>0</v>
      </c>
      <c r="M169" s="15">
        <f t="shared" si="14"/>
        <v>0</v>
      </c>
    </row>
    <row r="170" spans="2:13" hidden="1" x14ac:dyDescent="0.2">
      <c r="B170" s="2"/>
      <c r="C170" s="16">
        <v>116</v>
      </c>
      <c r="D170" s="18"/>
      <c r="E170" s="17"/>
      <c r="F170" s="17"/>
      <c r="G170" s="17"/>
      <c r="H170" s="17"/>
      <c r="I170" s="12">
        <v>0</v>
      </c>
      <c r="J170" s="13">
        <v>0.19</v>
      </c>
      <c r="K170" s="28">
        <f t="shared" si="15"/>
        <v>0</v>
      </c>
      <c r="L170" s="14">
        <f t="shared" si="13"/>
        <v>0</v>
      </c>
      <c r="M170" s="15">
        <f t="shared" si="14"/>
        <v>0</v>
      </c>
    </row>
    <row r="171" spans="2:13" hidden="1" x14ac:dyDescent="0.2">
      <c r="B171" s="2"/>
      <c r="C171" s="16">
        <v>117</v>
      </c>
      <c r="D171" s="18"/>
      <c r="E171" s="17"/>
      <c r="F171" s="17"/>
      <c r="G171" s="17"/>
      <c r="H171" s="17"/>
      <c r="I171" s="12">
        <v>0</v>
      </c>
      <c r="J171" s="13">
        <v>0.19</v>
      </c>
      <c r="K171" s="28">
        <f t="shared" si="15"/>
        <v>0</v>
      </c>
      <c r="L171" s="14">
        <f t="shared" si="13"/>
        <v>0</v>
      </c>
      <c r="M171" s="15">
        <f t="shared" si="14"/>
        <v>0</v>
      </c>
    </row>
    <row r="172" spans="2:13" hidden="1" x14ac:dyDescent="0.2">
      <c r="B172" s="2"/>
      <c r="C172" s="16">
        <v>118</v>
      </c>
      <c r="D172" s="18"/>
      <c r="E172" s="17"/>
      <c r="F172" s="17"/>
      <c r="G172" s="17"/>
      <c r="H172" s="17"/>
      <c r="I172" s="12">
        <v>0</v>
      </c>
      <c r="J172" s="13">
        <v>0.19</v>
      </c>
      <c r="K172" s="28">
        <f t="shared" si="15"/>
        <v>0</v>
      </c>
      <c r="L172" s="14">
        <f t="shared" si="13"/>
        <v>0</v>
      </c>
      <c r="M172" s="15">
        <f t="shared" si="14"/>
        <v>0</v>
      </c>
    </row>
    <row r="173" spans="2:13" hidden="1" x14ac:dyDescent="0.2">
      <c r="B173" s="2"/>
      <c r="C173" s="16">
        <v>119</v>
      </c>
      <c r="D173" s="18"/>
      <c r="E173" s="17"/>
      <c r="F173" s="17"/>
      <c r="G173" s="17"/>
      <c r="H173" s="17"/>
      <c r="I173" s="12">
        <v>0</v>
      </c>
      <c r="J173" s="13">
        <v>0.19</v>
      </c>
      <c r="K173" s="28">
        <f t="shared" si="15"/>
        <v>0</v>
      </c>
      <c r="L173" s="14">
        <f t="shared" si="13"/>
        <v>0</v>
      </c>
      <c r="M173" s="15">
        <f t="shared" si="14"/>
        <v>0</v>
      </c>
    </row>
    <row r="174" spans="2:13" hidden="1" x14ac:dyDescent="0.2">
      <c r="B174" s="2"/>
      <c r="C174" s="16">
        <v>120</v>
      </c>
      <c r="D174" s="18"/>
      <c r="E174" s="17"/>
      <c r="F174" s="17"/>
      <c r="G174" s="17"/>
      <c r="H174" s="17"/>
      <c r="I174" s="12">
        <v>0</v>
      </c>
      <c r="J174" s="13">
        <v>0.19</v>
      </c>
      <c r="K174" s="28">
        <f t="shared" si="15"/>
        <v>0</v>
      </c>
      <c r="L174" s="14">
        <f t="shared" ref="L174:L202" si="16">+I174+K174</f>
        <v>0</v>
      </c>
      <c r="M174" s="15">
        <f t="shared" ref="M174:M202" si="17">+L174*H174</f>
        <v>0</v>
      </c>
    </row>
    <row r="175" spans="2:13" hidden="1" x14ac:dyDescent="0.2">
      <c r="B175" s="2"/>
      <c r="C175" s="16">
        <v>121</v>
      </c>
      <c r="D175" s="18"/>
      <c r="E175" s="17"/>
      <c r="F175" s="17"/>
      <c r="G175" s="17"/>
      <c r="H175" s="17"/>
      <c r="I175" s="12">
        <v>0</v>
      </c>
      <c r="J175" s="13">
        <v>0.19</v>
      </c>
      <c r="K175" s="28">
        <f t="shared" si="15"/>
        <v>0</v>
      </c>
      <c r="L175" s="14">
        <f t="shared" si="16"/>
        <v>0</v>
      </c>
      <c r="M175" s="15">
        <f t="shared" si="17"/>
        <v>0</v>
      </c>
    </row>
    <row r="176" spans="2:13" hidden="1" x14ac:dyDescent="0.2">
      <c r="B176" s="2"/>
      <c r="C176" s="16">
        <v>122</v>
      </c>
      <c r="D176" s="18"/>
      <c r="E176" s="17"/>
      <c r="F176" s="17"/>
      <c r="G176" s="17"/>
      <c r="H176" s="17"/>
      <c r="I176" s="12">
        <v>0</v>
      </c>
      <c r="J176" s="13">
        <v>0.19</v>
      </c>
      <c r="K176" s="28">
        <f t="shared" si="15"/>
        <v>0</v>
      </c>
      <c r="L176" s="14">
        <f t="shared" si="16"/>
        <v>0</v>
      </c>
      <c r="M176" s="15">
        <f t="shared" si="17"/>
        <v>0</v>
      </c>
    </row>
    <row r="177" spans="2:13" hidden="1" x14ac:dyDescent="0.2">
      <c r="B177" s="2"/>
      <c r="C177" s="16">
        <v>123</v>
      </c>
      <c r="D177" s="18"/>
      <c r="E177" s="17"/>
      <c r="F177" s="17"/>
      <c r="G177" s="17"/>
      <c r="H177" s="17"/>
      <c r="I177" s="12">
        <v>0</v>
      </c>
      <c r="J177" s="13">
        <v>0.19</v>
      </c>
      <c r="K177" s="28">
        <f t="shared" si="15"/>
        <v>0</v>
      </c>
      <c r="L177" s="14">
        <f t="shared" si="16"/>
        <v>0</v>
      </c>
      <c r="M177" s="15">
        <f t="shared" si="17"/>
        <v>0</v>
      </c>
    </row>
    <row r="178" spans="2:13" hidden="1" x14ac:dyDescent="0.2">
      <c r="B178" s="2"/>
      <c r="C178" s="16">
        <v>124</v>
      </c>
      <c r="D178" s="18"/>
      <c r="E178" s="17"/>
      <c r="F178" s="17"/>
      <c r="G178" s="17"/>
      <c r="H178" s="17"/>
      <c r="I178" s="12">
        <v>0</v>
      </c>
      <c r="J178" s="13">
        <v>0.19</v>
      </c>
      <c r="K178" s="28">
        <f t="shared" si="15"/>
        <v>0</v>
      </c>
      <c r="L178" s="14">
        <f t="shared" si="16"/>
        <v>0</v>
      </c>
      <c r="M178" s="15">
        <f t="shared" si="17"/>
        <v>0</v>
      </c>
    </row>
    <row r="179" spans="2:13" hidden="1" x14ac:dyDescent="0.2">
      <c r="B179" s="2"/>
      <c r="C179" s="16">
        <v>125</v>
      </c>
      <c r="D179" s="18"/>
      <c r="E179" s="17"/>
      <c r="F179" s="17"/>
      <c r="G179" s="17"/>
      <c r="H179" s="17"/>
      <c r="I179" s="12">
        <v>0</v>
      </c>
      <c r="J179" s="13">
        <v>0.19</v>
      </c>
      <c r="K179" s="28">
        <f t="shared" si="15"/>
        <v>0</v>
      </c>
      <c r="L179" s="14">
        <f t="shared" si="16"/>
        <v>0</v>
      </c>
      <c r="M179" s="15">
        <f t="shared" si="17"/>
        <v>0</v>
      </c>
    </row>
    <row r="180" spans="2:13" hidden="1" x14ac:dyDescent="0.2">
      <c r="B180" s="2"/>
      <c r="C180" s="16">
        <v>126</v>
      </c>
      <c r="D180" s="18"/>
      <c r="E180" s="17"/>
      <c r="F180" s="17"/>
      <c r="G180" s="17"/>
      <c r="H180" s="17"/>
      <c r="I180" s="12">
        <v>0</v>
      </c>
      <c r="J180" s="13">
        <v>0.19</v>
      </c>
      <c r="K180" s="28">
        <f t="shared" si="15"/>
        <v>0</v>
      </c>
      <c r="L180" s="14">
        <f t="shared" si="16"/>
        <v>0</v>
      </c>
      <c r="M180" s="15">
        <f t="shared" si="17"/>
        <v>0</v>
      </c>
    </row>
    <row r="181" spans="2:13" hidden="1" x14ac:dyDescent="0.2">
      <c r="B181" s="2"/>
      <c r="C181" s="16">
        <v>127</v>
      </c>
      <c r="D181" s="18"/>
      <c r="E181" s="17"/>
      <c r="F181" s="17"/>
      <c r="G181" s="17"/>
      <c r="H181" s="17"/>
      <c r="I181" s="12">
        <v>0</v>
      </c>
      <c r="J181" s="13">
        <v>0.19</v>
      </c>
      <c r="K181" s="28">
        <f t="shared" si="15"/>
        <v>0</v>
      </c>
      <c r="L181" s="14">
        <f t="shared" si="16"/>
        <v>0</v>
      </c>
      <c r="M181" s="15">
        <f t="shared" si="17"/>
        <v>0</v>
      </c>
    </row>
    <row r="182" spans="2:13" hidden="1" x14ac:dyDescent="0.2">
      <c r="B182" s="2"/>
      <c r="C182" s="16">
        <v>128</v>
      </c>
      <c r="D182" s="18"/>
      <c r="E182" s="17"/>
      <c r="F182" s="17"/>
      <c r="G182" s="17"/>
      <c r="H182" s="17"/>
      <c r="I182" s="12">
        <v>0</v>
      </c>
      <c r="J182" s="13">
        <v>0.19</v>
      </c>
      <c r="K182" s="28">
        <f t="shared" si="15"/>
        <v>0</v>
      </c>
      <c r="L182" s="14">
        <f t="shared" si="16"/>
        <v>0</v>
      </c>
      <c r="M182" s="15">
        <f t="shared" si="17"/>
        <v>0</v>
      </c>
    </row>
    <row r="183" spans="2:13" hidden="1" x14ac:dyDescent="0.2">
      <c r="B183" s="2"/>
      <c r="C183" s="16">
        <v>129</v>
      </c>
      <c r="D183" s="18"/>
      <c r="E183" s="17"/>
      <c r="F183" s="17"/>
      <c r="G183" s="17"/>
      <c r="H183" s="17"/>
      <c r="I183" s="12">
        <v>0</v>
      </c>
      <c r="J183" s="13">
        <v>0.19</v>
      </c>
      <c r="K183" s="28">
        <f t="shared" si="15"/>
        <v>0</v>
      </c>
      <c r="L183" s="14">
        <f t="shared" si="16"/>
        <v>0</v>
      </c>
      <c r="M183" s="15">
        <f t="shared" si="17"/>
        <v>0</v>
      </c>
    </row>
    <row r="184" spans="2:13" hidden="1" x14ac:dyDescent="0.2">
      <c r="B184" s="2"/>
      <c r="C184" s="16">
        <v>130</v>
      </c>
      <c r="D184" s="18"/>
      <c r="E184" s="17"/>
      <c r="F184" s="17"/>
      <c r="G184" s="17"/>
      <c r="H184" s="17"/>
      <c r="I184" s="12">
        <v>0</v>
      </c>
      <c r="J184" s="13">
        <v>0.19</v>
      </c>
      <c r="K184" s="28">
        <f t="shared" si="15"/>
        <v>0</v>
      </c>
      <c r="L184" s="14">
        <f t="shared" si="16"/>
        <v>0</v>
      </c>
      <c r="M184" s="15">
        <f t="shared" si="17"/>
        <v>0</v>
      </c>
    </row>
    <row r="185" spans="2:13" hidden="1" x14ac:dyDescent="0.2">
      <c r="B185" s="2"/>
      <c r="C185" s="16">
        <v>131</v>
      </c>
      <c r="D185" s="18"/>
      <c r="E185" s="17"/>
      <c r="F185" s="17"/>
      <c r="G185" s="17"/>
      <c r="H185" s="17"/>
      <c r="I185" s="12">
        <v>0</v>
      </c>
      <c r="J185" s="13">
        <v>0.19</v>
      </c>
      <c r="K185" s="28">
        <f t="shared" si="15"/>
        <v>0</v>
      </c>
      <c r="L185" s="14">
        <f t="shared" si="16"/>
        <v>0</v>
      </c>
      <c r="M185" s="15">
        <f t="shared" si="17"/>
        <v>0</v>
      </c>
    </row>
    <row r="186" spans="2:13" hidden="1" x14ac:dyDescent="0.2">
      <c r="B186" s="2"/>
      <c r="C186" s="16">
        <v>132</v>
      </c>
      <c r="D186" s="18"/>
      <c r="E186" s="17"/>
      <c r="F186" s="17"/>
      <c r="G186" s="17"/>
      <c r="H186" s="17"/>
      <c r="I186" s="12">
        <v>0</v>
      </c>
      <c r="J186" s="13">
        <v>0.19</v>
      </c>
      <c r="K186" s="28">
        <f t="shared" si="15"/>
        <v>0</v>
      </c>
      <c r="L186" s="14">
        <f t="shared" si="16"/>
        <v>0</v>
      </c>
      <c r="M186" s="15">
        <f t="shared" si="17"/>
        <v>0</v>
      </c>
    </row>
    <row r="187" spans="2:13" hidden="1" x14ac:dyDescent="0.2">
      <c r="B187" s="2"/>
      <c r="C187" s="16">
        <v>133</v>
      </c>
      <c r="D187" s="18"/>
      <c r="E187" s="17"/>
      <c r="F187" s="17"/>
      <c r="G187" s="17"/>
      <c r="H187" s="17"/>
      <c r="I187" s="12">
        <v>0</v>
      </c>
      <c r="J187" s="13">
        <v>0.19</v>
      </c>
      <c r="K187" s="28">
        <f t="shared" si="15"/>
        <v>0</v>
      </c>
      <c r="L187" s="14">
        <f t="shared" si="16"/>
        <v>0</v>
      </c>
      <c r="M187" s="15">
        <f t="shared" si="17"/>
        <v>0</v>
      </c>
    </row>
    <row r="188" spans="2:13" hidden="1" x14ac:dyDescent="0.2">
      <c r="B188" s="2"/>
      <c r="C188" s="16">
        <v>134</v>
      </c>
      <c r="D188" s="18"/>
      <c r="E188" s="17"/>
      <c r="F188" s="17"/>
      <c r="G188" s="17"/>
      <c r="H188" s="17"/>
      <c r="I188" s="12">
        <v>0</v>
      </c>
      <c r="J188" s="13">
        <v>0.19</v>
      </c>
      <c r="K188" s="28">
        <f t="shared" si="15"/>
        <v>0</v>
      </c>
      <c r="L188" s="14">
        <f t="shared" si="16"/>
        <v>0</v>
      </c>
      <c r="M188" s="15">
        <f t="shared" si="17"/>
        <v>0</v>
      </c>
    </row>
    <row r="189" spans="2:13" hidden="1" x14ac:dyDescent="0.2">
      <c r="B189" s="2"/>
      <c r="C189" s="16">
        <v>135</v>
      </c>
      <c r="D189" s="18"/>
      <c r="E189" s="17"/>
      <c r="F189" s="17"/>
      <c r="G189" s="17"/>
      <c r="H189" s="17"/>
      <c r="I189" s="12">
        <v>0</v>
      </c>
      <c r="J189" s="13">
        <v>0.19</v>
      </c>
      <c r="K189" s="28">
        <f t="shared" si="15"/>
        <v>0</v>
      </c>
      <c r="L189" s="14">
        <f t="shared" si="16"/>
        <v>0</v>
      </c>
      <c r="M189" s="15">
        <f t="shared" si="17"/>
        <v>0</v>
      </c>
    </row>
    <row r="190" spans="2:13" hidden="1" x14ac:dyDescent="0.2">
      <c r="B190" s="2"/>
      <c r="C190" s="16">
        <v>136</v>
      </c>
      <c r="D190" s="18"/>
      <c r="E190" s="17"/>
      <c r="F190" s="17"/>
      <c r="G190" s="17"/>
      <c r="H190" s="17"/>
      <c r="I190" s="12">
        <v>0</v>
      </c>
      <c r="J190" s="13">
        <v>0.19</v>
      </c>
      <c r="K190" s="28">
        <f t="shared" si="15"/>
        <v>0</v>
      </c>
      <c r="L190" s="14">
        <f t="shared" si="16"/>
        <v>0</v>
      </c>
      <c r="M190" s="15">
        <f t="shared" si="17"/>
        <v>0</v>
      </c>
    </row>
    <row r="191" spans="2:13" hidden="1" x14ac:dyDescent="0.2">
      <c r="B191" s="2"/>
      <c r="C191" s="16">
        <v>137</v>
      </c>
      <c r="D191" s="18"/>
      <c r="E191" s="17"/>
      <c r="F191" s="17"/>
      <c r="G191" s="17"/>
      <c r="H191" s="17"/>
      <c r="I191" s="12">
        <v>0</v>
      </c>
      <c r="J191" s="13">
        <v>0.19</v>
      </c>
      <c r="K191" s="28">
        <f t="shared" si="15"/>
        <v>0</v>
      </c>
      <c r="L191" s="14">
        <f t="shared" si="16"/>
        <v>0</v>
      </c>
      <c r="M191" s="15">
        <f t="shared" si="17"/>
        <v>0</v>
      </c>
    </row>
    <row r="192" spans="2:13" hidden="1" x14ac:dyDescent="0.2">
      <c r="B192" s="2"/>
      <c r="C192" s="16">
        <v>138</v>
      </c>
      <c r="D192" s="18"/>
      <c r="E192" s="17"/>
      <c r="F192" s="17"/>
      <c r="G192" s="17"/>
      <c r="H192" s="17"/>
      <c r="I192" s="12">
        <v>0</v>
      </c>
      <c r="J192" s="13">
        <v>0.19</v>
      </c>
      <c r="K192" s="28">
        <f t="shared" si="15"/>
        <v>0</v>
      </c>
      <c r="L192" s="14">
        <f t="shared" si="16"/>
        <v>0</v>
      </c>
      <c r="M192" s="15">
        <f t="shared" si="17"/>
        <v>0</v>
      </c>
    </row>
    <row r="193" spans="2:15" hidden="1" x14ac:dyDescent="0.2">
      <c r="B193" s="2"/>
      <c r="C193" s="16">
        <v>139</v>
      </c>
      <c r="D193" s="18"/>
      <c r="E193" s="17"/>
      <c r="F193" s="17"/>
      <c r="G193" s="17"/>
      <c r="H193" s="17"/>
      <c r="I193" s="12">
        <v>0</v>
      </c>
      <c r="J193" s="13">
        <v>0.19</v>
      </c>
      <c r="K193" s="28">
        <f t="shared" si="15"/>
        <v>0</v>
      </c>
      <c r="L193" s="14">
        <f t="shared" si="16"/>
        <v>0</v>
      </c>
      <c r="M193" s="15">
        <f t="shared" si="17"/>
        <v>0</v>
      </c>
    </row>
    <row r="194" spans="2:15" hidden="1" x14ac:dyDescent="0.2">
      <c r="B194" s="2"/>
      <c r="C194" s="16">
        <v>140</v>
      </c>
      <c r="D194" s="18"/>
      <c r="E194" s="17"/>
      <c r="F194" s="17"/>
      <c r="G194" s="17"/>
      <c r="H194" s="17"/>
      <c r="I194" s="12">
        <v>0</v>
      </c>
      <c r="J194" s="13">
        <v>0.19</v>
      </c>
      <c r="K194" s="28">
        <f t="shared" si="15"/>
        <v>0</v>
      </c>
      <c r="L194" s="14">
        <f t="shared" si="16"/>
        <v>0</v>
      </c>
      <c r="M194" s="15">
        <f t="shared" si="17"/>
        <v>0</v>
      </c>
    </row>
    <row r="195" spans="2:15" hidden="1" x14ac:dyDescent="0.2">
      <c r="B195" s="2"/>
      <c r="C195" s="16">
        <v>141</v>
      </c>
      <c r="D195" s="18"/>
      <c r="E195" s="17"/>
      <c r="F195" s="17"/>
      <c r="G195" s="17"/>
      <c r="H195" s="17"/>
      <c r="I195" s="12">
        <v>0</v>
      </c>
      <c r="J195" s="13">
        <v>0.19</v>
      </c>
      <c r="K195" s="28">
        <f t="shared" si="15"/>
        <v>0</v>
      </c>
      <c r="L195" s="14">
        <f t="shared" si="16"/>
        <v>0</v>
      </c>
      <c r="M195" s="15">
        <f t="shared" si="17"/>
        <v>0</v>
      </c>
    </row>
    <row r="196" spans="2:15" hidden="1" x14ac:dyDescent="0.2">
      <c r="B196" s="2"/>
      <c r="C196" s="16">
        <v>142</v>
      </c>
      <c r="D196" s="18"/>
      <c r="E196" s="17"/>
      <c r="F196" s="17"/>
      <c r="G196" s="17"/>
      <c r="H196" s="17"/>
      <c r="I196" s="12">
        <v>0</v>
      </c>
      <c r="J196" s="13">
        <v>0.19</v>
      </c>
      <c r="K196" s="28">
        <f t="shared" si="15"/>
        <v>0</v>
      </c>
      <c r="L196" s="14">
        <f t="shared" si="16"/>
        <v>0</v>
      </c>
      <c r="M196" s="15">
        <f t="shared" si="17"/>
        <v>0</v>
      </c>
    </row>
    <row r="197" spans="2:15" hidden="1" x14ac:dyDescent="0.2">
      <c r="B197" s="2"/>
      <c r="C197" s="16">
        <v>143</v>
      </c>
      <c r="D197" s="18"/>
      <c r="E197" s="17"/>
      <c r="F197" s="17"/>
      <c r="G197" s="17"/>
      <c r="H197" s="17"/>
      <c r="I197" s="12">
        <v>0</v>
      </c>
      <c r="J197" s="13">
        <v>0.19</v>
      </c>
      <c r="K197" s="28">
        <f t="shared" si="15"/>
        <v>0</v>
      </c>
      <c r="L197" s="14">
        <f t="shared" si="16"/>
        <v>0</v>
      </c>
      <c r="M197" s="15">
        <f t="shared" si="17"/>
        <v>0</v>
      </c>
    </row>
    <row r="198" spans="2:15" hidden="1" x14ac:dyDescent="0.2">
      <c r="B198" s="2"/>
      <c r="C198" s="16">
        <v>144</v>
      </c>
      <c r="D198" s="18"/>
      <c r="E198" s="17"/>
      <c r="F198" s="17"/>
      <c r="G198" s="17"/>
      <c r="H198" s="17"/>
      <c r="I198" s="12">
        <v>0</v>
      </c>
      <c r="J198" s="13">
        <v>0.19</v>
      </c>
      <c r="K198" s="28">
        <f t="shared" si="15"/>
        <v>0</v>
      </c>
      <c r="L198" s="14">
        <f t="shared" si="16"/>
        <v>0</v>
      </c>
      <c r="M198" s="15">
        <f t="shared" si="17"/>
        <v>0</v>
      </c>
    </row>
    <row r="199" spans="2:15" hidden="1" x14ac:dyDescent="0.2">
      <c r="B199" s="2"/>
      <c r="C199" s="16">
        <v>145</v>
      </c>
      <c r="D199" s="18"/>
      <c r="E199" s="17"/>
      <c r="F199" s="17"/>
      <c r="G199" s="17"/>
      <c r="H199" s="17"/>
      <c r="I199" s="12">
        <v>0</v>
      </c>
      <c r="J199" s="13">
        <v>0.19</v>
      </c>
      <c r="K199" s="28">
        <f t="shared" si="15"/>
        <v>0</v>
      </c>
      <c r="L199" s="14">
        <f t="shared" si="16"/>
        <v>0</v>
      </c>
      <c r="M199" s="15">
        <f t="shared" si="17"/>
        <v>0</v>
      </c>
    </row>
    <row r="200" spans="2:15" hidden="1" x14ac:dyDescent="0.2">
      <c r="B200" s="2"/>
      <c r="C200" s="16">
        <v>146</v>
      </c>
      <c r="D200" s="18"/>
      <c r="E200" s="17"/>
      <c r="F200" s="17"/>
      <c r="G200" s="17"/>
      <c r="H200" s="17"/>
      <c r="I200" s="12">
        <v>0</v>
      </c>
      <c r="J200" s="13">
        <v>0.19</v>
      </c>
      <c r="K200" s="28">
        <f t="shared" si="15"/>
        <v>0</v>
      </c>
      <c r="L200" s="14">
        <f t="shared" si="16"/>
        <v>0</v>
      </c>
      <c r="M200" s="15">
        <f t="shared" si="17"/>
        <v>0</v>
      </c>
    </row>
    <row r="201" spans="2:15" hidden="1" x14ac:dyDescent="0.2">
      <c r="B201" s="2"/>
      <c r="C201" s="16">
        <v>147</v>
      </c>
      <c r="D201" s="18"/>
      <c r="E201" s="17"/>
      <c r="F201" s="17"/>
      <c r="G201" s="17"/>
      <c r="H201" s="17"/>
      <c r="I201" s="12">
        <v>0</v>
      </c>
      <c r="J201" s="13">
        <v>0.19</v>
      </c>
      <c r="K201" s="28">
        <f t="shared" si="15"/>
        <v>0</v>
      </c>
      <c r="L201" s="14">
        <f t="shared" si="16"/>
        <v>0</v>
      </c>
      <c r="M201" s="15">
        <f t="shared" si="17"/>
        <v>0</v>
      </c>
    </row>
    <row r="202" spans="2:15" ht="12.75" hidden="1" thickBot="1" x14ac:dyDescent="0.25">
      <c r="B202" s="2"/>
      <c r="C202" s="16">
        <v>148</v>
      </c>
      <c r="D202" s="18"/>
      <c r="E202" s="17"/>
      <c r="F202" s="17"/>
      <c r="G202" s="17"/>
      <c r="H202" s="17"/>
      <c r="I202" s="12">
        <v>0</v>
      </c>
      <c r="J202" s="13">
        <v>0.19</v>
      </c>
      <c r="K202" s="28">
        <f t="shared" si="15"/>
        <v>0</v>
      </c>
      <c r="L202" s="20">
        <f t="shared" si="16"/>
        <v>0</v>
      </c>
      <c r="M202" s="21">
        <f t="shared" si="17"/>
        <v>0</v>
      </c>
    </row>
    <row r="203" spans="2:15" x14ac:dyDescent="0.2">
      <c r="B203" s="2"/>
      <c r="C203" s="62" t="s">
        <v>31</v>
      </c>
      <c r="D203" s="63"/>
      <c r="E203" s="63"/>
      <c r="F203" s="63"/>
      <c r="G203" s="63"/>
      <c r="H203" s="63"/>
      <c r="I203" s="63"/>
      <c r="J203" s="63"/>
      <c r="K203" s="64"/>
      <c r="L203" s="19" t="s">
        <v>2</v>
      </c>
      <c r="M203" s="32">
        <f>ROUND(SUMIF(J13:J111,19%,M13:M111)/1.19,2)</f>
        <v>0</v>
      </c>
      <c r="N203" s="29"/>
      <c r="O203" s="31"/>
    </row>
    <row r="204" spans="2:15" x14ac:dyDescent="0.2">
      <c r="B204" s="2"/>
      <c r="C204" s="65" t="s">
        <v>21</v>
      </c>
      <c r="D204" s="66"/>
      <c r="E204" s="66"/>
      <c r="F204" s="66"/>
      <c r="G204" s="66"/>
      <c r="H204" s="66"/>
      <c r="I204" s="66"/>
      <c r="J204" s="66"/>
      <c r="K204" s="66"/>
      <c r="L204" s="19" t="s">
        <v>3</v>
      </c>
      <c r="M204" s="32">
        <f>ROUND(SUMIF(J13:J111,5%,M13:M111)/1.05,2)</f>
        <v>0</v>
      </c>
      <c r="O204" s="31"/>
    </row>
    <row r="205" spans="2:15" x14ac:dyDescent="0.2">
      <c r="B205" s="2"/>
      <c r="C205" s="67" t="s">
        <v>66</v>
      </c>
      <c r="D205" s="68"/>
      <c r="E205" s="68"/>
      <c r="F205" s="68"/>
      <c r="G205" s="68"/>
      <c r="H205" s="68"/>
      <c r="I205" s="68"/>
      <c r="J205" s="68"/>
      <c r="K205" s="69"/>
      <c r="L205" s="19" t="s">
        <v>36</v>
      </c>
      <c r="M205" s="32">
        <f>ROUND(SUMIF(J13:J111,0%,M13:M111),2)</f>
        <v>0</v>
      </c>
    </row>
    <row r="206" spans="2:15" x14ac:dyDescent="0.2">
      <c r="B206" s="2"/>
      <c r="C206" s="48" t="s">
        <v>41</v>
      </c>
      <c r="D206" s="49"/>
      <c r="E206" s="49"/>
      <c r="F206" s="49"/>
      <c r="G206" s="49"/>
      <c r="H206" s="49"/>
      <c r="I206" s="49"/>
      <c r="J206" s="49"/>
      <c r="K206" s="49"/>
      <c r="L206" s="19" t="s">
        <v>35</v>
      </c>
      <c r="M206" s="32">
        <f>ROUND(SUMIF(J13:J111,8%,M13:M111)/1.08,2)</f>
        <v>0</v>
      </c>
    </row>
    <row r="207" spans="2:15" x14ac:dyDescent="0.2">
      <c r="B207" s="2"/>
      <c r="C207" s="48" t="s">
        <v>7</v>
      </c>
      <c r="D207" s="49"/>
      <c r="E207" s="49"/>
      <c r="F207" s="49"/>
      <c r="G207" s="49"/>
      <c r="H207" s="49"/>
      <c r="I207" s="49"/>
      <c r="J207" s="49"/>
      <c r="K207" s="49"/>
      <c r="L207" s="34" t="s">
        <v>4</v>
      </c>
      <c r="M207" s="36">
        <f>+M203+M204+M205+M206</f>
        <v>0</v>
      </c>
    </row>
    <row r="208" spans="2:15" x14ac:dyDescent="0.2">
      <c r="B208" s="2"/>
      <c r="C208" s="71" t="s">
        <v>25</v>
      </c>
      <c r="D208" s="72"/>
      <c r="E208" s="72"/>
      <c r="F208" s="72"/>
      <c r="G208" s="72"/>
      <c r="H208" s="72"/>
      <c r="I208" s="72"/>
      <c r="J208" s="73"/>
      <c r="K208" s="77" t="s">
        <v>5</v>
      </c>
      <c r="L208" s="19" t="s">
        <v>6</v>
      </c>
      <c r="M208" s="32">
        <f>ROUND(M203*0.19,2)</f>
        <v>0</v>
      </c>
    </row>
    <row r="209" spans="2:13" x14ac:dyDescent="0.2">
      <c r="B209" s="2"/>
      <c r="C209" s="71" t="s">
        <v>65</v>
      </c>
      <c r="D209" s="72"/>
      <c r="E209" s="72"/>
      <c r="F209" s="72"/>
      <c r="G209" s="72"/>
      <c r="H209" s="72"/>
      <c r="I209" s="72"/>
      <c r="J209" s="73"/>
      <c r="K209" s="78"/>
      <c r="L209" s="19" t="s">
        <v>8</v>
      </c>
      <c r="M209" s="32">
        <f>ROUND(M204*0.05,2)</f>
        <v>0</v>
      </c>
    </row>
    <row r="210" spans="2:13" x14ac:dyDescent="0.2">
      <c r="B210" s="2"/>
      <c r="C210" s="74" t="s">
        <v>10</v>
      </c>
      <c r="D210" s="75"/>
      <c r="E210" s="75"/>
      <c r="F210" s="75"/>
      <c r="G210" s="75"/>
      <c r="H210" s="75"/>
      <c r="I210" s="75"/>
      <c r="J210" s="75"/>
      <c r="K210" s="76"/>
      <c r="L210" s="19" t="s">
        <v>34</v>
      </c>
      <c r="M210" s="32">
        <f>ROUND(M206*0.08,2)</f>
        <v>0</v>
      </c>
    </row>
    <row r="211" spans="2:13" x14ac:dyDescent="0.2">
      <c r="B211" s="2"/>
      <c r="C211" s="67" t="s">
        <v>26</v>
      </c>
      <c r="D211" s="68"/>
      <c r="E211" s="68"/>
      <c r="F211" s="68"/>
      <c r="G211" s="68"/>
      <c r="H211" s="68"/>
      <c r="I211" s="68"/>
      <c r="J211" s="68"/>
      <c r="K211" s="69"/>
      <c r="L211" s="34" t="s">
        <v>9</v>
      </c>
      <c r="M211" s="35">
        <f>ROUND(SUM(M207:M210),2)</f>
        <v>0</v>
      </c>
    </row>
    <row r="212" spans="2:13" x14ac:dyDescent="0.2">
      <c r="B212" s="2"/>
      <c r="C212" s="65" t="s">
        <v>27</v>
      </c>
      <c r="D212" s="66"/>
      <c r="E212" s="66"/>
      <c r="F212" s="66"/>
      <c r="G212" s="66"/>
      <c r="H212" s="66"/>
      <c r="I212" s="66"/>
      <c r="J212" s="66"/>
      <c r="K212" s="66"/>
      <c r="L212" s="66"/>
      <c r="M212" s="70"/>
    </row>
    <row r="213" spans="2:13" x14ac:dyDescent="0.2">
      <c r="B213" s="2"/>
      <c r="C213" s="65" t="s">
        <v>28</v>
      </c>
      <c r="D213" s="66"/>
      <c r="E213" s="66"/>
      <c r="F213" s="66"/>
      <c r="G213" s="66"/>
      <c r="H213" s="66"/>
      <c r="I213" s="66"/>
      <c r="J213" s="66"/>
      <c r="K213" s="66"/>
      <c r="L213" s="66"/>
      <c r="M213" s="70"/>
    </row>
    <row r="214" spans="2:13" x14ac:dyDescent="0.2">
      <c r="B214" s="2"/>
      <c r="C214" s="51" t="s">
        <v>29</v>
      </c>
      <c r="D214" s="52"/>
      <c r="E214" s="52"/>
      <c r="F214" s="52"/>
      <c r="G214" s="52"/>
      <c r="H214" s="52"/>
      <c r="I214" s="52"/>
      <c r="J214" s="52"/>
      <c r="K214" s="52"/>
      <c r="L214" s="52"/>
      <c r="M214" s="53"/>
    </row>
    <row r="215" spans="2:13" x14ac:dyDescent="0.2">
      <c r="B215" s="2"/>
      <c r="C215" s="51" t="s">
        <v>30</v>
      </c>
      <c r="D215" s="52"/>
      <c r="E215" s="52"/>
      <c r="F215" s="52"/>
      <c r="G215" s="52"/>
      <c r="H215" s="52"/>
      <c r="I215" s="52"/>
      <c r="J215" s="52"/>
      <c r="K215" s="52"/>
      <c r="L215" s="52"/>
      <c r="M215" s="53"/>
    </row>
    <row r="216" spans="2:13" x14ac:dyDescent="0.2">
      <c r="B216" s="2"/>
      <c r="C216" s="48"/>
      <c r="D216" s="49"/>
      <c r="E216" s="49"/>
      <c r="F216" s="49"/>
      <c r="G216" s="49"/>
      <c r="H216" s="49"/>
      <c r="I216" s="49"/>
      <c r="J216" s="49"/>
      <c r="K216" s="49"/>
      <c r="L216" s="49"/>
      <c r="M216" s="50"/>
    </row>
    <row r="217" spans="2:13" x14ac:dyDescent="0.2">
      <c r="B217" s="2"/>
      <c r="C217" s="46"/>
      <c r="D217" s="47"/>
      <c r="E217" s="47"/>
      <c r="F217" s="47"/>
      <c r="G217" s="47"/>
      <c r="H217" s="47"/>
      <c r="I217" s="47"/>
      <c r="J217" s="47"/>
      <c r="K217" s="47"/>
      <c r="L217" s="47"/>
      <c r="M217" s="9"/>
    </row>
    <row r="218" spans="2:13" x14ac:dyDescent="0.2">
      <c r="B218" s="2"/>
      <c r="C218" s="46"/>
      <c r="D218" s="47"/>
      <c r="E218" s="47"/>
      <c r="F218" s="47"/>
      <c r="G218" s="47"/>
      <c r="H218" s="47"/>
      <c r="I218" s="47"/>
      <c r="J218" s="47"/>
      <c r="K218" s="47"/>
      <c r="L218" s="47"/>
      <c r="M218" s="9"/>
    </row>
    <row r="219" spans="2:13" x14ac:dyDescent="0.2">
      <c r="B219" s="2"/>
      <c r="C219" s="46"/>
      <c r="D219" s="47"/>
      <c r="E219" s="47"/>
      <c r="F219" s="47"/>
      <c r="G219" s="47"/>
      <c r="H219" s="47"/>
      <c r="I219" s="47"/>
      <c r="J219" s="47"/>
      <c r="K219" s="47"/>
      <c r="L219" s="47"/>
      <c r="M219" s="9"/>
    </row>
    <row r="220" spans="2:13" x14ac:dyDescent="0.2">
      <c r="B220" s="2"/>
      <c r="C220" s="46" t="s">
        <v>11</v>
      </c>
      <c r="D220" s="47"/>
      <c r="E220" s="47"/>
      <c r="F220" s="47"/>
      <c r="G220" s="47"/>
      <c r="H220" s="47"/>
      <c r="I220" s="47"/>
      <c r="J220" s="47"/>
      <c r="K220" s="47"/>
      <c r="L220" s="47"/>
      <c r="M220" s="9"/>
    </row>
    <row r="221" spans="2:13" x14ac:dyDescent="0.2">
      <c r="B221" s="2"/>
      <c r="C221" s="40"/>
      <c r="D221" s="41"/>
      <c r="E221" s="41"/>
      <c r="F221" s="41"/>
      <c r="G221" s="41"/>
      <c r="H221" s="41"/>
      <c r="I221" s="41"/>
      <c r="J221" s="41"/>
      <c r="K221" s="41"/>
      <c r="L221" s="41"/>
      <c r="M221" s="9"/>
    </row>
    <row r="222" spans="2:13" x14ac:dyDescent="0.2">
      <c r="B222" s="2"/>
      <c r="C222" s="46" t="s">
        <v>12</v>
      </c>
      <c r="D222" s="47"/>
      <c r="E222" s="47"/>
      <c r="F222" s="47"/>
      <c r="G222" s="47"/>
      <c r="H222" s="47"/>
      <c r="I222" s="47"/>
      <c r="J222" s="47"/>
      <c r="K222" s="47"/>
      <c r="L222" s="47"/>
      <c r="M222" s="9"/>
    </row>
    <row r="223" spans="2:13" x14ac:dyDescent="0.2">
      <c r="B223" s="2"/>
      <c r="C223" s="40"/>
      <c r="D223" s="41"/>
      <c r="E223" s="41"/>
      <c r="F223" s="41"/>
      <c r="G223" s="41"/>
      <c r="H223" s="41"/>
      <c r="I223" s="41"/>
      <c r="J223" s="41"/>
      <c r="K223" s="41"/>
      <c r="L223" s="41"/>
      <c r="M223" s="9"/>
    </row>
    <row r="224" spans="2:13" x14ac:dyDescent="0.2">
      <c r="B224" s="2"/>
      <c r="C224" s="46" t="s">
        <v>13</v>
      </c>
      <c r="D224" s="47"/>
      <c r="E224" s="47"/>
      <c r="F224" s="47"/>
      <c r="G224" s="47"/>
      <c r="H224" s="47"/>
      <c r="I224" s="47"/>
      <c r="J224" s="47"/>
      <c r="K224" s="47"/>
      <c r="L224" s="47"/>
      <c r="M224" s="9"/>
    </row>
    <row r="225" spans="2:13" x14ac:dyDescent="0.2">
      <c r="B225" s="2"/>
      <c r="C225" s="46"/>
      <c r="D225" s="47"/>
      <c r="E225" s="47"/>
      <c r="F225" s="47"/>
      <c r="G225" s="47"/>
      <c r="H225" s="47"/>
      <c r="I225" s="47"/>
      <c r="J225" s="47"/>
      <c r="K225" s="47"/>
      <c r="L225" s="47"/>
      <c r="M225" s="9"/>
    </row>
    <row r="226" spans="2:13" x14ac:dyDescent="0.2">
      <c r="B226" s="2"/>
      <c r="C226" s="46" t="s">
        <v>14</v>
      </c>
      <c r="D226" s="47"/>
      <c r="E226" s="47"/>
      <c r="F226" s="47"/>
      <c r="G226" s="47"/>
      <c r="H226" s="47"/>
      <c r="I226" s="47"/>
      <c r="J226" s="47"/>
      <c r="K226" s="47"/>
      <c r="L226" s="47"/>
      <c r="M226" s="9"/>
    </row>
    <row r="227" spans="2:13" x14ac:dyDescent="0.2">
      <c r="B227" s="2"/>
      <c r="C227" s="40"/>
      <c r="D227" s="41"/>
      <c r="E227" s="41"/>
      <c r="F227" s="41"/>
      <c r="G227" s="41"/>
      <c r="H227" s="41"/>
      <c r="I227" s="41"/>
      <c r="J227" s="41"/>
      <c r="K227" s="41"/>
      <c r="L227" s="41"/>
      <c r="M227" s="9"/>
    </row>
    <row r="228" spans="2:13" x14ac:dyDescent="0.2">
      <c r="B228" s="2"/>
      <c r="C228" s="46" t="s">
        <v>15</v>
      </c>
      <c r="D228" s="47"/>
      <c r="E228" s="47"/>
      <c r="F228" s="47"/>
      <c r="G228" s="47"/>
      <c r="H228" s="47"/>
      <c r="I228" s="47"/>
      <c r="J228" s="47"/>
      <c r="K228" s="47"/>
      <c r="L228" s="47"/>
      <c r="M228" s="9"/>
    </row>
    <row r="229" spans="2:13" x14ac:dyDescent="0.2">
      <c r="B229" s="2"/>
      <c r="C229" s="40"/>
      <c r="D229" s="41"/>
      <c r="E229" s="41"/>
      <c r="F229" s="41"/>
      <c r="G229" s="41"/>
      <c r="H229" s="41"/>
      <c r="I229" s="41"/>
      <c r="J229" s="41"/>
      <c r="K229" s="41"/>
      <c r="L229" s="41"/>
      <c r="M229" s="9"/>
    </row>
    <row r="230" spans="2:13" x14ac:dyDescent="0.2">
      <c r="B230" s="2"/>
      <c r="C230" s="46" t="s">
        <v>16</v>
      </c>
      <c r="D230" s="47"/>
      <c r="E230" s="47"/>
      <c r="F230" s="47"/>
      <c r="G230" s="47"/>
      <c r="H230" s="47"/>
      <c r="I230" s="47"/>
      <c r="J230" s="47"/>
      <c r="K230" s="47"/>
      <c r="L230" s="47"/>
      <c r="M230" s="9"/>
    </row>
    <row r="231" spans="2:13" x14ac:dyDescent="0.2">
      <c r="B231" s="2"/>
      <c r="C231" s="40"/>
      <c r="D231" s="41"/>
      <c r="E231" s="41"/>
      <c r="F231" s="41"/>
      <c r="G231" s="41"/>
      <c r="H231" s="41"/>
      <c r="I231" s="41"/>
      <c r="J231" s="41"/>
      <c r="K231" s="41"/>
      <c r="L231" s="41"/>
      <c r="M231" s="9"/>
    </row>
    <row r="232" spans="2:13" x14ac:dyDescent="0.2">
      <c r="B232" s="2"/>
      <c r="C232" s="46" t="s">
        <v>17</v>
      </c>
      <c r="D232" s="47"/>
      <c r="E232" s="47"/>
      <c r="F232" s="47"/>
      <c r="G232" s="47"/>
      <c r="H232" s="47"/>
      <c r="I232" s="47"/>
      <c r="J232" s="47"/>
      <c r="K232" s="47"/>
      <c r="L232" s="47"/>
      <c r="M232" s="9"/>
    </row>
    <row r="233" spans="2:13" x14ac:dyDescent="0.2">
      <c r="B233" s="2"/>
      <c r="C233" s="40"/>
      <c r="D233" s="41"/>
      <c r="E233" s="41"/>
      <c r="F233" s="41"/>
      <c r="G233" s="41"/>
      <c r="H233" s="41"/>
      <c r="I233" s="41"/>
      <c r="J233" s="41"/>
      <c r="K233" s="41"/>
      <c r="L233" s="41"/>
      <c r="M233" s="9"/>
    </row>
    <row r="234" spans="2:13" x14ac:dyDescent="0.2">
      <c r="B234" s="2"/>
      <c r="C234" s="40"/>
      <c r="D234" s="41"/>
      <c r="E234" s="41"/>
      <c r="F234" s="41"/>
      <c r="G234" s="41"/>
      <c r="H234" s="41"/>
      <c r="I234" s="41"/>
      <c r="J234" s="41"/>
      <c r="K234" s="41"/>
      <c r="L234" s="41"/>
      <c r="M234" s="9"/>
    </row>
    <row r="235" spans="2:13" x14ac:dyDescent="0.2">
      <c r="B235" s="2"/>
      <c r="C235" s="40"/>
      <c r="D235" s="41"/>
      <c r="E235" s="41"/>
      <c r="F235" s="41"/>
      <c r="G235" s="41"/>
      <c r="H235" s="41"/>
      <c r="I235" s="41"/>
      <c r="J235" s="41"/>
      <c r="K235" s="41"/>
      <c r="L235" s="41"/>
      <c r="M235" s="9"/>
    </row>
    <row r="236" spans="2:13" x14ac:dyDescent="0.2">
      <c r="B236" s="2"/>
      <c r="C236" s="40" t="s">
        <v>18</v>
      </c>
      <c r="D236" s="41"/>
      <c r="E236" s="41"/>
      <c r="F236" s="41"/>
      <c r="G236" s="41"/>
      <c r="H236" s="41"/>
      <c r="I236" s="41"/>
      <c r="J236" s="41"/>
      <c r="K236" s="41"/>
      <c r="L236" s="41"/>
      <c r="M236" s="42"/>
    </row>
    <row r="237" spans="2:13" ht="12.75" thickBot="1" x14ac:dyDescent="0.25">
      <c r="B237" s="2"/>
      <c r="C237" s="43" t="s">
        <v>19</v>
      </c>
      <c r="D237" s="44"/>
      <c r="E237" s="44"/>
      <c r="F237" s="44"/>
      <c r="G237" s="44"/>
      <c r="H237" s="44"/>
      <c r="I237" s="44"/>
      <c r="J237" s="44"/>
      <c r="K237" s="44"/>
      <c r="L237" s="44"/>
      <c r="M237" s="45"/>
    </row>
  </sheetData>
  <mergeCells count="44">
    <mergeCell ref="C212:M212"/>
    <mergeCell ref="C209:J209"/>
    <mergeCell ref="C207:K207"/>
    <mergeCell ref="C210:K210"/>
    <mergeCell ref="C208:J208"/>
    <mergeCell ref="K208:K209"/>
    <mergeCell ref="C214:M214"/>
    <mergeCell ref="C215:M215"/>
    <mergeCell ref="C206:K206"/>
    <mergeCell ref="C3:M3"/>
    <mergeCell ref="C4:M4"/>
    <mergeCell ref="C5:L5"/>
    <mergeCell ref="C6:L6"/>
    <mergeCell ref="C7:L7"/>
    <mergeCell ref="C8:M8"/>
    <mergeCell ref="C9:M9"/>
    <mergeCell ref="C10:M10"/>
    <mergeCell ref="C203:K203"/>
    <mergeCell ref="C204:K204"/>
    <mergeCell ref="C205:K205"/>
    <mergeCell ref="C213:M213"/>
    <mergeCell ref="C211:K211"/>
    <mergeCell ref="C216:M216"/>
    <mergeCell ref="C235:L235"/>
    <mergeCell ref="C228:L228"/>
    <mergeCell ref="C217:L217"/>
    <mergeCell ref="C218:L218"/>
    <mergeCell ref="C219:L219"/>
    <mergeCell ref="C220:L220"/>
    <mergeCell ref="C221:L221"/>
    <mergeCell ref="C222:L222"/>
    <mergeCell ref="C223:L223"/>
    <mergeCell ref="C224:L224"/>
    <mergeCell ref="C225:L225"/>
    <mergeCell ref="C226:L226"/>
    <mergeCell ref="C227:L227"/>
    <mergeCell ref="C236:M236"/>
    <mergeCell ref="C237:M237"/>
    <mergeCell ref="C229:L229"/>
    <mergeCell ref="C230:L230"/>
    <mergeCell ref="C231:L231"/>
    <mergeCell ref="C232:L232"/>
    <mergeCell ref="C233:L233"/>
    <mergeCell ref="C234:L234"/>
  </mergeCells>
  <dataValidations count="1">
    <dataValidation type="list" allowBlank="1" showInputMessage="1" showErrorMessage="1" sqref="J13:J202" xr:uid="{95CD6257-1B05-42B4-8A0D-E44F666A0524}">
      <formula1>$A$2:$A$5</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E5495-1A2D-4919-AD6B-C48CE5A4499F}">
  <dimension ref="A1:N237"/>
  <sheetViews>
    <sheetView topLeftCell="B1" zoomScale="90" zoomScaleNormal="90" workbookViewId="0">
      <selection activeCell="L29" sqref="L29"/>
    </sheetView>
  </sheetViews>
  <sheetFormatPr baseColWidth="10" defaultColWidth="11.42578125" defaultRowHeight="12" x14ac:dyDescent="0.2"/>
  <cols>
    <col min="1" max="1" width="4.5703125" style="22" hidden="1" customWidth="1"/>
    <col min="2" max="2" width="5.85546875" style="4" customWidth="1"/>
    <col min="3" max="3" width="5.7109375" style="4" bestFit="1" customWidth="1"/>
    <col min="4" max="4" width="69.5703125" style="4" customWidth="1"/>
    <col min="5" max="5" width="10.28515625" style="4" bestFit="1" customWidth="1"/>
    <col min="6" max="6" width="11.5703125" style="4" bestFit="1" customWidth="1"/>
    <col min="7" max="7" width="18.5703125" style="4" bestFit="1" customWidth="1"/>
    <col min="8" max="8" width="19.28515625" style="4" customWidth="1"/>
    <col min="9" max="9" width="18.85546875" style="4" bestFit="1" customWidth="1"/>
    <col min="10" max="10" width="18.140625" style="4" customWidth="1"/>
    <col min="11" max="11" width="23.140625" style="4" customWidth="1"/>
    <col min="12" max="12" width="21.7109375" style="4" customWidth="1"/>
    <col min="13" max="14" width="17" style="4" customWidth="1"/>
    <col min="15" max="16384" width="11.42578125" style="4"/>
  </cols>
  <sheetData>
    <row r="1" spans="1:13" ht="12.75" thickBot="1" x14ac:dyDescent="0.25">
      <c r="B1" s="2"/>
      <c r="C1" s="2"/>
      <c r="D1" s="2"/>
      <c r="E1" s="2"/>
      <c r="F1" s="2"/>
      <c r="G1" s="2"/>
      <c r="H1" s="3"/>
      <c r="I1" s="3"/>
      <c r="J1" s="3"/>
      <c r="K1" s="3"/>
      <c r="L1" s="3"/>
    </row>
    <row r="2" spans="1:13" x14ac:dyDescent="0.2">
      <c r="A2" s="23">
        <v>0.19</v>
      </c>
      <c r="B2" s="2"/>
      <c r="C2" s="5"/>
      <c r="D2" s="6"/>
      <c r="E2" s="6"/>
      <c r="F2" s="6"/>
      <c r="G2" s="6"/>
      <c r="H2" s="7"/>
      <c r="I2" s="7"/>
      <c r="J2" s="7"/>
      <c r="K2" s="7"/>
      <c r="L2" s="8"/>
    </row>
    <row r="3" spans="1:13" x14ac:dyDescent="0.2">
      <c r="A3" s="23">
        <v>0.05</v>
      </c>
      <c r="B3" s="2"/>
      <c r="C3" s="54" t="s">
        <v>20</v>
      </c>
      <c r="D3" s="55"/>
      <c r="E3" s="55"/>
      <c r="F3" s="55"/>
      <c r="G3" s="55"/>
      <c r="H3" s="55"/>
      <c r="I3" s="55"/>
      <c r="J3" s="55"/>
      <c r="K3" s="55"/>
      <c r="L3" s="56"/>
    </row>
    <row r="4" spans="1:13" x14ac:dyDescent="0.2">
      <c r="A4" s="23">
        <v>0</v>
      </c>
      <c r="B4" s="2"/>
      <c r="C4" s="54" t="s">
        <v>23</v>
      </c>
      <c r="D4" s="55"/>
      <c r="E4" s="55"/>
      <c r="F4" s="55"/>
      <c r="G4" s="55"/>
      <c r="H4" s="55"/>
      <c r="I4" s="55"/>
      <c r="J4" s="55"/>
      <c r="K4" s="55"/>
      <c r="L4" s="56"/>
    </row>
    <row r="5" spans="1:13" x14ac:dyDescent="0.2">
      <c r="A5" s="23">
        <v>0.08</v>
      </c>
      <c r="B5" s="2"/>
      <c r="C5" s="54"/>
      <c r="D5" s="55"/>
      <c r="E5" s="55"/>
      <c r="F5" s="55"/>
      <c r="G5" s="55"/>
      <c r="H5" s="55"/>
      <c r="I5" s="55"/>
      <c r="J5" s="55"/>
      <c r="K5" s="55"/>
      <c r="L5" s="9"/>
    </row>
    <row r="6" spans="1:13" x14ac:dyDescent="0.2">
      <c r="C6" s="57" t="s">
        <v>24</v>
      </c>
      <c r="D6" s="58"/>
      <c r="E6" s="58"/>
      <c r="F6" s="58"/>
      <c r="G6" s="58"/>
      <c r="H6" s="58"/>
      <c r="I6" s="58"/>
      <c r="J6" s="58"/>
      <c r="K6" s="58"/>
      <c r="L6" s="10"/>
    </row>
    <row r="7" spans="1:13" x14ac:dyDescent="0.2">
      <c r="C7" s="59"/>
      <c r="D7" s="60"/>
      <c r="E7" s="60"/>
      <c r="F7" s="60"/>
      <c r="G7" s="60"/>
      <c r="H7" s="60"/>
      <c r="I7" s="60"/>
      <c r="J7" s="60"/>
      <c r="K7" s="60"/>
      <c r="L7" s="10"/>
    </row>
    <row r="8" spans="1:13" x14ac:dyDescent="0.2">
      <c r="C8" s="57" t="s">
        <v>32</v>
      </c>
      <c r="D8" s="58"/>
      <c r="E8" s="58"/>
      <c r="F8" s="58"/>
      <c r="G8" s="58"/>
      <c r="H8" s="58"/>
      <c r="I8" s="58"/>
      <c r="J8" s="58"/>
      <c r="K8" s="58"/>
      <c r="L8" s="61"/>
    </row>
    <row r="9" spans="1:13" x14ac:dyDescent="0.2">
      <c r="C9" s="57" t="s">
        <v>33</v>
      </c>
      <c r="D9" s="58"/>
      <c r="E9" s="58"/>
      <c r="F9" s="58"/>
      <c r="G9" s="58"/>
      <c r="H9" s="58"/>
      <c r="I9" s="58"/>
      <c r="J9" s="58"/>
      <c r="K9" s="58"/>
      <c r="L9" s="61"/>
    </row>
    <row r="10" spans="1:13" x14ac:dyDescent="0.2">
      <c r="C10" s="57" t="s">
        <v>22</v>
      </c>
      <c r="D10" s="58"/>
      <c r="E10" s="58"/>
      <c r="F10" s="58"/>
      <c r="G10" s="58"/>
      <c r="H10" s="58"/>
      <c r="I10" s="58"/>
      <c r="J10" s="58"/>
      <c r="K10" s="58"/>
      <c r="L10" s="61"/>
    </row>
    <row r="11" spans="1:13" x14ac:dyDescent="0.2">
      <c r="B11" s="2"/>
      <c r="C11" s="11"/>
      <c r="D11" s="2"/>
      <c r="E11" s="2"/>
      <c r="F11" s="2"/>
      <c r="G11" s="3"/>
      <c r="H11" s="3"/>
      <c r="I11" s="3"/>
      <c r="J11" s="3"/>
      <c r="K11" s="3"/>
      <c r="L11" s="9"/>
    </row>
    <row r="12" spans="1:13" ht="24" x14ac:dyDescent="0.2">
      <c r="B12" s="2"/>
      <c r="C12" s="37" t="s">
        <v>0</v>
      </c>
      <c r="D12" s="38" t="s">
        <v>43</v>
      </c>
      <c r="E12" s="38" t="s">
        <v>44</v>
      </c>
      <c r="F12" s="38" t="s">
        <v>1</v>
      </c>
      <c r="G12" s="38" t="s">
        <v>45</v>
      </c>
      <c r="H12" s="38" t="s">
        <v>38</v>
      </c>
      <c r="I12" s="38" t="s">
        <v>37</v>
      </c>
      <c r="J12" s="38" t="s">
        <v>40</v>
      </c>
      <c r="K12" s="38" t="s">
        <v>39</v>
      </c>
      <c r="L12" s="39" t="s">
        <v>9</v>
      </c>
    </row>
    <row r="13" spans="1:13" ht="11.25" customHeight="1" x14ac:dyDescent="0.2">
      <c r="B13" s="2"/>
      <c r="C13" s="24">
        <v>1</v>
      </c>
      <c r="D13" s="25" t="s">
        <v>86</v>
      </c>
      <c r="E13" s="26" t="s">
        <v>64</v>
      </c>
      <c r="F13" s="26">
        <v>1</v>
      </c>
      <c r="G13" s="81">
        <v>2528001</v>
      </c>
      <c r="H13" s="12"/>
      <c r="I13" s="13">
        <v>0.19</v>
      </c>
      <c r="J13" s="28">
        <f>H13*I13</f>
        <v>0</v>
      </c>
      <c r="K13" s="14">
        <f>+H13+J13</f>
        <v>0</v>
      </c>
      <c r="L13" s="15">
        <f>+K13*$F13</f>
        <v>0</v>
      </c>
      <c r="M13" s="27"/>
    </row>
    <row r="14" spans="1:13" ht="11.25" customHeight="1" x14ac:dyDescent="0.2">
      <c r="B14" s="2"/>
      <c r="C14" s="24">
        <f>C13+1</f>
        <v>2</v>
      </c>
      <c r="D14" s="25" t="s">
        <v>87</v>
      </c>
      <c r="E14" s="26" t="s">
        <v>64</v>
      </c>
      <c r="F14" s="26">
        <v>1</v>
      </c>
      <c r="G14" s="81">
        <v>764801</v>
      </c>
      <c r="H14" s="12"/>
      <c r="I14" s="13">
        <v>0.19</v>
      </c>
      <c r="J14" s="28">
        <f t="shared" ref="J14:J77" si="0">H14*I14</f>
        <v>0</v>
      </c>
      <c r="K14" s="14">
        <f t="shared" ref="K14:K16" si="1">+H14+J14</f>
        <v>0</v>
      </c>
      <c r="L14" s="15">
        <f t="shared" ref="L14:L34" si="2">+K14*$F14</f>
        <v>0</v>
      </c>
      <c r="M14" s="27"/>
    </row>
    <row r="15" spans="1:13" ht="11.25" customHeight="1" x14ac:dyDescent="0.2">
      <c r="B15" s="2"/>
      <c r="C15" s="24">
        <f t="shared" ref="C15:C78" si="3">C14+1</f>
        <v>3</v>
      </c>
      <c r="D15" s="25" t="s">
        <v>67</v>
      </c>
      <c r="E15" s="26" t="s">
        <v>64</v>
      </c>
      <c r="F15" s="26">
        <v>1</v>
      </c>
      <c r="G15" s="81">
        <v>1132800</v>
      </c>
      <c r="H15" s="12"/>
      <c r="I15" s="13">
        <v>0.19</v>
      </c>
      <c r="J15" s="28">
        <f t="shared" si="0"/>
        <v>0</v>
      </c>
      <c r="K15" s="14">
        <f t="shared" si="1"/>
        <v>0</v>
      </c>
      <c r="L15" s="15">
        <f t="shared" si="2"/>
        <v>0</v>
      </c>
      <c r="M15" s="27"/>
    </row>
    <row r="16" spans="1:13" ht="11.25" customHeight="1" x14ac:dyDescent="0.2">
      <c r="B16" s="2"/>
      <c r="C16" s="24">
        <f t="shared" si="3"/>
        <v>4</v>
      </c>
      <c r="D16" s="25" t="s">
        <v>68</v>
      </c>
      <c r="E16" s="26" t="s">
        <v>64</v>
      </c>
      <c r="F16" s="26">
        <v>1</v>
      </c>
      <c r="G16" s="81">
        <v>171267</v>
      </c>
      <c r="H16" s="12"/>
      <c r="I16" s="13">
        <v>0.19</v>
      </c>
      <c r="J16" s="28">
        <f t="shared" si="0"/>
        <v>0</v>
      </c>
      <c r="K16" s="14">
        <f t="shared" si="1"/>
        <v>0</v>
      </c>
      <c r="L16" s="15">
        <f t="shared" si="2"/>
        <v>0</v>
      </c>
      <c r="M16" s="27"/>
    </row>
    <row r="17" spans="2:13" ht="11.25" customHeight="1" x14ac:dyDescent="0.2">
      <c r="B17" s="2"/>
      <c r="C17" s="24">
        <f t="shared" si="3"/>
        <v>5</v>
      </c>
      <c r="D17" s="25" t="s">
        <v>69</v>
      </c>
      <c r="E17" s="26" t="s">
        <v>64</v>
      </c>
      <c r="F17" s="26">
        <v>1</v>
      </c>
      <c r="G17" s="81">
        <v>1728001</v>
      </c>
      <c r="H17" s="12"/>
      <c r="I17" s="13">
        <v>0.19</v>
      </c>
      <c r="J17" s="28">
        <f t="shared" si="0"/>
        <v>0</v>
      </c>
      <c r="K17" s="14">
        <f>+H17+J17</f>
        <v>0</v>
      </c>
      <c r="L17" s="15">
        <f t="shared" si="2"/>
        <v>0</v>
      </c>
      <c r="M17" s="27"/>
    </row>
    <row r="18" spans="2:13" ht="11.25" customHeight="1" x14ac:dyDescent="0.2">
      <c r="B18" s="2"/>
      <c r="C18" s="24">
        <f t="shared" si="3"/>
        <v>6</v>
      </c>
      <c r="D18" s="25" t="s">
        <v>70</v>
      </c>
      <c r="E18" s="26" t="s">
        <v>64</v>
      </c>
      <c r="F18" s="26">
        <v>1</v>
      </c>
      <c r="G18" s="81">
        <v>128000</v>
      </c>
      <c r="H18" s="12"/>
      <c r="I18" s="13">
        <v>0.19</v>
      </c>
      <c r="J18" s="28">
        <f t="shared" si="0"/>
        <v>0</v>
      </c>
      <c r="K18" s="14">
        <f t="shared" ref="K18:K81" si="4">+H18+J18</f>
        <v>0</v>
      </c>
      <c r="L18" s="15">
        <f t="shared" si="2"/>
        <v>0</v>
      </c>
      <c r="M18" s="27"/>
    </row>
    <row r="19" spans="2:13" ht="11.25" customHeight="1" x14ac:dyDescent="0.2">
      <c r="B19" s="2"/>
      <c r="C19" s="24">
        <f t="shared" si="3"/>
        <v>7</v>
      </c>
      <c r="D19" s="33" t="s">
        <v>71</v>
      </c>
      <c r="E19" s="26" t="s">
        <v>64</v>
      </c>
      <c r="F19" s="26">
        <v>1</v>
      </c>
      <c r="G19" s="81">
        <v>1355200</v>
      </c>
      <c r="H19" s="12"/>
      <c r="I19" s="13">
        <v>0.19</v>
      </c>
      <c r="J19" s="28">
        <f t="shared" si="0"/>
        <v>0</v>
      </c>
      <c r="K19" s="14">
        <f t="shared" si="4"/>
        <v>0</v>
      </c>
      <c r="L19" s="15">
        <f t="shared" si="2"/>
        <v>0</v>
      </c>
      <c r="M19" s="27"/>
    </row>
    <row r="20" spans="2:13" ht="11.25" customHeight="1" x14ac:dyDescent="0.2">
      <c r="B20" s="2"/>
      <c r="C20" s="24">
        <f t="shared" si="3"/>
        <v>8</v>
      </c>
      <c r="D20" s="33" t="s">
        <v>72</v>
      </c>
      <c r="E20" s="26" t="s">
        <v>64</v>
      </c>
      <c r="F20" s="26">
        <v>1</v>
      </c>
      <c r="G20" s="81">
        <v>2080000</v>
      </c>
      <c r="H20" s="12"/>
      <c r="I20" s="13">
        <v>0.19</v>
      </c>
      <c r="J20" s="28">
        <f t="shared" si="0"/>
        <v>0</v>
      </c>
      <c r="K20" s="14">
        <f t="shared" si="4"/>
        <v>0</v>
      </c>
      <c r="L20" s="15">
        <f t="shared" si="2"/>
        <v>0</v>
      </c>
      <c r="M20" s="27"/>
    </row>
    <row r="21" spans="2:13" ht="11.25" customHeight="1" x14ac:dyDescent="0.2">
      <c r="B21" s="2"/>
      <c r="C21" s="24">
        <f t="shared" si="3"/>
        <v>9</v>
      </c>
      <c r="D21" s="33" t="s">
        <v>71</v>
      </c>
      <c r="E21" s="26" t="s">
        <v>64</v>
      </c>
      <c r="F21" s="26">
        <v>1</v>
      </c>
      <c r="G21" s="81">
        <v>1355200</v>
      </c>
      <c r="H21" s="12"/>
      <c r="I21" s="13">
        <v>0.19</v>
      </c>
      <c r="J21" s="28">
        <f t="shared" si="0"/>
        <v>0</v>
      </c>
      <c r="K21" s="14">
        <f t="shared" si="4"/>
        <v>0</v>
      </c>
      <c r="L21" s="15">
        <f t="shared" si="2"/>
        <v>0</v>
      </c>
      <c r="M21" s="27"/>
    </row>
    <row r="22" spans="2:13" ht="11.25" customHeight="1" x14ac:dyDescent="0.2">
      <c r="B22" s="2"/>
      <c r="C22" s="24">
        <f t="shared" si="3"/>
        <v>10</v>
      </c>
      <c r="D22" s="33" t="s">
        <v>73</v>
      </c>
      <c r="E22" s="26" t="s">
        <v>64</v>
      </c>
      <c r="F22" s="26">
        <v>1</v>
      </c>
      <c r="G22" s="81">
        <v>988801</v>
      </c>
      <c r="H22" s="12"/>
      <c r="I22" s="13">
        <v>0.19</v>
      </c>
      <c r="J22" s="28">
        <f t="shared" si="0"/>
        <v>0</v>
      </c>
      <c r="K22" s="14">
        <f t="shared" si="4"/>
        <v>0</v>
      </c>
      <c r="L22" s="15">
        <f t="shared" si="2"/>
        <v>0</v>
      </c>
      <c r="M22" s="27"/>
    </row>
    <row r="23" spans="2:13" ht="11.25" customHeight="1" x14ac:dyDescent="0.2">
      <c r="B23" s="2"/>
      <c r="C23" s="24">
        <f t="shared" si="3"/>
        <v>11</v>
      </c>
      <c r="D23" s="33" t="s">
        <v>74</v>
      </c>
      <c r="E23" s="26" t="s">
        <v>64</v>
      </c>
      <c r="F23" s="26">
        <v>1</v>
      </c>
      <c r="G23" s="81">
        <v>3072001</v>
      </c>
      <c r="H23" s="12"/>
      <c r="I23" s="13">
        <v>0.19</v>
      </c>
      <c r="J23" s="28">
        <f t="shared" si="0"/>
        <v>0</v>
      </c>
      <c r="K23" s="14">
        <f t="shared" si="4"/>
        <v>0</v>
      </c>
      <c r="L23" s="15">
        <f t="shared" si="2"/>
        <v>0</v>
      </c>
      <c r="M23" s="27"/>
    </row>
    <row r="24" spans="2:13" ht="11.25" customHeight="1" x14ac:dyDescent="0.2">
      <c r="B24" s="2"/>
      <c r="C24" s="24">
        <f t="shared" si="3"/>
        <v>12</v>
      </c>
      <c r="D24" s="33" t="s">
        <v>75</v>
      </c>
      <c r="E24" s="26" t="s">
        <v>64</v>
      </c>
      <c r="F24" s="26">
        <v>1</v>
      </c>
      <c r="G24" s="81">
        <v>184881</v>
      </c>
      <c r="H24" s="12"/>
      <c r="I24" s="13">
        <v>0.19</v>
      </c>
      <c r="J24" s="28">
        <f t="shared" si="0"/>
        <v>0</v>
      </c>
      <c r="K24" s="14">
        <f t="shared" si="4"/>
        <v>0</v>
      </c>
      <c r="L24" s="15">
        <f t="shared" si="2"/>
        <v>0</v>
      </c>
      <c r="M24" s="27"/>
    </row>
    <row r="25" spans="2:13" ht="11.25" customHeight="1" x14ac:dyDescent="0.2">
      <c r="B25" s="2"/>
      <c r="C25" s="24">
        <f t="shared" si="3"/>
        <v>13</v>
      </c>
      <c r="D25" s="25" t="s">
        <v>76</v>
      </c>
      <c r="E25" s="26" t="s">
        <v>64</v>
      </c>
      <c r="F25" s="26">
        <v>1</v>
      </c>
      <c r="G25" s="81">
        <v>2035201</v>
      </c>
      <c r="H25" s="12"/>
      <c r="I25" s="13">
        <v>0.19</v>
      </c>
      <c r="J25" s="28">
        <f t="shared" si="0"/>
        <v>0</v>
      </c>
      <c r="K25" s="14">
        <f t="shared" si="4"/>
        <v>0</v>
      </c>
      <c r="L25" s="15">
        <f t="shared" si="2"/>
        <v>0</v>
      </c>
      <c r="M25" s="27"/>
    </row>
    <row r="26" spans="2:13" ht="11.25" customHeight="1" x14ac:dyDescent="0.2">
      <c r="B26" s="2"/>
      <c r="C26" s="24">
        <f t="shared" si="3"/>
        <v>14</v>
      </c>
      <c r="D26" s="25" t="s">
        <v>77</v>
      </c>
      <c r="E26" s="26" t="s">
        <v>64</v>
      </c>
      <c r="F26" s="26">
        <v>1</v>
      </c>
      <c r="G26" s="81">
        <v>2512001</v>
      </c>
      <c r="H26" s="12"/>
      <c r="I26" s="13">
        <v>0.19</v>
      </c>
      <c r="J26" s="28">
        <f t="shared" si="0"/>
        <v>0</v>
      </c>
      <c r="K26" s="14">
        <f t="shared" si="4"/>
        <v>0</v>
      </c>
      <c r="L26" s="15">
        <f t="shared" si="2"/>
        <v>0</v>
      </c>
      <c r="M26" s="27"/>
    </row>
    <row r="27" spans="2:13" ht="11.25" customHeight="1" x14ac:dyDescent="0.2">
      <c r="B27" s="2"/>
      <c r="C27" s="24">
        <f t="shared" si="3"/>
        <v>15</v>
      </c>
      <c r="D27" s="25" t="s">
        <v>78</v>
      </c>
      <c r="E27" s="26" t="s">
        <v>64</v>
      </c>
      <c r="F27" s="26">
        <v>1</v>
      </c>
      <c r="G27" s="81">
        <v>2400001</v>
      </c>
      <c r="H27" s="12"/>
      <c r="I27" s="13">
        <v>0.19</v>
      </c>
      <c r="J27" s="28">
        <f t="shared" si="0"/>
        <v>0</v>
      </c>
      <c r="K27" s="14">
        <f t="shared" si="4"/>
        <v>0</v>
      </c>
      <c r="L27" s="15">
        <f t="shared" si="2"/>
        <v>0</v>
      </c>
      <c r="M27" s="27"/>
    </row>
    <row r="28" spans="2:13" ht="11.25" customHeight="1" x14ac:dyDescent="0.2">
      <c r="B28" s="2"/>
      <c r="C28" s="24">
        <f t="shared" si="3"/>
        <v>16</v>
      </c>
      <c r="D28" s="25" t="s">
        <v>79</v>
      </c>
      <c r="E28" s="26" t="s">
        <v>64</v>
      </c>
      <c r="F28" s="26">
        <v>1</v>
      </c>
      <c r="G28" s="81">
        <v>9040001</v>
      </c>
      <c r="H28" s="12"/>
      <c r="I28" s="13">
        <v>0.19</v>
      </c>
      <c r="J28" s="28">
        <f t="shared" si="0"/>
        <v>0</v>
      </c>
      <c r="K28" s="14">
        <f t="shared" si="4"/>
        <v>0</v>
      </c>
      <c r="L28" s="15">
        <f t="shared" si="2"/>
        <v>0</v>
      </c>
      <c r="M28" s="27"/>
    </row>
    <row r="29" spans="2:13" ht="11.25" customHeight="1" x14ac:dyDescent="0.2">
      <c r="B29" s="2"/>
      <c r="C29" s="24">
        <f t="shared" si="3"/>
        <v>17</v>
      </c>
      <c r="D29" s="25" t="s">
        <v>80</v>
      </c>
      <c r="E29" s="26" t="s">
        <v>64</v>
      </c>
      <c r="F29" s="26">
        <v>1</v>
      </c>
      <c r="G29" s="81">
        <v>1600001</v>
      </c>
      <c r="H29" s="12"/>
      <c r="I29" s="13">
        <v>0.19</v>
      </c>
      <c r="J29" s="28">
        <f t="shared" si="0"/>
        <v>0</v>
      </c>
      <c r="K29" s="14">
        <f t="shared" si="4"/>
        <v>0</v>
      </c>
      <c r="L29" s="15">
        <f t="shared" si="2"/>
        <v>0</v>
      </c>
      <c r="M29" s="27"/>
    </row>
    <row r="30" spans="2:13" ht="11.25" customHeight="1" x14ac:dyDescent="0.2">
      <c r="B30" s="2"/>
      <c r="C30" s="24">
        <f t="shared" si="3"/>
        <v>18</v>
      </c>
      <c r="D30" s="25" t="s">
        <v>81</v>
      </c>
      <c r="E30" s="26" t="s">
        <v>64</v>
      </c>
      <c r="F30" s="26">
        <v>1</v>
      </c>
      <c r="G30" s="81">
        <v>448001</v>
      </c>
      <c r="H30" s="12"/>
      <c r="I30" s="13">
        <v>0.19</v>
      </c>
      <c r="J30" s="28">
        <f t="shared" si="0"/>
        <v>0</v>
      </c>
      <c r="K30" s="14">
        <f t="shared" si="4"/>
        <v>0</v>
      </c>
      <c r="L30" s="15">
        <f t="shared" si="2"/>
        <v>0</v>
      </c>
      <c r="M30" s="27"/>
    </row>
    <row r="31" spans="2:13" ht="11.25" customHeight="1" x14ac:dyDescent="0.2">
      <c r="B31" s="2"/>
      <c r="C31" s="24">
        <f t="shared" si="3"/>
        <v>19</v>
      </c>
      <c r="D31" s="25" t="s">
        <v>82</v>
      </c>
      <c r="E31" s="26" t="s">
        <v>64</v>
      </c>
      <c r="F31" s="26">
        <v>1</v>
      </c>
      <c r="G31" s="81">
        <v>608001</v>
      </c>
      <c r="H31" s="12"/>
      <c r="I31" s="13">
        <v>0.19</v>
      </c>
      <c r="J31" s="28">
        <f t="shared" si="0"/>
        <v>0</v>
      </c>
      <c r="K31" s="14">
        <f t="shared" si="4"/>
        <v>0</v>
      </c>
      <c r="L31" s="15">
        <f t="shared" si="2"/>
        <v>0</v>
      </c>
      <c r="M31" s="27"/>
    </row>
    <row r="32" spans="2:13" ht="11.25" customHeight="1" x14ac:dyDescent="0.2">
      <c r="B32" s="2"/>
      <c r="C32" s="24">
        <f t="shared" si="3"/>
        <v>20</v>
      </c>
      <c r="D32" s="25" t="s">
        <v>83</v>
      </c>
      <c r="E32" s="26" t="s">
        <v>64</v>
      </c>
      <c r="F32" s="26">
        <v>1</v>
      </c>
      <c r="G32" s="82">
        <v>1867201</v>
      </c>
      <c r="H32" s="12"/>
      <c r="I32" s="13">
        <v>0.19</v>
      </c>
      <c r="J32" s="28">
        <f t="shared" si="0"/>
        <v>0</v>
      </c>
      <c r="K32" s="14">
        <f t="shared" si="4"/>
        <v>0</v>
      </c>
      <c r="L32" s="15">
        <f t="shared" si="2"/>
        <v>0</v>
      </c>
      <c r="M32" s="27"/>
    </row>
    <row r="33" spans="2:13" ht="11.25" customHeight="1" x14ac:dyDescent="0.2">
      <c r="B33" s="2"/>
      <c r="C33" s="24">
        <f t="shared" si="3"/>
        <v>21</v>
      </c>
      <c r="D33" s="25" t="s">
        <v>84</v>
      </c>
      <c r="E33" s="26" t="s">
        <v>64</v>
      </c>
      <c r="F33" s="26">
        <v>1</v>
      </c>
      <c r="G33" s="81">
        <v>317921</v>
      </c>
      <c r="H33" s="12"/>
      <c r="I33" s="13">
        <v>0.19</v>
      </c>
      <c r="J33" s="28">
        <f t="shared" si="0"/>
        <v>0</v>
      </c>
      <c r="K33" s="14">
        <f t="shared" si="4"/>
        <v>0</v>
      </c>
      <c r="L33" s="15">
        <f t="shared" si="2"/>
        <v>0</v>
      </c>
      <c r="M33" s="27"/>
    </row>
    <row r="34" spans="2:13" ht="11.25" customHeight="1" thickBot="1" x14ac:dyDescent="0.25">
      <c r="B34" s="2"/>
      <c r="C34" s="24">
        <f t="shared" si="3"/>
        <v>22</v>
      </c>
      <c r="D34" s="25" t="s">
        <v>85</v>
      </c>
      <c r="E34" s="26" t="s">
        <v>64</v>
      </c>
      <c r="F34" s="26">
        <v>1</v>
      </c>
      <c r="G34" s="81">
        <v>2400001</v>
      </c>
      <c r="H34" s="12"/>
      <c r="I34" s="13">
        <v>0.19</v>
      </c>
      <c r="J34" s="28">
        <f t="shared" si="0"/>
        <v>0</v>
      </c>
      <c r="K34" s="14">
        <f>+H34+J34</f>
        <v>0</v>
      </c>
      <c r="L34" s="15">
        <f>+K34*$F34</f>
        <v>0</v>
      </c>
      <c r="M34" s="27"/>
    </row>
    <row r="35" spans="2:13" hidden="1" x14ac:dyDescent="0.2">
      <c r="B35" s="2"/>
      <c r="C35" s="24">
        <f t="shared" si="3"/>
        <v>23</v>
      </c>
      <c r="D35" s="25"/>
      <c r="E35" s="30"/>
      <c r="F35" s="30"/>
      <c r="G35" s="26"/>
      <c r="H35" s="12">
        <v>0</v>
      </c>
      <c r="I35" s="13">
        <v>0.19</v>
      </c>
      <c r="J35" s="28">
        <f t="shared" si="0"/>
        <v>0</v>
      </c>
      <c r="K35" s="14">
        <f t="shared" si="4"/>
        <v>0</v>
      </c>
      <c r="L35" s="15">
        <f t="shared" ref="L22:L85" si="5">+K35*G35</f>
        <v>0</v>
      </c>
      <c r="M35" s="27"/>
    </row>
    <row r="36" spans="2:13" hidden="1" x14ac:dyDescent="0.2">
      <c r="B36" s="2"/>
      <c r="C36" s="24">
        <f t="shared" si="3"/>
        <v>24</v>
      </c>
      <c r="D36" s="25"/>
      <c r="E36" s="30"/>
      <c r="F36" s="30"/>
      <c r="G36" s="26"/>
      <c r="H36" s="12">
        <v>0</v>
      </c>
      <c r="I36" s="13">
        <v>0.19</v>
      </c>
      <c r="J36" s="28">
        <f t="shared" si="0"/>
        <v>0</v>
      </c>
      <c r="K36" s="14">
        <f t="shared" si="4"/>
        <v>0</v>
      </c>
      <c r="L36" s="15">
        <f t="shared" si="5"/>
        <v>0</v>
      </c>
      <c r="M36" s="27"/>
    </row>
    <row r="37" spans="2:13" hidden="1" x14ac:dyDescent="0.2">
      <c r="B37" s="2"/>
      <c r="C37" s="24">
        <f t="shared" si="3"/>
        <v>25</v>
      </c>
      <c r="D37" s="25"/>
      <c r="E37" s="30"/>
      <c r="F37" s="30"/>
      <c r="G37" s="26"/>
      <c r="H37" s="12">
        <v>0</v>
      </c>
      <c r="I37" s="13">
        <v>0.19</v>
      </c>
      <c r="J37" s="28">
        <f t="shared" si="0"/>
        <v>0</v>
      </c>
      <c r="K37" s="14">
        <f t="shared" si="4"/>
        <v>0</v>
      </c>
      <c r="L37" s="15">
        <f t="shared" si="5"/>
        <v>0</v>
      </c>
      <c r="M37" s="27"/>
    </row>
    <row r="38" spans="2:13" hidden="1" x14ac:dyDescent="0.2">
      <c r="B38" s="2"/>
      <c r="C38" s="24">
        <f t="shared" si="3"/>
        <v>26</v>
      </c>
      <c r="D38" s="25"/>
      <c r="E38" s="30"/>
      <c r="F38" s="30"/>
      <c r="G38" s="26"/>
      <c r="H38" s="12">
        <v>0</v>
      </c>
      <c r="I38" s="13">
        <v>0.19</v>
      </c>
      <c r="J38" s="28">
        <f t="shared" si="0"/>
        <v>0</v>
      </c>
      <c r="K38" s="14">
        <f t="shared" si="4"/>
        <v>0</v>
      </c>
      <c r="L38" s="15">
        <f t="shared" si="5"/>
        <v>0</v>
      </c>
      <c r="M38" s="27"/>
    </row>
    <row r="39" spans="2:13" hidden="1" x14ac:dyDescent="0.2">
      <c r="B39" s="2"/>
      <c r="C39" s="24">
        <f t="shared" si="3"/>
        <v>27</v>
      </c>
      <c r="D39" s="25"/>
      <c r="E39" s="30"/>
      <c r="F39" s="30"/>
      <c r="G39" s="26"/>
      <c r="H39" s="12">
        <v>0</v>
      </c>
      <c r="I39" s="13">
        <v>0.19</v>
      </c>
      <c r="J39" s="28">
        <f t="shared" si="0"/>
        <v>0</v>
      </c>
      <c r="K39" s="14">
        <f t="shared" si="4"/>
        <v>0</v>
      </c>
      <c r="L39" s="15">
        <f t="shared" si="5"/>
        <v>0</v>
      </c>
      <c r="M39" s="27"/>
    </row>
    <row r="40" spans="2:13" hidden="1" x14ac:dyDescent="0.2">
      <c r="B40" s="2"/>
      <c r="C40" s="24">
        <f t="shared" si="3"/>
        <v>28</v>
      </c>
      <c r="D40" s="25"/>
      <c r="E40" s="30"/>
      <c r="F40" s="30"/>
      <c r="G40" s="26"/>
      <c r="H40" s="12">
        <v>0</v>
      </c>
      <c r="I40" s="13">
        <v>0.19</v>
      </c>
      <c r="J40" s="28">
        <f t="shared" si="0"/>
        <v>0</v>
      </c>
      <c r="K40" s="14">
        <f t="shared" si="4"/>
        <v>0</v>
      </c>
      <c r="L40" s="15">
        <f t="shared" si="5"/>
        <v>0</v>
      </c>
      <c r="M40" s="27"/>
    </row>
    <row r="41" spans="2:13" hidden="1" x14ac:dyDescent="0.2">
      <c r="B41" s="2"/>
      <c r="C41" s="24">
        <f t="shared" si="3"/>
        <v>29</v>
      </c>
      <c r="D41" s="25"/>
      <c r="E41" s="30"/>
      <c r="F41" s="30"/>
      <c r="G41" s="26"/>
      <c r="H41" s="12">
        <v>0</v>
      </c>
      <c r="I41" s="13">
        <v>0.19</v>
      </c>
      <c r="J41" s="28">
        <f t="shared" si="0"/>
        <v>0</v>
      </c>
      <c r="K41" s="14">
        <f t="shared" si="4"/>
        <v>0</v>
      </c>
      <c r="L41" s="15">
        <f t="shared" si="5"/>
        <v>0</v>
      </c>
      <c r="M41" s="27"/>
    </row>
    <row r="42" spans="2:13" hidden="1" x14ac:dyDescent="0.2">
      <c r="B42" s="2"/>
      <c r="C42" s="24">
        <f t="shared" si="3"/>
        <v>30</v>
      </c>
      <c r="D42" s="25"/>
      <c r="E42" s="30"/>
      <c r="F42" s="30"/>
      <c r="G42" s="26"/>
      <c r="H42" s="12">
        <v>0</v>
      </c>
      <c r="I42" s="13">
        <v>0.19</v>
      </c>
      <c r="J42" s="28">
        <f t="shared" si="0"/>
        <v>0</v>
      </c>
      <c r="K42" s="14">
        <f t="shared" si="4"/>
        <v>0</v>
      </c>
      <c r="L42" s="15">
        <f t="shared" si="5"/>
        <v>0</v>
      </c>
      <c r="M42" s="27"/>
    </row>
    <row r="43" spans="2:13" hidden="1" x14ac:dyDescent="0.2">
      <c r="B43" s="2"/>
      <c r="C43" s="24">
        <f t="shared" si="3"/>
        <v>31</v>
      </c>
      <c r="D43" s="25"/>
      <c r="E43" s="30"/>
      <c r="F43" s="30"/>
      <c r="G43" s="26"/>
      <c r="H43" s="12">
        <v>0</v>
      </c>
      <c r="I43" s="13">
        <v>0.19</v>
      </c>
      <c r="J43" s="28">
        <f t="shared" si="0"/>
        <v>0</v>
      </c>
      <c r="K43" s="14">
        <f t="shared" si="4"/>
        <v>0</v>
      </c>
      <c r="L43" s="15">
        <f t="shared" si="5"/>
        <v>0</v>
      </c>
      <c r="M43" s="27"/>
    </row>
    <row r="44" spans="2:13" hidden="1" x14ac:dyDescent="0.2">
      <c r="B44" s="2"/>
      <c r="C44" s="24">
        <f t="shared" si="3"/>
        <v>32</v>
      </c>
      <c r="D44" s="25"/>
      <c r="E44" s="30"/>
      <c r="F44" s="30"/>
      <c r="G44" s="26"/>
      <c r="H44" s="12">
        <v>0</v>
      </c>
      <c r="I44" s="13">
        <v>0.19</v>
      </c>
      <c r="J44" s="28">
        <f t="shared" si="0"/>
        <v>0</v>
      </c>
      <c r="K44" s="14">
        <f t="shared" si="4"/>
        <v>0</v>
      </c>
      <c r="L44" s="15">
        <f t="shared" si="5"/>
        <v>0</v>
      </c>
      <c r="M44" s="27"/>
    </row>
    <row r="45" spans="2:13" hidden="1" x14ac:dyDescent="0.2">
      <c r="B45" s="2"/>
      <c r="C45" s="24">
        <f t="shared" si="3"/>
        <v>33</v>
      </c>
      <c r="D45" s="25"/>
      <c r="E45" s="30"/>
      <c r="F45" s="30"/>
      <c r="G45" s="26"/>
      <c r="H45" s="12">
        <v>0</v>
      </c>
      <c r="I45" s="13">
        <v>0.19</v>
      </c>
      <c r="J45" s="28">
        <f t="shared" si="0"/>
        <v>0</v>
      </c>
      <c r="K45" s="14">
        <f t="shared" si="4"/>
        <v>0</v>
      </c>
      <c r="L45" s="15">
        <f t="shared" si="5"/>
        <v>0</v>
      </c>
      <c r="M45" s="27"/>
    </row>
    <row r="46" spans="2:13" hidden="1" x14ac:dyDescent="0.2">
      <c r="B46" s="2"/>
      <c r="C46" s="24">
        <f t="shared" si="3"/>
        <v>34</v>
      </c>
      <c r="D46" s="25"/>
      <c r="E46" s="30"/>
      <c r="F46" s="30"/>
      <c r="G46" s="26"/>
      <c r="H46" s="12">
        <v>0</v>
      </c>
      <c r="I46" s="13">
        <v>0.19</v>
      </c>
      <c r="J46" s="28">
        <f t="shared" si="0"/>
        <v>0</v>
      </c>
      <c r="K46" s="14">
        <f t="shared" si="4"/>
        <v>0</v>
      </c>
      <c r="L46" s="15">
        <f t="shared" si="5"/>
        <v>0</v>
      </c>
      <c r="M46" s="27"/>
    </row>
    <row r="47" spans="2:13" hidden="1" x14ac:dyDescent="0.2">
      <c r="B47" s="2"/>
      <c r="C47" s="24">
        <f t="shared" si="3"/>
        <v>35</v>
      </c>
      <c r="D47" s="25"/>
      <c r="E47" s="30"/>
      <c r="F47" s="30"/>
      <c r="G47" s="26"/>
      <c r="H47" s="12">
        <v>0</v>
      </c>
      <c r="I47" s="13">
        <v>0.19</v>
      </c>
      <c r="J47" s="28">
        <f t="shared" si="0"/>
        <v>0</v>
      </c>
      <c r="K47" s="14">
        <f t="shared" si="4"/>
        <v>0</v>
      </c>
      <c r="L47" s="15">
        <f t="shared" si="5"/>
        <v>0</v>
      </c>
      <c r="M47" s="27"/>
    </row>
    <row r="48" spans="2:13" hidden="1" x14ac:dyDescent="0.2">
      <c r="B48" s="2"/>
      <c r="C48" s="24">
        <f t="shared" si="3"/>
        <v>36</v>
      </c>
      <c r="D48" s="25"/>
      <c r="E48" s="30"/>
      <c r="F48" s="30"/>
      <c r="G48" s="26"/>
      <c r="H48" s="12">
        <v>0</v>
      </c>
      <c r="I48" s="13">
        <v>0.19</v>
      </c>
      <c r="J48" s="28">
        <f t="shared" si="0"/>
        <v>0</v>
      </c>
      <c r="K48" s="14">
        <f>+H48+J48</f>
        <v>0</v>
      </c>
      <c r="L48" s="15">
        <f>+K48*G48</f>
        <v>0</v>
      </c>
      <c r="M48" s="27"/>
    </row>
    <row r="49" spans="2:13" hidden="1" x14ac:dyDescent="0.2">
      <c r="B49" s="2"/>
      <c r="C49" s="24">
        <f t="shared" si="3"/>
        <v>37</v>
      </c>
      <c r="D49" s="25"/>
      <c r="E49" s="26"/>
      <c r="F49" s="26"/>
      <c r="G49" s="26"/>
      <c r="H49" s="12">
        <v>0</v>
      </c>
      <c r="I49" s="13">
        <v>0.19</v>
      </c>
      <c r="J49" s="28">
        <f t="shared" si="0"/>
        <v>0</v>
      </c>
      <c r="K49" s="14">
        <f t="shared" si="4"/>
        <v>0</v>
      </c>
      <c r="L49" s="15">
        <f t="shared" si="5"/>
        <v>0</v>
      </c>
      <c r="M49" s="27"/>
    </row>
    <row r="50" spans="2:13" hidden="1" x14ac:dyDescent="0.2">
      <c r="B50" s="2"/>
      <c r="C50" s="24">
        <f t="shared" si="3"/>
        <v>38</v>
      </c>
      <c r="D50" s="25"/>
      <c r="E50" s="26"/>
      <c r="F50" s="26"/>
      <c r="G50" s="26"/>
      <c r="H50" s="12">
        <v>0</v>
      </c>
      <c r="I50" s="13">
        <v>0.19</v>
      </c>
      <c r="J50" s="28">
        <f t="shared" si="0"/>
        <v>0</v>
      </c>
      <c r="K50" s="14">
        <f t="shared" si="4"/>
        <v>0</v>
      </c>
      <c r="L50" s="15">
        <f t="shared" si="5"/>
        <v>0</v>
      </c>
      <c r="M50" s="27"/>
    </row>
    <row r="51" spans="2:13" hidden="1" x14ac:dyDescent="0.2">
      <c r="B51" s="2"/>
      <c r="C51" s="24">
        <f t="shared" si="3"/>
        <v>39</v>
      </c>
      <c r="D51" s="25"/>
      <c r="E51" s="26"/>
      <c r="F51" s="26"/>
      <c r="G51" s="26"/>
      <c r="H51" s="12">
        <v>0</v>
      </c>
      <c r="I51" s="13">
        <v>0.19</v>
      </c>
      <c r="J51" s="28">
        <f t="shared" si="0"/>
        <v>0</v>
      </c>
      <c r="K51" s="14">
        <f t="shared" si="4"/>
        <v>0</v>
      </c>
      <c r="L51" s="15">
        <f t="shared" si="5"/>
        <v>0</v>
      </c>
      <c r="M51" s="27"/>
    </row>
    <row r="52" spans="2:13" hidden="1" x14ac:dyDescent="0.2">
      <c r="B52" s="2"/>
      <c r="C52" s="24">
        <f t="shared" si="3"/>
        <v>40</v>
      </c>
      <c r="D52" s="25"/>
      <c r="E52" s="26"/>
      <c r="F52" s="26"/>
      <c r="G52" s="26"/>
      <c r="H52" s="12">
        <v>0</v>
      </c>
      <c r="I52" s="13">
        <v>0.19</v>
      </c>
      <c r="J52" s="28">
        <f t="shared" si="0"/>
        <v>0</v>
      </c>
      <c r="K52" s="14">
        <f t="shared" si="4"/>
        <v>0</v>
      </c>
      <c r="L52" s="15">
        <f t="shared" si="5"/>
        <v>0</v>
      </c>
      <c r="M52" s="27"/>
    </row>
    <row r="53" spans="2:13" hidden="1" x14ac:dyDescent="0.2">
      <c r="B53" s="2"/>
      <c r="C53" s="24">
        <f t="shared" si="3"/>
        <v>41</v>
      </c>
      <c r="D53" s="25"/>
      <c r="E53" s="26"/>
      <c r="F53" s="26"/>
      <c r="G53" s="26"/>
      <c r="H53" s="12">
        <v>0</v>
      </c>
      <c r="I53" s="13">
        <v>0.19</v>
      </c>
      <c r="J53" s="28">
        <f t="shared" si="0"/>
        <v>0</v>
      </c>
      <c r="K53" s="14">
        <f t="shared" si="4"/>
        <v>0</v>
      </c>
      <c r="L53" s="15">
        <f t="shared" si="5"/>
        <v>0</v>
      </c>
      <c r="M53" s="27"/>
    </row>
    <row r="54" spans="2:13" hidden="1" x14ac:dyDescent="0.2">
      <c r="B54" s="2"/>
      <c r="C54" s="24">
        <f t="shared" si="3"/>
        <v>42</v>
      </c>
      <c r="D54" s="25"/>
      <c r="E54" s="26"/>
      <c r="F54" s="26"/>
      <c r="G54" s="26"/>
      <c r="H54" s="12">
        <v>0</v>
      </c>
      <c r="I54" s="13">
        <v>0.19</v>
      </c>
      <c r="J54" s="28">
        <f t="shared" si="0"/>
        <v>0</v>
      </c>
      <c r="K54" s="14">
        <f t="shared" si="4"/>
        <v>0</v>
      </c>
      <c r="L54" s="15">
        <f t="shared" si="5"/>
        <v>0</v>
      </c>
      <c r="M54" s="27"/>
    </row>
    <row r="55" spans="2:13" hidden="1" x14ac:dyDescent="0.2">
      <c r="B55" s="2"/>
      <c r="C55" s="24">
        <f t="shared" si="3"/>
        <v>43</v>
      </c>
      <c r="D55" s="25"/>
      <c r="E55" s="26"/>
      <c r="F55" s="26"/>
      <c r="G55" s="26"/>
      <c r="H55" s="12">
        <v>0</v>
      </c>
      <c r="I55" s="13">
        <v>0.19</v>
      </c>
      <c r="J55" s="28">
        <f t="shared" si="0"/>
        <v>0</v>
      </c>
      <c r="K55" s="14">
        <f t="shared" si="4"/>
        <v>0</v>
      </c>
      <c r="L55" s="15">
        <f t="shared" si="5"/>
        <v>0</v>
      </c>
      <c r="M55" s="27"/>
    </row>
    <row r="56" spans="2:13" hidden="1" x14ac:dyDescent="0.2">
      <c r="B56" s="2"/>
      <c r="C56" s="24">
        <f t="shared" si="3"/>
        <v>44</v>
      </c>
      <c r="D56" s="25"/>
      <c r="E56" s="26"/>
      <c r="F56" s="26"/>
      <c r="G56" s="26"/>
      <c r="H56" s="12">
        <v>0</v>
      </c>
      <c r="I56" s="13">
        <v>0.19</v>
      </c>
      <c r="J56" s="28">
        <f t="shared" si="0"/>
        <v>0</v>
      </c>
      <c r="K56" s="14">
        <f t="shared" si="4"/>
        <v>0</v>
      </c>
      <c r="L56" s="15">
        <f t="shared" si="5"/>
        <v>0</v>
      </c>
      <c r="M56" s="27"/>
    </row>
    <row r="57" spans="2:13" hidden="1" x14ac:dyDescent="0.2">
      <c r="B57" s="2"/>
      <c r="C57" s="24">
        <f t="shared" si="3"/>
        <v>45</v>
      </c>
      <c r="D57" s="25"/>
      <c r="E57" s="26"/>
      <c r="F57" s="26"/>
      <c r="G57" s="26"/>
      <c r="H57" s="12">
        <v>0</v>
      </c>
      <c r="I57" s="13">
        <v>0.19</v>
      </c>
      <c r="J57" s="28">
        <f t="shared" si="0"/>
        <v>0</v>
      </c>
      <c r="K57" s="14">
        <f t="shared" si="4"/>
        <v>0</v>
      </c>
      <c r="L57" s="15">
        <f t="shared" si="5"/>
        <v>0</v>
      </c>
      <c r="M57" s="27"/>
    </row>
    <row r="58" spans="2:13" hidden="1" x14ac:dyDescent="0.2">
      <c r="B58" s="2"/>
      <c r="C58" s="24">
        <f t="shared" si="3"/>
        <v>46</v>
      </c>
      <c r="D58" s="25"/>
      <c r="E58" s="26"/>
      <c r="F58" s="26"/>
      <c r="G58" s="26"/>
      <c r="H58" s="12">
        <v>0</v>
      </c>
      <c r="I58" s="13">
        <v>0.19</v>
      </c>
      <c r="J58" s="28">
        <f t="shared" si="0"/>
        <v>0</v>
      </c>
      <c r="K58" s="14">
        <f t="shared" si="4"/>
        <v>0</v>
      </c>
      <c r="L58" s="15">
        <f t="shared" si="5"/>
        <v>0</v>
      </c>
      <c r="M58" s="27"/>
    </row>
    <row r="59" spans="2:13" hidden="1" x14ac:dyDescent="0.2">
      <c r="B59" s="2"/>
      <c r="C59" s="24">
        <f t="shared" si="3"/>
        <v>47</v>
      </c>
      <c r="D59" s="25"/>
      <c r="E59" s="26"/>
      <c r="F59" s="26"/>
      <c r="G59" s="26"/>
      <c r="H59" s="12">
        <v>0</v>
      </c>
      <c r="I59" s="13">
        <v>0.19</v>
      </c>
      <c r="J59" s="28">
        <f t="shared" si="0"/>
        <v>0</v>
      </c>
      <c r="K59" s="14">
        <f t="shared" si="4"/>
        <v>0</v>
      </c>
      <c r="L59" s="15">
        <f t="shared" si="5"/>
        <v>0</v>
      </c>
      <c r="M59" s="27"/>
    </row>
    <row r="60" spans="2:13" hidden="1" x14ac:dyDescent="0.2">
      <c r="B60" s="2"/>
      <c r="C60" s="24">
        <f t="shared" si="3"/>
        <v>48</v>
      </c>
      <c r="D60" s="25"/>
      <c r="E60" s="26"/>
      <c r="F60" s="26"/>
      <c r="G60" s="26"/>
      <c r="H60" s="12">
        <v>0</v>
      </c>
      <c r="I60" s="13">
        <v>0.19</v>
      </c>
      <c r="J60" s="28">
        <f t="shared" si="0"/>
        <v>0</v>
      </c>
      <c r="K60" s="14">
        <f t="shared" si="4"/>
        <v>0</v>
      </c>
      <c r="L60" s="15">
        <f t="shared" si="5"/>
        <v>0</v>
      </c>
      <c r="M60" s="27"/>
    </row>
    <row r="61" spans="2:13" hidden="1" x14ac:dyDescent="0.2">
      <c r="B61" s="2"/>
      <c r="C61" s="24">
        <f t="shared" si="3"/>
        <v>49</v>
      </c>
      <c r="D61" s="25"/>
      <c r="E61" s="26"/>
      <c r="F61" s="26"/>
      <c r="G61" s="26"/>
      <c r="H61" s="12">
        <v>0</v>
      </c>
      <c r="I61" s="13">
        <v>0.19</v>
      </c>
      <c r="J61" s="28">
        <f t="shared" si="0"/>
        <v>0</v>
      </c>
      <c r="K61" s="14">
        <f t="shared" si="4"/>
        <v>0</v>
      </c>
      <c r="L61" s="15">
        <f t="shared" si="5"/>
        <v>0</v>
      </c>
      <c r="M61" s="27"/>
    </row>
    <row r="62" spans="2:13" hidden="1" x14ac:dyDescent="0.2">
      <c r="B62" s="2"/>
      <c r="C62" s="24">
        <f t="shared" si="3"/>
        <v>50</v>
      </c>
      <c r="D62" s="25"/>
      <c r="E62" s="26"/>
      <c r="F62" s="26"/>
      <c r="G62" s="26"/>
      <c r="H62" s="12">
        <v>0</v>
      </c>
      <c r="I62" s="13">
        <v>0.19</v>
      </c>
      <c r="J62" s="28">
        <f t="shared" si="0"/>
        <v>0</v>
      </c>
      <c r="K62" s="14">
        <f t="shared" si="4"/>
        <v>0</v>
      </c>
      <c r="L62" s="15">
        <f t="shared" si="5"/>
        <v>0</v>
      </c>
      <c r="M62" s="27"/>
    </row>
    <row r="63" spans="2:13" hidden="1" x14ac:dyDescent="0.2">
      <c r="B63" s="2"/>
      <c r="C63" s="24">
        <f t="shared" si="3"/>
        <v>51</v>
      </c>
      <c r="D63" s="25"/>
      <c r="E63" s="26"/>
      <c r="F63" s="26"/>
      <c r="G63" s="26"/>
      <c r="H63" s="12">
        <v>0</v>
      </c>
      <c r="I63" s="13">
        <v>0.19</v>
      </c>
      <c r="J63" s="28">
        <f t="shared" si="0"/>
        <v>0</v>
      </c>
      <c r="K63" s="14">
        <f t="shared" si="4"/>
        <v>0</v>
      </c>
      <c r="L63" s="15">
        <f t="shared" si="5"/>
        <v>0</v>
      </c>
      <c r="M63" s="27"/>
    </row>
    <row r="64" spans="2:13" hidden="1" x14ac:dyDescent="0.2">
      <c r="B64" s="2"/>
      <c r="C64" s="24">
        <f t="shared" si="3"/>
        <v>52</v>
      </c>
      <c r="D64" s="25"/>
      <c r="E64" s="26"/>
      <c r="F64" s="26"/>
      <c r="G64" s="26"/>
      <c r="H64" s="12">
        <v>0</v>
      </c>
      <c r="I64" s="13">
        <v>0.19</v>
      </c>
      <c r="J64" s="28">
        <f t="shared" si="0"/>
        <v>0</v>
      </c>
      <c r="K64" s="14">
        <f t="shared" si="4"/>
        <v>0</v>
      </c>
      <c r="L64" s="15">
        <f t="shared" si="5"/>
        <v>0</v>
      </c>
      <c r="M64" s="27"/>
    </row>
    <row r="65" spans="2:13" hidden="1" x14ac:dyDescent="0.2">
      <c r="B65" s="2"/>
      <c r="C65" s="24">
        <f t="shared" si="3"/>
        <v>53</v>
      </c>
      <c r="D65" s="25"/>
      <c r="E65" s="26"/>
      <c r="F65" s="26"/>
      <c r="G65" s="26"/>
      <c r="H65" s="12">
        <v>0</v>
      </c>
      <c r="I65" s="13">
        <v>0.19</v>
      </c>
      <c r="J65" s="28">
        <f t="shared" si="0"/>
        <v>0</v>
      </c>
      <c r="K65" s="14">
        <f t="shared" si="4"/>
        <v>0</v>
      </c>
      <c r="L65" s="15">
        <f t="shared" si="5"/>
        <v>0</v>
      </c>
      <c r="M65" s="27"/>
    </row>
    <row r="66" spans="2:13" hidden="1" x14ac:dyDescent="0.2">
      <c r="B66" s="2"/>
      <c r="C66" s="24">
        <f t="shared" si="3"/>
        <v>54</v>
      </c>
      <c r="D66" s="25"/>
      <c r="E66" s="26"/>
      <c r="F66" s="26"/>
      <c r="G66" s="26"/>
      <c r="H66" s="12">
        <v>0</v>
      </c>
      <c r="I66" s="13">
        <v>0.19</v>
      </c>
      <c r="J66" s="28">
        <f t="shared" si="0"/>
        <v>0</v>
      </c>
      <c r="K66" s="14">
        <f t="shared" si="4"/>
        <v>0</v>
      </c>
      <c r="L66" s="15">
        <f t="shared" si="5"/>
        <v>0</v>
      </c>
      <c r="M66" s="27"/>
    </row>
    <row r="67" spans="2:13" hidden="1" x14ac:dyDescent="0.2">
      <c r="B67" s="2"/>
      <c r="C67" s="24">
        <f t="shared" si="3"/>
        <v>55</v>
      </c>
      <c r="D67" s="25"/>
      <c r="E67" s="26"/>
      <c r="F67" s="26"/>
      <c r="G67" s="26"/>
      <c r="H67" s="12">
        <v>0</v>
      </c>
      <c r="I67" s="13">
        <v>0.19</v>
      </c>
      <c r="J67" s="28">
        <f t="shared" si="0"/>
        <v>0</v>
      </c>
      <c r="K67" s="14">
        <f t="shared" si="4"/>
        <v>0</v>
      </c>
      <c r="L67" s="15">
        <f t="shared" si="5"/>
        <v>0</v>
      </c>
      <c r="M67" s="27"/>
    </row>
    <row r="68" spans="2:13" hidden="1" x14ac:dyDescent="0.2">
      <c r="B68" s="2"/>
      <c r="C68" s="24">
        <f t="shared" si="3"/>
        <v>56</v>
      </c>
      <c r="D68" s="25"/>
      <c r="E68" s="26"/>
      <c r="F68" s="26"/>
      <c r="G68" s="26"/>
      <c r="H68" s="12">
        <v>0</v>
      </c>
      <c r="I68" s="13">
        <v>0.19</v>
      </c>
      <c r="J68" s="28">
        <f t="shared" si="0"/>
        <v>0</v>
      </c>
      <c r="K68" s="14">
        <f t="shared" si="4"/>
        <v>0</v>
      </c>
      <c r="L68" s="15">
        <f t="shared" si="5"/>
        <v>0</v>
      </c>
      <c r="M68" s="27"/>
    </row>
    <row r="69" spans="2:13" hidden="1" x14ac:dyDescent="0.2">
      <c r="B69" s="2"/>
      <c r="C69" s="24">
        <f t="shared" si="3"/>
        <v>57</v>
      </c>
      <c r="D69" s="25"/>
      <c r="E69" s="26"/>
      <c r="F69" s="26"/>
      <c r="G69" s="26"/>
      <c r="H69" s="12">
        <v>0</v>
      </c>
      <c r="I69" s="13">
        <v>0.19</v>
      </c>
      <c r="J69" s="28">
        <f t="shared" si="0"/>
        <v>0</v>
      </c>
      <c r="K69" s="14">
        <f t="shared" si="4"/>
        <v>0</v>
      </c>
      <c r="L69" s="15">
        <f t="shared" si="5"/>
        <v>0</v>
      </c>
      <c r="M69" s="27"/>
    </row>
    <row r="70" spans="2:13" hidden="1" x14ac:dyDescent="0.2">
      <c r="B70" s="2"/>
      <c r="C70" s="24">
        <f t="shared" si="3"/>
        <v>58</v>
      </c>
      <c r="D70" s="25"/>
      <c r="E70" s="26"/>
      <c r="F70" s="26"/>
      <c r="G70" s="26"/>
      <c r="H70" s="12">
        <v>0</v>
      </c>
      <c r="I70" s="13">
        <v>0.19</v>
      </c>
      <c r="J70" s="28">
        <f t="shared" si="0"/>
        <v>0</v>
      </c>
      <c r="K70" s="14">
        <f t="shared" si="4"/>
        <v>0</v>
      </c>
      <c r="L70" s="15">
        <f t="shared" si="5"/>
        <v>0</v>
      </c>
      <c r="M70" s="27"/>
    </row>
    <row r="71" spans="2:13" hidden="1" x14ac:dyDescent="0.2">
      <c r="B71" s="2"/>
      <c r="C71" s="24">
        <f t="shared" si="3"/>
        <v>59</v>
      </c>
      <c r="D71" s="25"/>
      <c r="E71" s="26"/>
      <c r="F71" s="26"/>
      <c r="G71" s="26"/>
      <c r="H71" s="12">
        <v>0</v>
      </c>
      <c r="I71" s="13">
        <v>0.19</v>
      </c>
      <c r="J71" s="28">
        <f t="shared" si="0"/>
        <v>0</v>
      </c>
      <c r="K71" s="14">
        <f t="shared" si="4"/>
        <v>0</v>
      </c>
      <c r="L71" s="15">
        <f t="shared" si="5"/>
        <v>0</v>
      </c>
      <c r="M71" s="27"/>
    </row>
    <row r="72" spans="2:13" hidden="1" x14ac:dyDescent="0.2">
      <c r="B72" s="2"/>
      <c r="C72" s="24">
        <f t="shared" si="3"/>
        <v>60</v>
      </c>
      <c r="D72" s="25"/>
      <c r="E72" s="26"/>
      <c r="F72" s="26"/>
      <c r="G72" s="26"/>
      <c r="H72" s="12">
        <v>0</v>
      </c>
      <c r="I72" s="13">
        <v>0.19</v>
      </c>
      <c r="J72" s="28">
        <f t="shared" si="0"/>
        <v>0</v>
      </c>
      <c r="K72" s="14">
        <f t="shared" si="4"/>
        <v>0</v>
      </c>
      <c r="L72" s="15">
        <f t="shared" si="5"/>
        <v>0</v>
      </c>
      <c r="M72" s="27"/>
    </row>
    <row r="73" spans="2:13" hidden="1" x14ac:dyDescent="0.2">
      <c r="B73" s="2"/>
      <c r="C73" s="24">
        <f t="shared" si="3"/>
        <v>61</v>
      </c>
      <c r="D73" s="25"/>
      <c r="E73" s="26"/>
      <c r="F73" s="26"/>
      <c r="G73" s="26"/>
      <c r="H73" s="12">
        <v>0</v>
      </c>
      <c r="I73" s="13">
        <v>0.19</v>
      </c>
      <c r="J73" s="28">
        <f t="shared" si="0"/>
        <v>0</v>
      </c>
      <c r="K73" s="14">
        <f t="shared" si="4"/>
        <v>0</v>
      </c>
      <c r="L73" s="15">
        <f t="shared" si="5"/>
        <v>0</v>
      </c>
      <c r="M73" s="27"/>
    </row>
    <row r="74" spans="2:13" hidden="1" x14ac:dyDescent="0.2">
      <c r="B74" s="2"/>
      <c r="C74" s="24">
        <f t="shared" si="3"/>
        <v>62</v>
      </c>
      <c r="D74" s="25"/>
      <c r="E74" s="26"/>
      <c r="F74" s="26"/>
      <c r="G74" s="26"/>
      <c r="H74" s="12">
        <v>0</v>
      </c>
      <c r="I74" s="13">
        <v>0.19</v>
      </c>
      <c r="J74" s="28">
        <f t="shared" si="0"/>
        <v>0</v>
      </c>
      <c r="K74" s="14">
        <f t="shared" si="4"/>
        <v>0</v>
      </c>
      <c r="L74" s="15">
        <f t="shared" si="5"/>
        <v>0</v>
      </c>
      <c r="M74" s="27"/>
    </row>
    <row r="75" spans="2:13" hidden="1" x14ac:dyDescent="0.2">
      <c r="B75" s="2"/>
      <c r="C75" s="24">
        <f t="shared" si="3"/>
        <v>63</v>
      </c>
      <c r="D75" s="25"/>
      <c r="E75" s="26"/>
      <c r="F75" s="26"/>
      <c r="G75" s="26"/>
      <c r="H75" s="12">
        <v>0</v>
      </c>
      <c r="I75" s="13">
        <v>0.19</v>
      </c>
      <c r="J75" s="28">
        <f t="shared" si="0"/>
        <v>0</v>
      </c>
      <c r="K75" s="14">
        <f t="shared" si="4"/>
        <v>0</v>
      </c>
      <c r="L75" s="15">
        <f t="shared" si="5"/>
        <v>0</v>
      </c>
      <c r="M75" s="27"/>
    </row>
    <row r="76" spans="2:13" hidden="1" x14ac:dyDescent="0.2">
      <c r="B76" s="2"/>
      <c r="C76" s="24">
        <f t="shared" si="3"/>
        <v>64</v>
      </c>
      <c r="D76" s="25"/>
      <c r="E76" s="26"/>
      <c r="F76" s="26"/>
      <c r="G76" s="26"/>
      <c r="H76" s="12">
        <v>0</v>
      </c>
      <c r="I76" s="13">
        <v>0.19</v>
      </c>
      <c r="J76" s="28">
        <f t="shared" si="0"/>
        <v>0</v>
      </c>
      <c r="K76" s="14">
        <f t="shared" si="4"/>
        <v>0</v>
      </c>
      <c r="L76" s="15">
        <f t="shared" si="5"/>
        <v>0</v>
      </c>
      <c r="M76" s="27"/>
    </row>
    <row r="77" spans="2:13" hidden="1" x14ac:dyDescent="0.2">
      <c r="B77" s="2"/>
      <c r="C77" s="24">
        <f t="shared" si="3"/>
        <v>65</v>
      </c>
      <c r="D77" s="25"/>
      <c r="E77" s="26"/>
      <c r="F77" s="26"/>
      <c r="G77" s="26"/>
      <c r="H77" s="12">
        <v>0</v>
      </c>
      <c r="I77" s="13">
        <v>0.19</v>
      </c>
      <c r="J77" s="28">
        <f t="shared" si="0"/>
        <v>0</v>
      </c>
      <c r="K77" s="14">
        <f t="shared" si="4"/>
        <v>0</v>
      </c>
      <c r="L77" s="15">
        <f t="shared" si="5"/>
        <v>0</v>
      </c>
      <c r="M77" s="27"/>
    </row>
    <row r="78" spans="2:13" hidden="1" x14ac:dyDescent="0.2">
      <c r="B78" s="2"/>
      <c r="C78" s="24">
        <f t="shared" si="3"/>
        <v>66</v>
      </c>
      <c r="D78" s="25"/>
      <c r="E78" s="26"/>
      <c r="F78" s="26"/>
      <c r="G78" s="26"/>
      <c r="H78" s="12">
        <v>0</v>
      </c>
      <c r="I78" s="13">
        <v>0.19</v>
      </c>
      <c r="J78" s="28">
        <f t="shared" ref="J78:J141" si="6">H78*I78</f>
        <v>0</v>
      </c>
      <c r="K78" s="14">
        <f t="shared" si="4"/>
        <v>0</v>
      </c>
      <c r="L78" s="15">
        <f t="shared" si="5"/>
        <v>0</v>
      </c>
      <c r="M78" s="27"/>
    </row>
    <row r="79" spans="2:13" hidden="1" x14ac:dyDescent="0.2">
      <c r="B79" s="2"/>
      <c r="C79" s="24">
        <f t="shared" ref="C79:C111" si="7">C78+1</f>
        <v>67</v>
      </c>
      <c r="D79" s="25"/>
      <c r="E79" s="26"/>
      <c r="F79" s="26"/>
      <c r="G79" s="26"/>
      <c r="H79" s="12">
        <v>0</v>
      </c>
      <c r="I79" s="13">
        <v>0.19</v>
      </c>
      <c r="J79" s="28">
        <f t="shared" si="6"/>
        <v>0</v>
      </c>
      <c r="K79" s="14">
        <f t="shared" si="4"/>
        <v>0</v>
      </c>
      <c r="L79" s="15">
        <f t="shared" si="5"/>
        <v>0</v>
      </c>
      <c r="M79" s="27"/>
    </row>
    <row r="80" spans="2:13" hidden="1" x14ac:dyDescent="0.2">
      <c r="B80" s="2"/>
      <c r="C80" s="24">
        <f t="shared" si="7"/>
        <v>68</v>
      </c>
      <c r="D80" s="25"/>
      <c r="E80" s="26"/>
      <c r="F80" s="26"/>
      <c r="G80" s="26"/>
      <c r="H80" s="12">
        <v>0</v>
      </c>
      <c r="I80" s="13">
        <v>0.19</v>
      </c>
      <c r="J80" s="28">
        <f t="shared" si="6"/>
        <v>0</v>
      </c>
      <c r="K80" s="14">
        <f t="shared" si="4"/>
        <v>0</v>
      </c>
      <c r="L80" s="15">
        <f t="shared" si="5"/>
        <v>0</v>
      </c>
      <c r="M80" s="27"/>
    </row>
    <row r="81" spans="2:13" hidden="1" x14ac:dyDescent="0.2">
      <c r="B81" s="2"/>
      <c r="C81" s="24">
        <f t="shared" si="7"/>
        <v>69</v>
      </c>
      <c r="D81" s="25"/>
      <c r="E81" s="26"/>
      <c r="F81" s="26"/>
      <c r="G81" s="26"/>
      <c r="H81" s="12">
        <v>0</v>
      </c>
      <c r="I81" s="13">
        <v>0.19</v>
      </c>
      <c r="J81" s="28">
        <f t="shared" si="6"/>
        <v>0</v>
      </c>
      <c r="K81" s="14">
        <f t="shared" si="4"/>
        <v>0</v>
      </c>
      <c r="L81" s="15">
        <f t="shared" si="5"/>
        <v>0</v>
      </c>
      <c r="M81" s="27"/>
    </row>
    <row r="82" spans="2:13" hidden="1" x14ac:dyDescent="0.2">
      <c r="B82" s="2"/>
      <c r="C82" s="24">
        <f t="shared" si="7"/>
        <v>70</v>
      </c>
      <c r="D82" s="25"/>
      <c r="E82" s="26"/>
      <c r="F82" s="26"/>
      <c r="G82" s="26"/>
      <c r="H82" s="12">
        <v>0</v>
      </c>
      <c r="I82" s="13">
        <v>0.19</v>
      </c>
      <c r="J82" s="28">
        <f t="shared" si="6"/>
        <v>0</v>
      </c>
      <c r="K82" s="14">
        <f t="shared" ref="K82:K145" si="8">+H82+J82</f>
        <v>0</v>
      </c>
      <c r="L82" s="15">
        <f t="shared" si="5"/>
        <v>0</v>
      </c>
      <c r="M82" s="27"/>
    </row>
    <row r="83" spans="2:13" hidden="1" x14ac:dyDescent="0.2">
      <c r="B83" s="2"/>
      <c r="C83" s="24">
        <f t="shared" si="7"/>
        <v>71</v>
      </c>
      <c r="D83" s="25"/>
      <c r="E83" s="26"/>
      <c r="F83" s="26"/>
      <c r="G83" s="26"/>
      <c r="H83" s="12">
        <v>0</v>
      </c>
      <c r="I83" s="13">
        <v>0.19</v>
      </c>
      <c r="J83" s="28">
        <f t="shared" si="6"/>
        <v>0</v>
      </c>
      <c r="K83" s="14">
        <f t="shared" si="8"/>
        <v>0</v>
      </c>
      <c r="L83" s="15">
        <f t="shared" si="5"/>
        <v>0</v>
      </c>
      <c r="M83" s="27"/>
    </row>
    <row r="84" spans="2:13" hidden="1" x14ac:dyDescent="0.2">
      <c r="B84" s="2"/>
      <c r="C84" s="24">
        <f t="shared" si="7"/>
        <v>72</v>
      </c>
      <c r="D84" s="25"/>
      <c r="E84" s="26"/>
      <c r="F84" s="26"/>
      <c r="G84" s="26"/>
      <c r="H84" s="12">
        <v>0</v>
      </c>
      <c r="I84" s="13">
        <v>0.19</v>
      </c>
      <c r="J84" s="28">
        <f t="shared" si="6"/>
        <v>0</v>
      </c>
      <c r="K84" s="14">
        <f t="shared" si="8"/>
        <v>0</v>
      </c>
      <c r="L84" s="15">
        <f t="shared" si="5"/>
        <v>0</v>
      </c>
      <c r="M84" s="27"/>
    </row>
    <row r="85" spans="2:13" hidden="1" x14ac:dyDescent="0.2">
      <c r="B85" s="2"/>
      <c r="C85" s="24">
        <f t="shared" si="7"/>
        <v>73</v>
      </c>
      <c r="D85" s="25"/>
      <c r="E85" s="26"/>
      <c r="F85" s="26"/>
      <c r="G85" s="26"/>
      <c r="H85" s="12">
        <v>0</v>
      </c>
      <c r="I85" s="13">
        <v>0.19</v>
      </c>
      <c r="J85" s="28">
        <f t="shared" si="6"/>
        <v>0</v>
      </c>
      <c r="K85" s="14">
        <f t="shared" si="8"/>
        <v>0</v>
      </c>
      <c r="L85" s="15">
        <f t="shared" si="5"/>
        <v>0</v>
      </c>
      <c r="M85" s="27"/>
    </row>
    <row r="86" spans="2:13" hidden="1" x14ac:dyDescent="0.2">
      <c r="B86" s="2"/>
      <c r="C86" s="24">
        <f t="shared" si="7"/>
        <v>74</v>
      </c>
      <c r="D86" s="25"/>
      <c r="E86" s="26"/>
      <c r="F86" s="26"/>
      <c r="G86" s="26"/>
      <c r="H86" s="12">
        <v>0</v>
      </c>
      <c r="I86" s="13">
        <v>0.19</v>
      </c>
      <c r="J86" s="28">
        <f t="shared" si="6"/>
        <v>0</v>
      </c>
      <c r="K86" s="14">
        <f t="shared" si="8"/>
        <v>0</v>
      </c>
      <c r="L86" s="15">
        <f t="shared" ref="L86:L149" si="9">+K86*G86</f>
        <v>0</v>
      </c>
      <c r="M86" s="27"/>
    </row>
    <row r="87" spans="2:13" hidden="1" x14ac:dyDescent="0.2">
      <c r="B87" s="2"/>
      <c r="C87" s="24">
        <f t="shared" si="7"/>
        <v>75</v>
      </c>
      <c r="D87" s="25"/>
      <c r="E87" s="26"/>
      <c r="F87" s="26"/>
      <c r="G87" s="26"/>
      <c r="H87" s="12">
        <v>0</v>
      </c>
      <c r="I87" s="13">
        <v>0.19</v>
      </c>
      <c r="J87" s="28">
        <f t="shared" si="6"/>
        <v>0</v>
      </c>
      <c r="K87" s="14">
        <f t="shared" si="8"/>
        <v>0</v>
      </c>
      <c r="L87" s="15">
        <f t="shared" si="9"/>
        <v>0</v>
      </c>
      <c r="M87" s="27"/>
    </row>
    <row r="88" spans="2:13" hidden="1" x14ac:dyDescent="0.2">
      <c r="B88" s="2"/>
      <c r="C88" s="24">
        <f t="shared" si="7"/>
        <v>76</v>
      </c>
      <c r="D88" s="25"/>
      <c r="E88" s="26"/>
      <c r="F88" s="26"/>
      <c r="G88" s="26"/>
      <c r="H88" s="12">
        <v>0</v>
      </c>
      <c r="I88" s="13">
        <v>0.19</v>
      </c>
      <c r="J88" s="28">
        <f t="shared" si="6"/>
        <v>0</v>
      </c>
      <c r="K88" s="14">
        <f t="shared" si="8"/>
        <v>0</v>
      </c>
      <c r="L88" s="15">
        <f t="shared" si="9"/>
        <v>0</v>
      </c>
      <c r="M88" s="27"/>
    </row>
    <row r="89" spans="2:13" hidden="1" x14ac:dyDescent="0.2">
      <c r="B89" s="2"/>
      <c r="C89" s="24">
        <f t="shared" si="7"/>
        <v>77</v>
      </c>
      <c r="D89" s="25"/>
      <c r="E89" s="26"/>
      <c r="F89" s="26"/>
      <c r="G89" s="26"/>
      <c r="H89" s="12">
        <v>0</v>
      </c>
      <c r="I89" s="13">
        <v>0.19</v>
      </c>
      <c r="J89" s="28">
        <f t="shared" si="6"/>
        <v>0</v>
      </c>
      <c r="K89" s="14">
        <f t="shared" si="8"/>
        <v>0</v>
      </c>
      <c r="L89" s="15">
        <f t="shared" si="9"/>
        <v>0</v>
      </c>
      <c r="M89" s="27"/>
    </row>
    <row r="90" spans="2:13" hidden="1" x14ac:dyDescent="0.2">
      <c r="B90" s="2"/>
      <c r="C90" s="24">
        <f t="shared" si="7"/>
        <v>78</v>
      </c>
      <c r="D90" s="25"/>
      <c r="E90" s="26"/>
      <c r="F90" s="26"/>
      <c r="G90" s="26"/>
      <c r="H90" s="12">
        <v>0</v>
      </c>
      <c r="I90" s="13">
        <v>0.19</v>
      </c>
      <c r="J90" s="28">
        <f t="shared" si="6"/>
        <v>0</v>
      </c>
      <c r="K90" s="14">
        <f t="shared" si="8"/>
        <v>0</v>
      </c>
      <c r="L90" s="15">
        <f t="shared" si="9"/>
        <v>0</v>
      </c>
      <c r="M90" s="27"/>
    </row>
    <row r="91" spans="2:13" hidden="1" x14ac:dyDescent="0.2">
      <c r="B91" s="2"/>
      <c r="C91" s="24">
        <f t="shared" si="7"/>
        <v>79</v>
      </c>
      <c r="D91" s="25"/>
      <c r="E91" s="26"/>
      <c r="F91" s="26"/>
      <c r="G91" s="26"/>
      <c r="H91" s="12">
        <v>0</v>
      </c>
      <c r="I91" s="13">
        <v>0.19</v>
      </c>
      <c r="J91" s="28">
        <f t="shared" si="6"/>
        <v>0</v>
      </c>
      <c r="K91" s="14">
        <f t="shared" si="8"/>
        <v>0</v>
      </c>
      <c r="L91" s="15">
        <f t="shared" si="9"/>
        <v>0</v>
      </c>
      <c r="M91" s="27"/>
    </row>
    <row r="92" spans="2:13" hidden="1" x14ac:dyDescent="0.2">
      <c r="B92" s="2"/>
      <c r="C92" s="24">
        <f t="shared" si="7"/>
        <v>80</v>
      </c>
      <c r="D92" s="25"/>
      <c r="E92" s="26"/>
      <c r="F92" s="26"/>
      <c r="G92" s="26"/>
      <c r="H92" s="12">
        <v>0</v>
      </c>
      <c r="I92" s="13">
        <v>0.19</v>
      </c>
      <c r="J92" s="28">
        <f t="shared" si="6"/>
        <v>0</v>
      </c>
      <c r="K92" s="14">
        <f t="shared" si="8"/>
        <v>0</v>
      </c>
      <c r="L92" s="15">
        <f t="shared" si="9"/>
        <v>0</v>
      </c>
      <c r="M92" s="27"/>
    </row>
    <row r="93" spans="2:13" hidden="1" x14ac:dyDescent="0.2">
      <c r="B93" s="2"/>
      <c r="C93" s="24">
        <f t="shared" si="7"/>
        <v>81</v>
      </c>
      <c r="D93" s="25"/>
      <c r="E93" s="26"/>
      <c r="F93" s="26"/>
      <c r="G93" s="26"/>
      <c r="H93" s="12">
        <v>0</v>
      </c>
      <c r="I93" s="13">
        <v>0.19</v>
      </c>
      <c r="J93" s="28">
        <f t="shared" si="6"/>
        <v>0</v>
      </c>
      <c r="K93" s="14">
        <f t="shared" si="8"/>
        <v>0</v>
      </c>
      <c r="L93" s="15">
        <f t="shared" si="9"/>
        <v>0</v>
      </c>
      <c r="M93" s="27"/>
    </row>
    <row r="94" spans="2:13" hidden="1" x14ac:dyDescent="0.2">
      <c r="B94" s="2"/>
      <c r="C94" s="24">
        <f t="shared" si="7"/>
        <v>82</v>
      </c>
      <c r="D94" s="25"/>
      <c r="E94" s="26"/>
      <c r="F94" s="26"/>
      <c r="G94" s="26"/>
      <c r="H94" s="12">
        <v>0</v>
      </c>
      <c r="I94" s="13">
        <v>0.19</v>
      </c>
      <c r="J94" s="28">
        <f t="shared" si="6"/>
        <v>0</v>
      </c>
      <c r="K94" s="14">
        <f t="shared" si="8"/>
        <v>0</v>
      </c>
      <c r="L94" s="15">
        <f t="shared" si="9"/>
        <v>0</v>
      </c>
      <c r="M94" s="27"/>
    </row>
    <row r="95" spans="2:13" hidden="1" x14ac:dyDescent="0.2">
      <c r="B95" s="2"/>
      <c r="C95" s="24">
        <f t="shared" si="7"/>
        <v>83</v>
      </c>
      <c r="D95" s="25"/>
      <c r="E95" s="26"/>
      <c r="F95" s="26"/>
      <c r="G95" s="26"/>
      <c r="H95" s="12">
        <v>0</v>
      </c>
      <c r="I95" s="13">
        <v>0.19</v>
      </c>
      <c r="J95" s="28">
        <f t="shared" si="6"/>
        <v>0</v>
      </c>
      <c r="K95" s="14">
        <f t="shared" si="8"/>
        <v>0</v>
      </c>
      <c r="L95" s="15">
        <f t="shared" si="9"/>
        <v>0</v>
      </c>
      <c r="M95" s="27"/>
    </row>
    <row r="96" spans="2:13" hidden="1" x14ac:dyDescent="0.2">
      <c r="B96" s="2"/>
      <c r="C96" s="24">
        <f t="shared" si="7"/>
        <v>84</v>
      </c>
      <c r="D96" s="25"/>
      <c r="E96" s="26"/>
      <c r="F96" s="26"/>
      <c r="G96" s="26"/>
      <c r="H96" s="12">
        <v>0</v>
      </c>
      <c r="I96" s="13">
        <v>0.19</v>
      </c>
      <c r="J96" s="28">
        <f t="shared" si="6"/>
        <v>0</v>
      </c>
      <c r="K96" s="14">
        <f t="shared" si="8"/>
        <v>0</v>
      </c>
      <c r="L96" s="15">
        <f t="shared" si="9"/>
        <v>0</v>
      </c>
      <c r="M96" s="27"/>
    </row>
    <row r="97" spans="2:13" hidden="1" x14ac:dyDescent="0.2">
      <c r="B97" s="2"/>
      <c r="C97" s="24">
        <f t="shared" si="7"/>
        <v>85</v>
      </c>
      <c r="D97" s="25"/>
      <c r="E97" s="26"/>
      <c r="F97" s="26"/>
      <c r="G97" s="26"/>
      <c r="H97" s="12">
        <v>0</v>
      </c>
      <c r="I97" s="13">
        <v>0.19</v>
      </c>
      <c r="J97" s="28">
        <f t="shared" si="6"/>
        <v>0</v>
      </c>
      <c r="K97" s="14">
        <f t="shared" si="8"/>
        <v>0</v>
      </c>
      <c r="L97" s="15">
        <f t="shared" si="9"/>
        <v>0</v>
      </c>
      <c r="M97" s="27"/>
    </row>
    <row r="98" spans="2:13" hidden="1" x14ac:dyDescent="0.2">
      <c r="B98" s="2"/>
      <c r="C98" s="24">
        <f t="shared" si="7"/>
        <v>86</v>
      </c>
      <c r="D98" s="25"/>
      <c r="E98" s="26"/>
      <c r="F98" s="26"/>
      <c r="G98" s="26"/>
      <c r="H98" s="12">
        <v>0</v>
      </c>
      <c r="I98" s="13">
        <v>0.19</v>
      </c>
      <c r="J98" s="28">
        <f t="shared" si="6"/>
        <v>0</v>
      </c>
      <c r="K98" s="14">
        <f t="shared" si="8"/>
        <v>0</v>
      </c>
      <c r="L98" s="15">
        <f t="shared" si="9"/>
        <v>0</v>
      </c>
      <c r="M98" s="27"/>
    </row>
    <row r="99" spans="2:13" hidden="1" x14ac:dyDescent="0.2">
      <c r="B99" s="2"/>
      <c r="C99" s="24">
        <f t="shared" si="7"/>
        <v>87</v>
      </c>
      <c r="D99" s="25"/>
      <c r="E99" s="26"/>
      <c r="F99" s="26"/>
      <c r="G99" s="26"/>
      <c r="H99" s="12">
        <v>0</v>
      </c>
      <c r="I99" s="13">
        <v>0.19</v>
      </c>
      <c r="J99" s="28">
        <f t="shared" si="6"/>
        <v>0</v>
      </c>
      <c r="K99" s="14">
        <f t="shared" si="8"/>
        <v>0</v>
      </c>
      <c r="L99" s="15">
        <f t="shared" si="9"/>
        <v>0</v>
      </c>
      <c r="M99" s="27"/>
    </row>
    <row r="100" spans="2:13" hidden="1" x14ac:dyDescent="0.2">
      <c r="B100" s="2"/>
      <c r="C100" s="24">
        <f t="shared" si="7"/>
        <v>88</v>
      </c>
      <c r="D100" s="25"/>
      <c r="E100" s="26"/>
      <c r="F100" s="26"/>
      <c r="G100" s="26"/>
      <c r="H100" s="12">
        <v>0</v>
      </c>
      <c r="I100" s="13">
        <v>0.19</v>
      </c>
      <c r="J100" s="28">
        <f t="shared" si="6"/>
        <v>0</v>
      </c>
      <c r="K100" s="14">
        <f t="shared" si="8"/>
        <v>0</v>
      </c>
      <c r="L100" s="15">
        <f t="shared" si="9"/>
        <v>0</v>
      </c>
      <c r="M100" s="27"/>
    </row>
    <row r="101" spans="2:13" hidden="1" x14ac:dyDescent="0.2">
      <c r="B101" s="2"/>
      <c r="C101" s="24">
        <f t="shared" si="7"/>
        <v>89</v>
      </c>
      <c r="D101" s="25"/>
      <c r="E101" s="26"/>
      <c r="F101" s="26"/>
      <c r="G101" s="26"/>
      <c r="H101" s="12">
        <v>0</v>
      </c>
      <c r="I101" s="13">
        <v>0.19</v>
      </c>
      <c r="J101" s="28">
        <f t="shared" si="6"/>
        <v>0</v>
      </c>
      <c r="K101" s="14">
        <f t="shared" si="8"/>
        <v>0</v>
      </c>
      <c r="L101" s="15">
        <f t="shared" si="9"/>
        <v>0</v>
      </c>
      <c r="M101" s="27"/>
    </row>
    <row r="102" spans="2:13" hidden="1" x14ac:dyDescent="0.2">
      <c r="B102" s="2"/>
      <c r="C102" s="24">
        <f t="shared" si="7"/>
        <v>90</v>
      </c>
      <c r="D102" s="25"/>
      <c r="E102" s="26"/>
      <c r="F102" s="26"/>
      <c r="G102" s="26"/>
      <c r="H102" s="12">
        <v>0</v>
      </c>
      <c r="I102" s="13">
        <v>0.19</v>
      </c>
      <c r="J102" s="28">
        <f t="shared" si="6"/>
        <v>0</v>
      </c>
      <c r="K102" s="14">
        <f t="shared" si="8"/>
        <v>0</v>
      </c>
      <c r="L102" s="15">
        <f t="shared" si="9"/>
        <v>0</v>
      </c>
      <c r="M102" s="27"/>
    </row>
    <row r="103" spans="2:13" hidden="1" x14ac:dyDescent="0.2">
      <c r="B103" s="2"/>
      <c r="C103" s="24">
        <f t="shared" si="7"/>
        <v>91</v>
      </c>
      <c r="D103" s="25"/>
      <c r="E103" s="26"/>
      <c r="F103" s="26"/>
      <c r="G103" s="26"/>
      <c r="H103" s="12">
        <v>0</v>
      </c>
      <c r="I103" s="13">
        <v>0.19</v>
      </c>
      <c r="J103" s="28">
        <f t="shared" si="6"/>
        <v>0</v>
      </c>
      <c r="K103" s="14">
        <f t="shared" si="8"/>
        <v>0</v>
      </c>
      <c r="L103" s="15">
        <f t="shared" si="9"/>
        <v>0</v>
      </c>
      <c r="M103" s="27"/>
    </row>
    <row r="104" spans="2:13" hidden="1" x14ac:dyDescent="0.2">
      <c r="B104" s="2"/>
      <c r="C104" s="24">
        <f t="shared" si="7"/>
        <v>92</v>
      </c>
      <c r="D104" s="25"/>
      <c r="E104" s="26"/>
      <c r="F104" s="26"/>
      <c r="G104" s="26"/>
      <c r="H104" s="12">
        <v>0</v>
      </c>
      <c r="I104" s="13">
        <v>0.19</v>
      </c>
      <c r="J104" s="28">
        <f t="shared" si="6"/>
        <v>0</v>
      </c>
      <c r="K104" s="14">
        <f t="shared" si="8"/>
        <v>0</v>
      </c>
      <c r="L104" s="15">
        <f t="shared" si="9"/>
        <v>0</v>
      </c>
      <c r="M104" s="27"/>
    </row>
    <row r="105" spans="2:13" hidden="1" x14ac:dyDescent="0.2">
      <c r="B105" s="2"/>
      <c r="C105" s="24">
        <f t="shared" si="7"/>
        <v>93</v>
      </c>
      <c r="D105" s="25"/>
      <c r="E105" s="26"/>
      <c r="F105" s="26"/>
      <c r="G105" s="26"/>
      <c r="H105" s="12">
        <v>0</v>
      </c>
      <c r="I105" s="13">
        <v>0.19</v>
      </c>
      <c r="J105" s="28">
        <f t="shared" si="6"/>
        <v>0</v>
      </c>
      <c r="K105" s="14">
        <f t="shared" si="8"/>
        <v>0</v>
      </c>
      <c r="L105" s="15">
        <f t="shared" si="9"/>
        <v>0</v>
      </c>
      <c r="M105" s="27"/>
    </row>
    <row r="106" spans="2:13" hidden="1" x14ac:dyDescent="0.2">
      <c r="B106" s="2"/>
      <c r="C106" s="24">
        <f t="shared" si="7"/>
        <v>94</v>
      </c>
      <c r="D106" s="25"/>
      <c r="E106" s="26"/>
      <c r="F106" s="26"/>
      <c r="G106" s="26"/>
      <c r="H106" s="12">
        <v>0</v>
      </c>
      <c r="I106" s="13">
        <v>0.19</v>
      </c>
      <c r="J106" s="28">
        <f t="shared" si="6"/>
        <v>0</v>
      </c>
      <c r="K106" s="14">
        <f t="shared" si="8"/>
        <v>0</v>
      </c>
      <c r="L106" s="15">
        <f t="shared" si="9"/>
        <v>0</v>
      </c>
      <c r="M106" s="27"/>
    </row>
    <row r="107" spans="2:13" hidden="1" x14ac:dyDescent="0.2">
      <c r="B107" s="2"/>
      <c r="C107" s="24">
        <f t="shared" si="7"/>
        <v>95</v>
      </c>
      <c r="D107" s="25"/>
      <c r="E107" s="26"/>
      <c r="F107" s="26"/>
      <c r="G107" s="26"/>
      <c r="H107" s="12">
        <v>0</v>
      </c>
      <c r="I107" s="13">
        <v>0.19</v>
      </c>
      <c r="J107" s="28">
        <f t="shared" si="6"/>
        <v>0</v>
      </c>
      <c r="K107" s="14">
        <f t="shared" si="8"/>
        <v>0</v>
      </c>
      <c r="L107" s="15">
        <f t="shared" si="9"/>
        <v>0</v>
      </c>
      <c r="M107" s="27"/>
    </row>
    <row r="108" spans="2:13" hidden="1" x14ac:dyDescent="0.2">
      <c r="B108" s="2"/>
      <c r="C108" s="24">
        <f t="shared" si="7"/>
        <v>96</v>
      </c>
      <c r="D108" s="25"/>
      <c r="E108" s="26"/>
      <c r="F108" s="26"/>
      <c r="G108" s="26"/>
      <c r="H108" s="12">
        <v>0</v>
      </c>
      <c r="I108" s="13">
        <v>0.19</v>
      </c>
      <c r="J108" s="28">
        <f t="shared" si="6"/>
        <v>0</v>
      </c>
      <c r="K108" s="14">
        <f t="shared" si="8"/>
        <v>0</v>
      </c>
      <c r="L108" s="15">
        <f t="shared" si="9"/>
        <v>0</v>
      </c>
      <c r="M108" s="27"/>
    </row>
    <row r="109" spans="2:13" hidden="1" x14ac:dyDescent="0.2">
      <c r="B109" s="2"/>
      <c r="C109" s="24">
        <f t="shared" si="7"/>
        <v>97</v>
      </c>
      <c r="D109" s="25"/>
      <c r="E109" s="26"/>
      <c r="F109" s="26"/>
      <c r="G109" s="26"/>
      <c r="H109" s="12">
        <v>0</v>
      </c>
      <c r="I109" s="13">
        <v>0.19</v>
      </c>
      <c r="J109" s="28">
        <f t="shared" si="6"/>
        <v>0</v>
      </c>
      <c r="K109" s="14">
        <f t="shared" si="8"/>
        <v>0</v>
      </c>
      <c r="L109" s="15">
        <f t="shared" si="9"/>
        <v>0</v>
      </c>
      <c r="M109" s="27"/>
    </row>
    <row r="110" spans="2:13" hidden="1" x14ac:dyDescent="0.2">
      <c r="B110" s="2"/>
      <c r="C110" s="24">
        <f t="shared" si="7"/>
        <v>98</v>
      </c>
      <c r="D110" s="25"/>
      <c r="E110" s="26"/>
      <c r="F110" s="26"/>
      <c r="G110" s="26"/>
      <c r="H110" s="12">
        <v>0</v>
      </c>
      <c r="I110" s="13">
        <v>0.19</v>
      </c>
      <c r="J110" s="28">
        <f t="shared" si="6"/>
        <v>0</v>
      </c>
      <c r="K110" s="14">
        <f t="shared" si="8"/>
        <v>0</v>
      </c>
      <c r="L110" s="15">
        <f t="shared" si="9"/>
        <v>0</v>
      </c>
      <c r="M110" s="27"/>
    </row>
    <row r="111" spans="2:13" hidden="1" x14ac:dyDescent="0.2">
      <c r="B111" s="2"/>
      <c r="C111" s="24">
        <f t="shared" si="7"/>
        <v>99</v>
      </c>
      <c r="D111" s="25"/>
      <c r="E111" s="26"/>
      <c r="F111" s="26"/>
      <c r="G111" s="26"/>
      <c r="H111" s="12">
        <v>0</v>
      </c>
      <c r="I111" s="13">
        <v>0.19</v>
      </c>
      <c r="J111" s="28">
        <f t="shared" si="6"/>
        <v>0</v>
      </c>
      <c r="K111" s="14">
        <f t="shared" si="8"/>
        <v>0</v>
      </c>
      <c r="L111" s="15">
        <f t="shared" si="9"/>
        <v>0</v>
      </c>
      <c r="M111" s="27">
        <f t="shared" ref="M111" si="10">G111*H111</f>
        <v>0</v>
      </c>
    </row>
    <row r="112" spans="2:13" hidden="1" x14ac:dyDescent="0.2">
      <c r="B112" s="2"/>
      <c r="C112" s="16">
        <v>58</v>
      </c>
      <c r="D112" s="1"/>
      <c r="E112" s="17"/>
      <c r="F112" s="17"/>
      <c r="G112" s="17"/>
      <c r="H112" s="12">
        <v>0</v>
      </c>
      <c r="I112" s="13">
        <v>0.19</v>
      </c>
      <c r="J112" s="28">
        <f t="shared" si="6"/>
        <v>0</v>
      </c>
      <c r="K112" s="14">
        <f t="shared" si="8"/>
        <v>0</v>
      </c>
      <c r="L112" s="15">
        <f t="shared" si="9"/>
        <v>0</v>
      </c>
    </row>
    <row r="113" spans="2:12" hidden="1" x14ac:dyDescent="0.2">
      <c r="B113" s="2"/>
      <c r="C113" s="16">
        <v>59</v>
      </c>
      <c r="D113" s="18"/>
      <c r="E113" s="17"/>
      <c r="F113" s="17"/>
      <c r="G113" s="17"/>
      <c r="H113" s="12">
        <v>0</v>
      </c>
      <c r="I113" s="13">
        <v>0.19</v>
      </c>
      <c r="J113" s="28">
        <f t="shared" si="6"/>
        <v>0</v>
      </c>
      <c r="K113" s="14">
        <f t="shared" si="8"/>
        <v>0</v>
      </c>
      <c r="L113" s="15">
        <f t="shared" si="9"/>
        <v>0</v>
      </c>
    </row>
    <row r="114" spans="2:12" hidden="1" x14ac:dyDescent="0.2">
      <c r="B114" s="2"/>
      <c r="C114" s="16">
        <v>60</v>
      </c>
      <c r="D114" s="18"/>
      <c r="E114" s="17"/>
      <c r="F114" s="17"/>
      <c r="G114" s="17"/>
      <c r="H114" s="12">
        <v>0</v>
      </c>
      <c r="I114" s="13">
        <v>0.19</v>
      </c>
      <c r="J114" s="28">
        <f t="shared" si="6"/>
        <v>0</v>
      </c>
      <c r="K114" s="14">
        <f t="shared" si="8"/>
        <v>0</v>
      </c>
      <c r="L114" s="15">
        <f t="shared" si="9"/>
        <v>0</v>
      </c>
    </row>
    <row r="115" spans="2:12" hidden="1" x14ac:dyDescent="0.2">
      <c r="B115" s="2"/>
      <c r="C115" s="16">
        <v>61</v>
      </c>
      <c r="D115" s="18"/>
      <c r="E115" s="17"/>
      <c r="F115" s="17"/>
      <c r="G115" s="17"/>
      <c r="H115" s="12">
        <v>0</v>
      </c>
      <c r="I115" s="13">
        <v>0.19</v>
      </c>
      <c r="J115" s="28">
        <f t="shared" si="6"/>
        <v>0</v>
      </c>
      <c r="K115" s="14">
        <f t="shared" si="8"/>
        <v>0</v>
      </c>
      <c r="L115" s="15">
        <f t="shared" si="9"/>
        <v>0</v>
      </c>
    </row>
    <row r="116" spans="2:12" hidden="1" x14ac:dyDescent="0.2">
      <c r="B116" s="2"/>
      <c r="C116" s="16">
        <v>62</v>
      </c>
      <c r="D116" s="18"/>
      <c r="E116" s="17"/>
      <c r="F116" s="17"/>
      <c r="G116" s="17"/>
      <c r="H116" s="12">
        <v>0</v>
      </c>
      <c r="I116" s="13">
        <v>0.19</v>
      </c>
      <c r="J116" s="28">
        <f t="shared" si="6"/>
        <v>0</v>
      </c>
      <c r="K116" s="14">
        <f t="shared" si="8"/>
        <v>0</v>
      </c>
      <c r="L116" s="15">
        <f t="shared" si="9"/>
        <v>0</v>
      </c>
    </row>
    <row r="117" spans="2:12" hidden="1" x14ac:dyDescent="0.2">
      <c r="B117" s="2"/>
      <c r="C117" s="16">
        <v>63</v>
      </c>
      <c r="D117" s="18"/>
      <c r="E117" s="17"/>
      <c r="F117" s="17"/>
      <c r="G117" s="17"/>
      <c r="H117" s="12">
        <v>0</v>
      </c>
      <c r="I117" s="13">
        <v>0.19</v>
      </c>
      <c r="J117" s="28">
        <f t="shared" si="6"/>
        <v>0</v>
      </c>
      <c r="K117" s="14">
        <f t="shared" si="8"/>
        <v>0</v>
      </c>
      <c r="L117" s="15">
        <f t="shared" si="9"/>
        <v>0</v>
      </c>
    </row>
    <row r="118" spans="2:12" hidden="1" x14ac:dyDescent="0.2">
      <c r="B118" s="2"/>
      <c r="C118" s="16">
        <v>64</v>
      </c>
      <c r="D118" s="18"/>
      <c r="E118" s="17"/>
      <c r="F118" s="17"/>
      <c r="G118" s="17"/>
      <c r="H118" s="12">
        <v>0</v>
      </c>
      <c r="I118" s="13">
        <v>0.19</v>
      </c>
      <c r="J118" s="28">
        <f t="shared" si="6"/>
        <v>0</v>
      </c>
      <c r="K118" s="14">
        <f t="shared" si="8"/>
        <v>0</v>
      </c>
      <c r="L118" s="15">
        <f t="shared" si="9"/>
        <v>0</v>
      </c>
    </row>
    <row r="119" spans="2:12" hidden="1" x14ac:dyDescent="0.2">
      <c r="B119" s="2"/>
      <c r="C119" s="16">
        <v>65</v>
      </c>
      <c r="D119" s="18"/>
      <c r="E119" s="17"/>
      <c r="F119" s="17"/>
      <c r="G119" s="17"/>
      <c r="H119" s="12">
        <v>0</v>
      </c>
      <c r="I119" s="13">
        <v>0.19</v>
      </c>
      <c r="J119" s="28">
        <f t="shared" si="6"/>
        <v>0</v>
      </c>
      <c r="K119" s="14">
        <f t="shared" si="8"/>
        <v>0</v>
      </c>
      <c r="L119" s="15">
        <f t="shared" si="9"/>
        <v>0</v>
      </c>
    </row>
    <row r="120" spans="2:12" hidden="1" x14ac:dyDescent="0.2">
      <c r="B120" s="2"/>
      <c r="C120" s="16">
        <v>66</v>
      </c>
      <c r="D120" s="18"/>
      <c r="E120" s="17"/>
      <c r="F120" s="17"/>
      <c r="G120" s="17"/>
      <c r="H120" s="12">
        <v>0</v>
      </c>
      <c r="I120" s="13">
        <v>0.19</v>
      </c>
      <c r="J120" s="28">
        <f t="shared" si="6"/>
        <v>0</v>
      </c>
      <c r="K120" s="14">
        <f t="shared" si="8"/>
        <v>0</v>
      </c>
      <c r="L120" s="15">
        <f t="shared" si="9"/>
        <v>0</v>
      </c>
    </row>
    <row r="121" spans="2:12" hidden="1" x14ac:dyDescent="0.2">
      <c r="B121" s="2"/>
      <c r="C121" s="16">
        <v>67</v>
      </c>
      <c r="D121" s="18"/>
      <c r="E121" s="17"/>
      <c r="F121" s="17"/>
      <c r="G121" s="17"/>
      <c r="H121" s="12">
        <v>0</v>
      </c>
      <c r="I121" s="13">
        <v>0.19</v>
      </c>
      <c r="J121" s="28">
        <f t="shared" si="6"/>
        <v>0</v>
      </c>
      <c r="K121" s="14">
        <f t="shared" si="8"/>
        <v>0</v>
      </c>
      <c r="L121" s="15">
        <f t="shared" si="9"/>
        <v>0</v>
      </c>
    </row>
    <row r="122" spans="2:12" hidden="1" x14ac:dyDescent="0.2">
      <c r="B122" s="2"/>
      <c r="C122" s="16">
        <v>68</v>
      </c>
      <c r="D122" s="18"/>
      <c r="E122" s="17"/>
      <c r="F122" s="17"/>
      <c r="G122" s="17"/>
      <c r="H122" s="12">
        <v>0</v>
      </c>
      <c r="I122" s="13">
        <v>0.19</v>
      </c>
      <c r="J122" s="28">
        <f t="shared" si="6"/>
        <v>0</v>
      </c>
      <c r="K122" s="14">
        <f t="shared" si="8"/>
        <v>0</v>
      </c>
      <c r="L122" s="15">
        <f t="shared" si="9"/>
        <v>0</v>
      </c>
    </row>
    <row r="123" spans="2:12" hidden="1" x14ac:dyDescent="0.2">
      <c r="B123" s="2"/>
      <c r="C123" s="16">
        <v>69</v>
      </c>
      <c r="D123" s="18"/>
      <c r="E123" s="17"/>
      <c r="F123" s="17"/>
      <c r="G123" s="17"/>
      <c r="H123" s="12">
        <v>0</v>
      </c>
      <c r="I123" s="13">
        <v>0.19</v>
      </c>
      <c r="J123" s="28">
        <f t="shared" si="6"/>
        <v>0</v>
      </c>
      <c r="K123" s="14">
        <f t="shared" si="8"/>
        <v>0</v>
      </c>
      <c r="L123" s="15">
        <f t="shared" si="9"/>
        <v>0</v>
      </c>
    </row>
    <row r="124" spans="2:12" hidden="1" x14ac:dyDescent="0.2">
      <c r="B124" s="2"/>
      <c r="C124" s="16">
        <v>70</v>
      </c>
      <c r="D124" s="18"/>
      <c r="E124" s="17"/>
      <c r="F124" s="17"/>
      <c r="G124" s="17"/>
      <c r="H124" s="12">
        <v>0</v>
      </c>
      <c r="I124" s="13">
        <v>0.19</v>
      </c>
      <c r="J124" s="28">
        <f t="shared" si="6"/>
        <v>0</v>
      </c>
      <c r="K124" s="14">
        <f t="shared" si="8"/>
        <v>0</v>
      </c>
      <c r="L124" s="15">
        <f t="shared" si="9"/>
        <v>0</v>
      </c>
    </row>
    <row r="125" spans="2:12" hidden="1" x14ac:dyDescent="0.2">
      <c r="B125" s="2"/>
      <c r="C125" s="16">
        <v>71</v>
      </c>
      <c r="D125" s="18"/>
      <c r="E125" s="17"/>
      <c r="F125" s="17"/>
      <c r="G125" s="17"/>
      <c r="H125" s="12">
        <v>0</v>
      </c>
      <c r="I125" s="13">
        <v>0.19</v>
      </c>
      <c r="J125" s="28">
        <f t="shared" si="6"/>
        <v>0</v>
      </c>
      <c r="K125" s="14">
        <f t="shared" si="8"/>
        <v>0</v>
      </c>
      <c r="L125" s="15">
        <f t="shared" si="9"/>
        <v>0</v>
      </c>
    </row>
    <row r="126" spans="2:12" hidden="1" x14ac:dyDescent="0.2">
      <c r="B126" s="2"/>
      <c r="C126" s="16">
        <v>72</v>
      </c>
      <c r="D126" s="18"/>
      <c r="E126" s="17"/>
      <c r="F126" s="17"/>
      <c r="G126" s="17"/>
      <c r="H126" s="12">
        <v>0</v>
      </c>
      <c r="I126" s="13">
        <v>0.19</v>
      </c>
      <c r="J126" s="28">
        <f t="shared" si="6"/>
        <v>0</v>
      </c>
      <c r="K126" s="14">
        <f t="shared" si="8"/>
        <v>0</v>
      </c>
      <c r="L126" s="15">
        <f t="shared" si="9"/>
        <v>0</v>
      </c>
    </row>
    <row r="127" spans="2:12" hidden="1" x14ac:dyDescent="0.2">
      <c r="B127" s="2"/>
      <c r="C127" s="16">
        <v>73</v>
      </c>
      <c r="D127" s="18"/>
      <c r="E127" s="17"/>
      <c r="F127" s="17"/>
      <c r="G127" s="17"/>
      <c r="H127" s="12">
        <v>0</v>
      </c>
      <c r="I127" s="13">
        <v>0.19</v>
      </c>
      <c r="J127" s="28">
        <f t="shared" si="6"/>
        <v>0</v>
      </c>
      <c r="K127" s="14">
        <f t="shared" si="8"/>
        <v>0</v>
      </c>
      <c r="L127" s="15">
        <f t="shared" si="9"/>
        <v>0</v>
      </c>
    </row>
    <row r="128" spans="2:12" hidden="1" x14ac:dyDescent="0.2">
      <c r="B128" s="2"/>
      <c r="C128" s="16">
        <v>74</v>
      </c>
      <c r="D128" s="18"/>
      <c r="E128" s="17"/>
      <c r="F128" s="17"/>
      <c r="G128" s="17"/>
      <c r="H128" s="12">
        <v>0</v>
      </c>
      <c r="I128" s="13">
        <v>0.19</v>
      </c>
      <c r="J128" s="28">
        <f t="shared" si="6"/>
        <v>0</v>
      </c>
      <c r="K128" s="14">
        <f t="shared" si="8"/>
        <v>0</v>
      </c>
      <c r="L128" s="15">
        <f t="shared" si="9"/>
        <v>0</v>
      </c>
    </row>
    <row r="129" spans="2:12" hidden="1" x14ac:dyDescent="0.2">
      <c r="B129" s="2"/>
      <c r="C129" s="16">
        <v>75</v>
      </c>
      <c r="D129" s="18"/>
      <c r="E129" s="17"/>
      <c r="F129" s="17"/>
      <c r="G129" s="17"/>
      <c r="H129" s="12">
        <v>0</v>
      </c>
      <c r="I129" s="13">
        <v>0.19</v>
      </c>
      <c r="J129" s="28">
        <f t="shared" si="6"/>
        <v>0</v>
      </c>
      <c r="K129" s="14">
        <f t="shared" si="8"/>
        <v>0</v>
      </c>
      <c r="L129" s="15">
        <f t="shared" si="9"/>
        <v>0</v>
      </c>
    </row>
    <row r="130" spans="2:12" hidden="1" x14ac:dyDescent="0.2">
      <c r="B130" s="2"/>
      <c r="C130" s="16">
        <v>76</v>
      </c>
      <c r="D130" s="18"/>
      <c r="E130" s="17"/>
      <c r="F130" s="17"/>
      <c r="G130" s="17"/>
      <c r="H130" s="12">
        <v>0</v>
      </c>
      <c r="I130" s="13">
        <v>0.19</v>
      </c>
      <c r="J130" s="28">
        <f t="shared" si="6"/>
        <v>0</v>
      </c>
      <c r="K130" s="14">
        <f t="shared" si="8"/>
        <v>0</v>
      </c>
      <c r="L130" s="15">
        <f t="shared" si="9"/>
        <v>0</v>
      </c>
    </row>
    <row r="131" spans="2:12" hidden="1" x14ac:dyDescent="0.2">
      <c r="B131" s="2"/>
      <c r="C131" s="16">
        <v>77</v>
      </c>
      <c r="D131" s="18"/>
      <c r="E131" s="17"/>
      <c r="F131" s="17"/>
      <c r="G131" s="17"/>
      <c r="H131" s="12">
        <v>0</v>
      </c>
      <c r="I131" s="13">
        <v>0.19</v>
      </c>
      <c r="J131" s="28">
        <f t="shared" si="6"/>
        <v>0</v>
      </c>
      <c r="K131" s="14">
        <f t="shared" si="8"/>
        <v>0</v>
      </c>
      <c r="L131" s="15">
        <f t="shared" si="9"/>
        <v>0</v>
      </c>
    </row>
    <row r="132" spans="2:12" hidden="1" x14ac:dyDescent="0.2">
      <c r="B132" s="2"/>
      <c r="C132" s="16">
        <v>78</v>
      </c>
      <c r="D132" s="18"/>
      <c r="E132" s="17"/>
      <c r="F132" s="17"/>
      <c r="G132" s="17"/>
      <c r="H132" s="12">
        <v>0</v>
      </c>
      <c r="I132" s="13">
        <v>0.19</v>
      </c>
      <c r="J132" s="28">
        <f t="shared" si="6"/>
        <v>0</v>
      </c>
      <c r="K132" s="14">
        <f t="shared" si="8"/>
        <v>0</v>
      </c>
      <c r="L132" s="15">
        <f t="shared" si="9"/>
        <v>0</v>
      </c>
    </row>
    <row r="133" spans="2:12" hidden="1" x14ac:dyDescent="0.2">
      <c r="B133" s="2"/>
      <c r="C133" s="16">
        <v>79</v>
      </c>
      <c r="D133" s="18"/>
      <c r="E133" s="17"/>
      <c r="F133" s="17"/>
      <c r="G133" s="17"/>
      <c r="H133" s="12">
        <v>0</v>
      </c>
      <c r="I133" s="13">
        <v>0.19</v>
      </c>
      <c r="J133" s="28">
        <f t="shared" si="6"/>
        <v>0</v>
      </c>
      <c r="K133" s="14">
        <f t="shared" si="8"/>
        <v>0</v>
      </c>
      <c r="L133" s="15">
        <f t="shared" si="9"/>
        <v>0</v>
      </c>
    </row>
    <row r="134" spans="2:12" hidden="1" x14ac:dyDescent="0.2">
      <c r="B134" s="2"/>
      <c r="C134" s="16">
        <v>80</v>
      </c>
      <c r="D134" s="18"/>
      <c r="E134" s="17"/>
      <c r="F134" s="17"/>
      <c r="G134" s="17"/>
      <c r="H134" s="12">
        <v>0</v>
      </c>
      <c r="I134" s="13">
        <v>0.19</v>
      </c>
      <c r="J134" s="28">
        <f t="shared" si="6"/>
        <v>0</v>
      </c>
      <c r="K134" s="14">
        <f t="shared" si="8"/>
        <v>0</v>
      </c>
      <c r="L134" s="15">
        <f t="shared" si="9"/>
        <v>0</v>
      </c>
    </row>
    <row r="135" spans="2:12" hidden="1" x14ac:dyDescent="0.2">
      <c r="B135" s="2"/>
      <c r="C135" s="16">
        <v>81</v>
      </c>
      <c r="D135" s="18"/>
      <c r="E135" s="17"/>
      <c r="F135" s="17"/>
      <c r="G135" s="17"/>
      <c r="H135" s="12">
        <v>0</v>
      </c>
      <c r="I135" s="13">
        <v>0.19</v>
      </c>
      <c r="J135" s="28">
        <f t="shared" si="6"/>
        <v>0</v>
      </c>
      <c r="K135" s="14">
        <f t="shared" si="8"/>
        <v>0</v>
      </c>
      <c r="L135" s="15">
        <f t="shared" si="9"/>
        <v>0</v>
      </c>
    </row>
    <row r="136" spans="2:12" hidden="1" x14ac:dyDescent="0.2">
      <c r="B136" s="2"/>
      <c r="C136" s="16">
        <v>82</v>
      </c>
      <c r="D136" s="18"/>
      <c r="E136" s="17"/>
      <c r="F136" s="17"/>
      <c r="G136" s="17"/>
      <c r="H136" s="12">
        <v>0</v>
      </c>
      <c r="I136" s="13">
        <v>0.19</v>
      </c>
      <c r="J136" s="28">
        <f t="shared" si="6"/>
        <v>0</v>
      </c>
      <c r="K136" s="14">
        <f t="shared" si="8"/>
        <v>0</v>
      </c>
      <c r="L136" s="15">
        <f t="shared" si="9"/>
        <v>0</v>
      </c>
    </row>
    <row r="137" spans="2:12" hidden="1" x14ac:dyDescent="0.2">
      <c r="B137" s="2"/>
      <c r="C137" s="16">
        <v>83</v>
      </c>
      <c r="D137" s="18"/>
      <c r="E137" s="17"/>
      <c r="F137" s="17"/>
      <c r="G137" s="17"/>
      <c r="H137" s="12">
        <v>0</v>
      </c>
      <c r="I137" s="13">
        <v>0.19</v>
      </c>
      <c r="J137" s="28">
        <f t="shared" si="6"/>
        <v>0</v>
      </c>
      <c r="K137" s="14">
        <f t="shared" si="8"/>
        <v>0</v>
      </c>
      <c r="L137" s="15">
        <f t="shared" si="9"/>
        <v>0</v>
      </c>
    </row>
    <row r="138" spans="2:12" hidden="1" x14ac:dyDescent="0.2">
      <c r="B138" s="2"/>
      <c r="C138" s="16">
        <v>84</v>
      </c>
      <c r="D138" s="18"/>
      <c r="E138" s="17"/>
      <c r="F138" s="17"/>
      <c r="G138" s="17"/>
      <c r="H138" s="12">
        <v>0</v>
      </c>
      <c r="I138" s="13">
        <v>0.19</v>
      </c>
      <c r="J138" s="28">
        <f t="shared" si="6"/>
        <v>0</v>
      </c>
      <c r="K138" s="14">
        <f t="shared" si="8"/>
        <v>0</v>
      </c>
      <c r="L138" s="15">
        <f t="shared" si="9"/>
        <v>0</v>
      </c>
    </row>
    <row r="139" spans="2:12" hidden="1" x14ac:dyDescent="0.2">
      <c r="B139" s="2"/>
      <c r="C139" s="16">
        <v>85</v>
      </c>
      <c r="D139" s="18"/>
      <c r="E139" s="17"/>
      <c r="F139" s="17"/>
      <c r="G139" s="17"/>
      <c r="H139" s="12">
        <v>0</v>
      </c>
      <c r="I139" s="13">
        <v>0.19</v>
      </c>
      <c r="J139" s="28">
        <f t="shared" si="6"/>
        <v>0</v>
      </c>
      <c r="K139" s="14">
        <f t="shared" si="8"/>
        <v>0</v>
      </c>
      <c r="L139" s="15">
        <f t="shared" si="9"/>
        <v>0</v>
      </c>
    </row>
    <row r="140" spans="2:12" hidden="1" x14ac:dyDescent="0.2">
      <c r="B140" s="2"/>
      <c r="C140" s="16">
        <v>86</v>
      </c>
      <c r="D140" s="18"/>
      <c r="E140" s="17"/>
      <c r="F140" s="17"/>
      <c r="G140" s="17"/>
      <c r="H140" s="12">
        <v>0</v>
      </c>
      <c r="I140" s="13">
        <v>0.19</v>
      </c>
      <c r="J140" s="28">
        <f t="shared" si="6"/>
        <v>0</v>
      </c>
      <c r="K140" s="14">
        <f t="shared" si="8"/>
        <v>0</v>
      </c>
      <c r="L140" s="15">
        <f t="shared" si="9"/>
        <v>0</v>
      </c>
    </row>
    <row r="141" spans="2:12" hidden="1" x14ac:dyDescent="0.2">
      <c r="B141" s="2"/>
      <c r="C141" s="16">
        <v>87</v>
      </c>
      <c r="D141" s="18"/>
      <c r="E141" s="17"/>
      <c r="F141" s="17"/>
      <c r="G141" s="17"/>
      <c r="H141" s="12">
        <v>0</v>
      </c>
      <c r="I141" s="13">
        <v>0.19</v>
      </c>
      <c r="J141" s="28">
        <f t="shared" si="6"/>
        <v>0</v>
      </c>
      <c r="K141" s="14">
        <f t="shared" si="8"/>
        <v>0</v>
      </c>
      <c r="L141" s="15">
        <f t="shared" si="9"/>
        <v>0</v>
      </c>
    </row>
    <row r="142" spans="2:12" hidden="1" x14ac:dyDescent="0.2">
      <c r="B142" s="2"/>
      <c r="C142" s="16">
        <v>88</v>
      </c>
      <c r="D142" s="18"/>
      <c r="E142" s="17"/>
      <c r="F142" s="17"/>
      <c r="G142" s="17"/>
      <c r="H142" s="12">
        <v>0</v>
      </c>
      <c r="I142" s="13">
        <v>0.19</v>
      </c>
      <c r="J142" s="28">
        <f t="shared" ref="J142:J202" si="11">H142*I142</f>
        <v>0</v>
      </c>
      <c r="K142" s="14">
        <f t="shared" si="8"/>
        <v>0</v>
      </c>
      <c r="L142" s="15">
        <f t="shared" si="9"/>
        <v>0</v>
      </c>
    </row>
    <row r="143" spans="2:12" hidden="1" x14ac:dyDescent="0.2">
      <c r="B143" s="2"/>
      <c r="C143" s="16">
        <v>89</v>
      </c>
      <c r="D143" s="18"/>
      <c r="E143" s="17"/>
      <c r="F143" s="17"/>
      <c r="G143" s="17"/>
      <c r="H143" s="12">
        <v>0</v>
      </c>
      <c r="I143" s="13">
        <v>0.19</v>
      </c>
      <c r="J143" s="28">
        <f t="shared" si="11"/>
        <v>0</v>
      </c>
      <c r="K143" s="14">
        <f t="shared" si="8"/>
        <v>0</v>
      </c>
      <c r="L143" s="15">
        <f t="shared" si="9"/>
        <v>0</v>
      </c>
    </row>
    <row r="144" spans="2:12" hidden="1" x14ac:dyDescent="0.2">
      <c r="B144" s="2"/>
      <c r="C144" s="16">
        <v>90</v>
      </c>
      <c r="D144" s="18"/>
      <c r="E144" s="17"/>
      <c r="F144" s="17"/>
      <c r="G144" s="17"/>
      <c r="H144" s="12">
        <v>0</v>
      </c>
      <c r="I144" s="13">
        <v>0.19</v>
      </c>
      <c r="J144" s="28">
        <f t="shared" si="11"/>
        <v>0</v>
      </c>
      <c r="K144" s="14">
        <f t="shared" si="8"/>
        <v>0</v>
      </c>
      <c r="L144" s="15">
        <f t="shared" si="9"/>
        <v>0</v>
      </c>
    </row>
    <row r="145" spans="2:12" hidden="1" x14ac:dyDescent="0.2">
      <c r="B145" s="2"/>
      <c r="C145" s="16">
        <v>91</v>
      </c>
      <c r="D145" s="18"/>
      <c r="E145" s="17"/>
      <c r="F145" s="17"/>
      <c r="G145" s="17"/>
      <c r="H145" s="12">
        <v>0</v>
      </c>
      <c r="I145" s="13">
        <v>0.19</v>
      </c>
      <c r="J145" s="28">
        <f t="shared" si="11"/>
        <v>0</v>
      </c>
      <c r="K145" s="14">
        <f t="shared" si="8"/>
        <v>0</v>
      </c>
      <c r="L145" s="15">
        <f t="shared" si="9"/>
        <v>0</v>
      </c>
    </row>
    <row r="146" spans="2:12" hidden="1" x14ac:dyDescent="0.2">
      <c r="B146" s="2"/>
      <c r="C146" s="16">
        <v>92</v>
      </c>
      <c r="D146" s="18"/>
      <c r="E146" s="17"/>
      <c r="F146" s="17"/>
      <c r="G146" s="17"/>
      <c r="H146" s="12">
        <v>0</v>
      </c>
      <c r="I146" s="13">
        <v>0.19</v>
      </c>
      <c r="J146" s="28">
        <f t="shared" si="11"/>
        <v>0</v>
      </c>
      <c r="K146" s="14">
        <f t="shared" ref="K146:K207" si="12">+H146+J146</f>
        <v>0</v>
      </c>
      <c r="L146" s="15">
        <f t="shared" si="9"/>
        <v>0</v>
      </c>
    </row>
    <row r="147" spans="2:12" hidden="1" x14ac:dyDescent="0.2">
      <c r="B147" s="2"/>
      <c r="C147" s="16">
        <v>93</v>
      </c>
      <c r="D147" s="18"/>
      <c r="E147" s="17"/>
      <c r="F147" s="17"/>
      <c r="G147" s="17"/>
      <c r="H147" s="12">
        <v>0</v>
      </c>
      <c r="I147" s="13">
        <v>0.19</v>
      </c>
      <c r="J147" s="28">
        <f t="shared" si="11"/>
        <v>0</v>
      </c>
      <c r="K147" s="14">
        <f t="shared" si="12"/>
        <v>0</v>
      </c>
      <c r="L147" s="15">
        <f t="shared" si="9"/>
        <v>0</v>
      </c>
    </row>
    <row r="148" spans="2:12" hidden="1" x14ac:dyDescent="0.2">
      <c r="B148" s="2"/>
      <c r="C148" s="16">
        <v>94</v>
      </c>
      <c r="D148" s="18"/>
      <c r="E148" s="17"/>
      <c r="F148" s="17"/>
      <c r="G148" s="17"/>
      <c r="H148" s="12">
        <v>0</v>
      </c>
      <c r="I148" s="13">
        <v>0.19</v>
      </c>
      <c r="J148" s="28">
        <f t="shared" si="11"/>
        <v>0</v>
      </c>
      <c r="K148" s="14">
        <f t="shared" si="12"/>
        <v>0</v>
      </c>
      <c r="L148" s="15">
        <f t="shared" si="9"/>
        <v>0</v>
      </c>
    </row>
    <row r="149" spans="2:12" hidden="1" x14ac:dyDescent="0.2">
      <c r="B149" s="2"/>
      <c r="C149" s="16">
        <v>95</v>
      </c>
      <c r="D149" s="18"/>
      <c r="E149" s="17"/>
      <c r="F149" s="17"/>
      <c r="G149" s="17"/>
      <c r="H149" s="12">
        <v>0</v>
      </c>
      <c r="I149" s="13">
        <v>0.19</v>
      </c>
      <c r="J149" s="28">
        <f t="shared" si="11"/>
        <v>0</v>
      </c>
      <c r="K149" s="14">
        <f t="shared" si="12"/>
        <v>0</v>
      </c>
      <c r="L149" s="15">
        <f t="shared" si="9"/>
        <v>0</v>
      </c>
    </row>
    <row r="150" spans="2:12" hidden="1" x14ac:dyDescent="0.2">
      <c r="B150" s="2"/>
      <c r="C150" s="16">
        <v>96</v>
      </c>
      <c r="D150" s="18"/>
      <c r="E150" s="17"/>
      <c r="F150" s="17"/>
      <c r="G150" s="17"/>
      <c r="H150" s="12">
        <v>0</v>
      </c>
      <c r="I150" s="13">
        <v>0.19</v>
      </c>
      <c r="J150" s="28">
        <f t="shared" si="11"/>
        <v>0</v>
      </c>
      <c r="K150" s="14">
        <f t="shared" si="12"/>
        <v>0</v>
      </c>
      <c r="L150" s="15">
        <f t="shared" ref="L150:L211" si="13">+K150*G150</f>
        <v>0</v>
      </c>
    </row>
    <row r="151" spans="2:12" hidden="1" x14ac:dyDescent="0.2">
      <c r="B151" s="2"/>
      <c r="C151" s="16">
        <v>97</v>
      </c>
      <c r="D151" s="18"/>
      <c r="E151" s="17"/>
      <c r="F151" s="17"/>
      <c r="G151" s="17"/>
      <c r="H151" s="12">
        <v>0</v>
      </c>
      <c r="I151" s="13">
        <v>0.19</v>
      </c>
      <c r="J151" s="28">
        <f t="shared" si="11"/>
        <v>0</v>
      </c>
      <c r="K151" s="14">
        <f t="shared" si="12"/>
        <v>0</v>
      </c>
      <c r="L151" s="15">
        <f t="shared" si="13"/>
        <v>0</v>
      </c>
    </row>
    <row r="152" spans="2:12" hidden="1" x14ac:dyDescent="0.2">
      <c r="B152" s="2"/>
      <c r="C152" s="16">
        <v>98</v>
      </c>
      <c r="D152" s="18"/>
      <c r="E152" s="17"/>
      <c r="F152" s="17"/>
      <c r="G152" s="17"/>
      <c r="H152" s="12">
        <v>0</v>
      </c>
      <c r="I152" s="13">
        <v>0.19</v>
      </c>
      <c r="J152" s="28">
        <f t="shared" si="11"/>
        <v>0</v>
      </c>
      <c r="K152" s="14">
        <f t="shared" si="12"/>
        <v>0</v>
      </c>
      <c r="L152" s="15">
        <f t="shared" si="13"/>
        <v>0</v>
      </c>
    </row>
    <row r="153" spans="2:12" hidden="1" x14ac:dyDescent="0.2">
      <c r="B153" s="2"/>
      <c r="C153" s="16">
        <v>99</v>
      </c>
      <c r="D153" s="18"/>
      <c r="E153" s="17"/>
      <c r="F153" s="17"/>
      <c r="G153" s="17"/>
      <c r="H153" s="12">
        <v>0</v>
      </c>
      <c r="I153" s="13">
        <v>0.19</v>
      </c>
      <c r="J153" s="28">
        <f t="shared" si="11"/>
        <v>0</v>
      </c>
      <c r="K153" s="14">
        <f t="shared" si="12"/>
        <v>0</v>
      </c>
      <c r="L153" s="15">
        <f t="shared" si="13"/>
        <v>0</v>
      </c>
    </row>
    <row r="154" spans="2:12" hidden="1" x14ac:dyDescent="0.2">
      <c r="B154" s="2"/>
      <c r="C154" s="16">
        <v>100</v>
      </c>
      <c r="D154" s="18"/>
      <c r="E154" s="17"/>
      <c r="F154" s="17"/>
      <c r="G154" s="17"/>
      <c r="H154" s="12">
        <v>0</v>
      </c>
      <c r="I154" s="13">
        <v>0.19</v>
      </c>
      <c r="J154" s="28">
        <f t="shared" si="11"/>
        <v>0</v>
      </c>
      <c r="K154" s="14">
        <f t="shared" si="12"/>
        <v>0</v>
      </c>
      <c r="L154" s="15">
        <f t="shared" si="13"/>
        <v>0</v>
      </c>
    </row>
    <row r="155" spans="2:12" hidden="1" x14ac:dyDescent="0.2">
      <c r="B155" s="2"/>
      <c r="C155" s="16">
        <v>101</v>
      </c>
      <c r="D155" s="18"/>
      <c r="E155" s="17"/>
      <c r="F155" s="17"/>
      <c r="G155" s="17"/>
      <c r="H155" s="12">
        <v>0</v>
      </c>
      <c r="I155" s="13">
        <v>0.19</v>
      </c>
      <c r="J155" s="28">
        <f t="shared" si="11"/>
        <v>0</v>
      </c>
      <c r="K155" s="14">
        <f t="shared" si="12"/>
        <v>0</v>
      </c>
      <c r="L155" s="15">
        <f t="shared" si="13"/>
        <v>0</v>
      </c>
    </row>
    <row r="156" spans="2:12" hidden="1" x14ac:dyDescent="0.2">
      <c r="B156" s="2"/>
      <c r="C156" s="16">
        <v>102</v>
      </c>
      <c r="D156" s="18"/>
      <c r="E156" s="17"/>
      <c r="F156" s="17"/>
      <c r="G156" s="17"/>
      <c r="H156" s="12">
        <v>0</v>
      </c>
      <c r="I156" s="13">
        <v>0.19</v>
      </c>
      <c r="J156" s="28">
        <f t="shared" si="11"/>
        <v>0</v>
      </c>
      <c r="K156" s="14">
        <f t="shared" si="12"/>
        <v>0</v>
      </c>
      <c r="L156" s="15">
        <f t="shared" si="13"/>
        <v>0</v>
      </c>
    </row>
    <row r="157" spans="2:12" hidden="1" x14ac:dyDescent="0.2">
      <c r="B157" s="2"/>
      <c r="C157" s="16">
        <v>103</v>
      </c>
      <c r="D157" s="18"/>
      <c r="E157" s="17"/>
      <c r="F157" s="17"/>
      <c r="G157" s="17"/>
      <c r="H157" s="12">
        <v>0</v>
      </c>
      <c r="I157" s="13">
        <v>0.19</v>
      </c>
      <c r="J157" s="28">
        <f t="shared" si="11"/>
        <v>0</v>
      </c>
      <c r="K157" s="14">
        <f t="shared" si="12"/>
        <v>0</v>
      </c>
      <c r="L157" s="15">
        <f t="shared" si="13"/>
        <v>0</v>
      </c>
    </row>
    <row r="158" spans="2:12" hidden="1" x14ac:dyDescent="0.2">
      <c r="B158" s="2"/>
      <c r="C158" s="16">
        <v>104</v>
      </c>
      <c r="D158" s="18"/>
      <c r="E158" s="17"/>
      <c r="F158" s="17"/>
      <c r="G158" s="17"/>
      <c r="H158" s="12">
        <v>0</v>
      </c>
      <c r="I158" s="13">
        <v>0.19</v>
      </c>
      <c r="J158" s="28">
        <f t="shared" si="11"/>
        <v>0</v>
      </c>
      <c r="K158" s="14">
        <f t="shared" si="12"/>
        <v>0</v>
      </c>
      <c r="L158" s="15">
        <f t="shared" si="13"/>
        <v>0</v>
      </c>
    </row>
    <row r="159" spans="2:12" hidden="1" x14ac:dyDescent="0.2">
      <c r="B159" s="2"/>
      <c r="C159" s="16">
        <v>105</v>
      </c>
      <c r="D159" s="18"/>
      <c r="E159" s="17"/>
      <c r="F159" s="17"/>
      <c r="G159" s="17"/>
      <c r="H159" s="12">
        <v>0</v>
      </c>
      <c r="I159" s="13">
        <v>0.19</v>
      </c>
      <c r="J159" s="28">
        <f t="shared" si="11"/>
        <v>0</v>
      </c>
      <c r="K159" s="14">
        <f t="shared" si="12"/>
        <v>0</v>
      </c>
      <c r="L159" s="15">
        <f t="shared" si="13"/>
        <v>0</v>
      </c>
    </row>
    <row r="160" spans="2:12" hidden="1" x14ac:dyDescent="0.2">
      <c r="B160" s="2"/>
      <c r="C160" s="16">
        <v>106</v>
      </c>
      <c r="D160" s="18"/>
      <c r="E160" s="17"/>
      <c r="F160" s="17"/>
      <c r="G160" s="17"/>
      <c r="H160" s="12">
        <v>0</v>
      </c>
      <c r="I160" s="13">
        <v>0.19</v>
      </c>
      <c r="J160" s="28">
        <f t="shared" si="11"/>
        <v>0</v>
      </c>
      <c r="K160" s="14">
        <f t="shared" si="12"/>
        <v>0</v>
      </c>
      <c r="L160" s="15">
        <f t="shared" si="13"/>
        <v>0</v>
      </c>
    </row>
    <row r="161" spans="2:12" hidden="1" x14ac:dyDescent="0.2">
      <c r="B161" s="2"/>
      <c r="C161" s="16">
        <v>107</v>
      </c>
      <c r="D161" s="18"/>
      <c r="E161" s="17"/>
      <c r="F161" s="17"/>
      <c r="G161" s="17"/>
      <c r="H161" s="12">
        <v>0</v>
      </c>
      <c r="I161" s="13">
        <v>0.19</v>
      </c>
      <c r="J161" s="28">
        <f t="shared" si="11"/>
        <v>0</v>
      </c>
      <c r="K161" s="14">
        <f t="shared" si="12"/>
        <v>0</v>
      </c>
      <c r="L161" s="15">
        <f t="shared" si="13"/>
        <v>0</v>
      </c>
    </row>
    <row r="162" spans="2:12" hidden="1" x14ac:dyDescent="0.2">
      <c r="B162" s="2"/>
      <c r="C162" s="16">
        <v>108</v>
      </c>
      <c r="D162" s="18"/>
      <c r="E162" s="17"/>
      <c r="F162" s="17"/>
      <c r="G162" s="17"/>
      <c r="H162" s="12">
        <v>0</v>
      </c>
      <c r="I162" s="13">
        <v>0.19</v>
      </c>
      <c r="J162" s="28">
        <f t="shared" si="11"/>
        <v>0</v>
      </c>
      <c r="K162" s="14">
        <f t="shared" si="12"/>
        <v>0</v>
      </c>
      <c r="L162" s="15">
        <f t="shared" si="13"/>
        <v>0</v>
      </c>
    </row>
    <row r="163" spans="2:12" hidden="1" x14ac:dyDescent="0.2">
      <c r="B163" s="2"/>
      <c r="C163" s="16">
        <v>109</v>
      </c>
      <c r="D163" s="18"/>
      <c r="E163" s="17"/>
      <c r="F163" s="17"/>
      <c r="G163" s="17"/>
      <c r="H163" s="12">
        <v>0</v>
      </c>
      <c r="I163" s="13">
        <v>0.19</v>
      </c>
      <c r="J163" s="28">
        <f t="shared" si="11"/>
        <v>0</v>
      </c>
      <c r="K163" s="14">
        <f t="shared" si="12"/>
        <v>0</v>
      </c>
      <c r="L163" s="15">
        <f t="shared" si="13"/>
        <v>0</v>
      </c>
    </row>
    <row r="164" spans="2:12" hidden="1" x14ac:dyDescent="0.2">
      <c r="B164" s="2"/>
      <c r="C164" s="16">
        <v>110</v>
      </c>
      <c r="D164" s="18"/>
      <c r="E164" s="17"/>
      <c r="F164" s="17"/>
      <c r="G164" s="17"/>
      <c r="H164" s="12">
        <v>0</v>
      </c>
      <c r="I164" s="13">
        <v>0.19</v>
      </c>
      <c r="J164" s="28">
        <f t="shared" si="11"/>
        <v>0</v>
      </c>
      <c r="K164" s="14">
        <f t="shared" si="12"/>
        <v>0</v>
      </c>
      <c r="L164" s="15">
        <f t="shared" si="13"/>
        <v>0</v>
      </c>
    </row>
    <row r="165" spans="2:12" hidden="1" x14ac:dyDescent="0.2">
      <c r="B165" s="2"/>
      <c r="C165" s="16">
        <v>111</v>
      </c>
      <c r="D165" s="18"/>
      <c r="E165" s="17"/>
      <c r="F165" s="17"/>
      <c r="G165" s="17"/>
      <c r="H165" s="12">
        <v>0</v>
      </c>
      <c r="I165" s="13">
        <v>0.19</v>
      </c>
      <c r="J165" s="28">
        <f t="shared" si="11"/>
        <v>0</v>
      </c>
      <c r="K165" s="14">
        <f t="shared" si="12"/>
        <v>0</v>
      </c>
      <c r="L165" s="15">
        <f t="shared" si="13"/>
        <v>0</v>
      </c>
    </row>
    <row r="166" spans="2:12" hidden="1" x14ac:dyDescent="0.2">
      <c r="B166" s="2"/>
      <c r="C166" s="16">
        <v>112</v>
      </c>
      <c r="D166" s="18"/>
      <c r="E166" s="17"/>
      <c r="F166" s="17"/>
      <c r="G166" s="17"/>
      <c r="H166" s="12">
        <v>0</v>
      </c>
      <c r="I166" s="13">
        <v>0.19</v>
      </c>
      <c r="J166" s="28">
        <f t="shared" si="11"/>
        <v>0</v>
      </c>
      <c r="K166" s="14">
        <f t="shared" si="12"/>
        <v>0</v>
      </c>
      <c r="L166" s="15">
        <f t="shared" si="13"/>
        <v>0</v>
      </c>
    </row>
    <row r="167" spans="2:12" hidden="1" x14ac:dyDescent="0.2">
      <c r="B167" s="2"/>
      <c r="C167" s="16">
        <v>113</v>
      </c>
      <c r="D167" s="18"/>
      <c r="E167" s="17"/>
      <c r="F167" s="17"/>
      <c r="G167" s="17"/>
      <c r="H167" s="12">
        <v>0</v>
      </c>
      <c r="I167" s="13">
        <v>0.19</v>
      </c>
      <c r="J167" s="28">
        <f t="shared" si="11"/>
        <v>0</v>
      </c>
      <c r="K167" s="14">
        <f t="shared" si="12"/>
        <v>0</v>
      </c>
      <c r="L167" s="15">
        <f t="shared" si="13"/>
        <v>0</v>
      </c>
    </row>
    <row r="168" spans="2:12" hidden="1" x14ac:dyDescent="0.2">
      <c r="B168" s="2"/>
      <c r="C168" s="16">
        <v>114</v>
      </c>
      <c r="D168" s="18"/>
      <c r="E168" s="17"/>
      <c r="F168" s="17"/>
      <c r="G168" s="17"/>
      <c r="H168" s="12">
        <v>0</v>
      </c>
      <c r="I168" s="13">
        <v>0.19</v>
      </c>
      <c r="J168" s="28">
        <f t="shared" si="11"/>
        <v>0</v>
      </c>
      <c r="K168" s="14">
        <f t="shared" si="12"/>
        <v>0</v>
      </c>
      <c r="L168" s="15">
        <f t="shared" si="13"/>
        <v>0</v>
      </c>
    </row>
    <row r="169" spans="2:12" hidden="1" x14ac:dyDescent="0.2">
      <c r="B169" s="2"/>
      <c r="C169" s="16">
        <v>115</v>
      </c>
      <c r="D169" s="18"/>
      <c r="E169" s="17"/>
      <c r="F169" s="17"/>
      <c r="G169" s="17"/>
      <c r="H169" s="12">
        <v>0</v>
      </c>
      <c r="I169" s="13">
        <v>0.19</v>
      </c>
      <c r="J169" s="28">
        <f t="shared" si="11"/>
        <v>0</v>
      </c>
      <c r="K169" s="14">
        <f t="shared" si="12"/>
        <v>0</v>
      </c>
      <c r="L169" s="15">
        <f t="shared" si="13"/>
        <v>0</v>
      </c>
    </row>
    <row r="170" spans="2:12" hidden="1" x14ac:dyDescent="0.2">
      <c r="B170" s="2"/>
      <c r="C170" s="16">
        <v>116</v>
      </c>
      <c r="D170" s="18"/>
      <c r="E170" s="17"/>
      <c r="F170" s="17"/>
      <c r="G170" s="17"/>
      <c r="H170" s="12">
        <v>0</v>
      </c>
      <c r="I170" s="13">
        <v>0.19</v>
      </c>
      <c r="J170" s="28">
        <f t="shared" si="11"/>
        <v>0</v>
      </c>
      <c r="K170" s="14">
        <f t="shared" si="12"/>
        <v>0</v>
      </c>
      <c r="L170" s="15">
        <f t="shared" si="13"/>
        <v>0</v>
      </c>
    </row>
    <row r="171" spans="2:12" hidden="1" x14ac:dyDescent="0.2">
      <c r="B171" s="2"/>
      <c r="C171" s="16">
        <v>117</v>
      </c>
      <c r="D171" s="18"/>
      <c r="E171" s="17"/>
      <c r="F171" s="17"/>
      <c r="G171" s="17"/>
      <c r="H171" s="12">
        <v>0</v>
      </c>
      <c r="I171" s="13">
        <v>0.19</v>
      </c>
      <c r="J171" s="28">
        <f t="shared" si="11"/>
        <v>0</v>
      </c>
      <c r="K171" s="14">
        <f t="shared" si="12"/>
        <v>0</v>
      </c>
      <c r="L171" s="15">
        <f t="shared" si="13"/>
        <v>0</v>
      </c>
    </row>
    <row r="172" spans="2:12" hidden="1" x14ac:dyDescent="0.2">
      <c r="B172" s="2"/>
      <c r="C172" s="16">
        <v>118</v>
      </c>
      <c r="D172" s="18"/>
      <c r="E172" s="17"/>
      <c r="F172" s="17"/>
      <c r="G172" s="17"/>
      <c r="H172" s="12">
        <v>0</v>
      </c>
      <c r="I172" s="13">
        <v>0.19</v>
      </c>
      <c r="J172" s="28">
        <f t="shared" si="11"/>
        <v>0</v>
      </c>
      <c r="K172" s="14">
        <f t="shared" si="12"/>
        <v>0</v>
      </c>
      <c r="L172" s="15">
        <f t="shared" si="13"/>
        <v>0</v>
      </c>
    </row>
    <row r="173" spans="2:12" hidden="1" x14ac:dyDescent="0.2">
      <c r="B173" s="2"/>
      <c r="C173" s="16">
        <v>119</v>
      </c>
      <c r="D173" s="18"/>
      <c r="E173" s="17"/>
      <c r="F173" s="17"/>
      <c r="G173" s="17"/>
      <c r="H173" s="12">
        <v>0</v>
      </c>
      <c r="I173" s="13">
        <v>0.19</v>
      </c>
      <c r="J173" s="28">
        <f t="shared" si="11"/>
        <v>0</v>
      </c>
      <c r="K173" s="14">
        <f t="shared" si="12"/>
        <v>0</v>
      </c>
      <c r="L173" s="15">
        <f t="shared" si="13"/>
        <v>0</v>
      </c>
    </row>
    <row r="174" spans="2:12" hidden="1" x14ac:dyDescent="0.2">
      <c r="B174" s="2"/>
      <c r="C174" s="16">
        <v>120</v>
      </c>
      <c r="D174" s="18"/>
      <c r="E174" s="17"/>
      <c r="F174" s="17"/>
      <c r="G174" s="17"/>
      <c r="H174" s="12">
        <v>0</v>
      </c>
      <c r="I174" s="13">
        <v>0.19</v>
      </c>
      <c r="J174" s="28">
        <f t="shared" si="11"/>
        <v>0</v>
      </c>
      <c r="K174" s="14">
        <f t="shared" si="12"/>
        <v>0</v>
      </c>
      <c r="L174" s="15">
        <f t="shared" si="13"/>
        <v>0</v>
      </c>
    </row>
    <row r="175" spans="2:12" hidden="1" x14ac:dyDescent="0.2">
      <c r="B175" s="2"/>
      <c r="C175" s="16">
        <v>121</v>
      </c>
      <c r="D175" s="18"/>
      <c r="E175" s="17"/>
      <c r="F175" s="17"/>
      <c r="G175" s="17"/>
      <c r="H175" s="12">
        <v>0</v>
      </c>
      <c r="I175" s="13">
        <v>0.19</v>
      </c>
      <c r="J175" s="28">
        <f t="shared" si="11"/>
        <v>0</v>
      </c>
      <c r="K175" s="14">
        <f t="shared" si="12"/>
        <v>0</v>
      </c>
      <c r="L175" s="15">
        <f t="shared" si="13"/>
        <v>0</v>
      </c>
    </row>
    <row r="176" spans="2:12" hidden="1" x14ac:dyDescent="0.2">
      <c r="B176" s="2"/>
      <c r="C176" s="16">
        <v>122</v>
      </c>
      <c r="D176" s="18"/>
      <c r="E176" s="17"/>
      <c r="F176" s="17"/>
      <c r="G176" s="17"/>
      <c r="H176" s="12">
        <v>0</v>
      </c>
      <c r="I176" s="13">
        <v>0.19</v>
      </c>
      <c r="J176" s="28">
        <f t="shared" si="11"/>
        <v>0</v>
      </c>
      <c r="K176" s="14">
        <f t="shared" si="12"/>
        <v>0</v>
      </c>
      <c r="L176" s="15">
        <f t="shared" si="13"/>
        <v>0</v>
      </c>
    </row>
    <row r="177" spans="2:12" hidden="1" x14ac:dyDescent="0.2">
      <c r="B177" s="2"/>
      <c r="C177" s="16">
        <v>123</v>
      </c>
      <c r="D177" s="18"/>
      <c r="E177" s="17"/>
      <c r="F177" s="17"/>
      <c r="G177" s="17"/>
      <c r="H177" s="12">
        <v>0</v>
      </c>
      <c r="I177" s="13">
        <v>0.19</v>
      </c>
      <c r="J177" s="28">
        <f t="shared" si="11"/>
        <v>0</v>
      </c>
      <c r="K177" s="14">
        <f t="shared" si="12"/>
        <v>0</v>
      </c>
      <c r="L177" s="15">
        <f t="shared" si="13"/>
        <v>0</v>
      </c>
    </row>
    <row r="178" spans="2:12" hidden="1" x14ac:dyDescent="0.2">
      <c r="B178" s="2"/>
      <c r="C178" s="16">
        <v>124</v>
      </c>
      <c r="D178" s="18"/>
      <c r="E178" s="17"/>
      <c r="F178" s="17"/>
      <c r="G178" s="17"/>
      <c r="H178" s="12">
        <v>0</v>
      </c>
      <c r="I178" s="13">
        <v>0.19</v>
      </c>
      <c r="J178" s="28">
        <f t="shared" si="11"/>
        <v>0</v>
      </c>
      <c r="K178" s="14">
        <f t="shared" si="12"/>
        <v>0</v>
      </c>
      <c r="L178" s="15">
        <f t="shared" si="13"/>
        <v>0</v>
      </c>
    </row>
    <row r="179" spans="2:12" hidden="1" x14ac:dyDescent="0.2">
      <c r="B179" s="2"/>
      <c r="C179" s="16">
        <v>125</v>
      </c>
      <c r="D179" s="18"/>
      <c r="E179" s="17"/>
      <c r="F179" s="17"/>
      <c r="G179" s="17"/>
      <c r="H179" s="12">
        <v>0</v>
      </c>
      <c r="I179" s="13">
        <v>0.19</v>
      </c>
      <c r="J179" s="28">
        <f t="shared" si="11"/>
        <v>0</v>
      </c>
      <c r="K179" s="14">
        <f t="shared" si="12"/>
        <v>0</v>
      </c>
      <c r="L179" s="15">
        <f t="shared" si="13"/>
        <v>0</v>
      </c>
    </row>
    <row r="180" spans="2:12" hidden="1" x14ac:dyDescent="0.2">
      <c r="B180" s="2"/>
      <c r="C180" s="16">
        <v>126</v>
      </c>
      <c r="D180" s="18"/>
      <c r="E180" s="17"/>
      <c r="F180" s="17"/>
      <c r="G180" s="17"/>
      <c r="H180" s="12">
        <v>0</v>
      </c>
      <c r="I180" s="13">
        <v>0.19</v>
      </c>
      <c r="J180" s="28">
        <f t="shared" si="11"/>
        <v>0</v>
      </c>
      <c r="K180" s="14">
        <f t="shared" si="12"/>
        <v>0</v>
      </c>
      <c r="L180" s="15">
        <f t="shared" si="13"/>
        <v>0</v>
      </c>
    </row>
    <row r="181" spans="2:12" hidden="1" x14ac:dyDescent="0.2">
      <c r="B181" s="2"/>
      <c r="C181" s="16">
        <v>127</v>
      </c>
      <c r="D181" s="18"/>
      <c r="E181" s="17"/>
      <c r="F181" s="17"/>
      <c r="G181" s="17"/>
      <c r="H181" s="12">
        <v>0</v>
      </c>
      <c r="I181" s="13">
        <v>0.19</v>
      </c>
      <c r="J181" s="28">
        <f t="shared" si="11"/>
        <v>0</v>
      </c>
      <c r="K181" s="14">
        <f t="shared" si="12"/>
        <v>0</v>
      </c>
      <c r="L181" s="15">
        <f t="shared" si="13"/>
        <v>0</v>
      </c>
    </row>
    <row r="182" spans="2:12" hidden="1" x14ac:dyDescent="0.2">
      <c r="B182" s="2"/>
      <c r="C182" s="16">
        <v>128</v>
      </c>
      <c r="D182" s="18"/>
      <c r="E182" s="17"/>
      <c r="F182" s="17"/>
      <c r="G182" s="17"/>
      <c r="H182" s="12">
        <v>0</v>
      </c>
      <c r="I182" s="13">
        <v>0.19</v>
      </c>
      <c r="J182" s="28">
        <f t="shared" si="11"/>
        <v>0</v>
      </c>
      <c r="K182" s="14">
        <f t="shared" si="12"/>
        <v>0</v>
      </c>
      <c r="L182" s="15">
        <f t="shared" si="13"/>
        <v>0</v>
      </c>
    </row>
    <row r="183" spans="2:12" hidden="1" x14ac:dyDescent="0.2">
      <c r="B183" s="2"/>
      <c r="C183" s="16">
        <v>129</v>
      </c>
      <c r="D183" s="18"/>
      <c r="E183" s="17"/>
      <c r="F183" s="17"/>
      <c r="G183" s="17"/>
      <c r="H183" s="12">
        <v>0</v>
      </c>
      <c r="I183" s="13">
        <v>0.19</v>
      </c>
      <c r="J183" s="28">
        <f t="shared" si="11"/>
        <v>0</v>
      </c>
      <c r="K183" s="14">
        <f t="shared" si="12"/>
        <v>0</v>
      </c>
      <c r="L183" s="15">
        <f t="shared" si="13"/>
        <v>0</v>
      </c>
    </row>
    <row r="184" spans="2:12" hidden="1" x14ac:dyDescent="0.2">
      <c r="B184" s="2"/>
      <c r="C184" s="16">
        <v>130</v>
      </c>
      <c r="D184" s="18"/>
      <c r="E184" s="17"/>
      <c r="F184" s="17"/>
      <c r="G184" s="17"/>
      <c r="H184" s="12">
        <v>0</v>
      </c>
      <c r="I184" s="13">
        <v>0.19</v>
      </c>
      <c r="J184" s="28">
        <f t="shared" si="11"/>
        <v>0</v>
      </c>
      <c r="K184" s="14">
        <f t="shared" si="12"/>
        <v>0</v>
      </c>
      <c r="L184" s="15">
        <f t="shared" si="13"/>
        <v>0</v>
      </c>
    </row>
    <row r="185" spans="2:12" hidden="1" x14ac:dyDescent="0.2">
      <c r="B185" s="2"/>
      <c r="C185" s="16">
        <v>131</v>
      </c>
      <c r="D185" s="18"/>
      <c r="E185" s="17"/>
      <c r="F185" s="17"/>
      <c r="G185" s="17"/>
      <c r="H185" s="12">
        <v>0</v>
      </c>
      <c r="I185" s="13">
        <v>0.19</v>
      </c>
      <c r="J185" s="28">
        <f t="shared" si="11"/>
        <v>0</v>
      </c>
      <c r="K185" s="14">
        <f t="shared" si="12"/>
        <v>0</v>
      </c>
      <c r="L185" s="15">
        <f t="shared" si="13"/>
        <v>0</v>
      </c>
    </row>
    <row r="186" spans="2:12" hidden="1" x14ac:dyDescent="0.2">
      <c r="B186" s="2"/>
      <c r="C186" s="16">
        <v>132</v>
      </c>
      <c r="D186" s="18"/>
      <c r="E186" s="17"/>
      <c r="F186" s="17"/>
      <c r="G186" s="17"/>
      <c r="H186" s="12">
        <v>0</v>
      </c>
      <c r="I186" s="13">
        <v>0.19</v>
      </c>
      <c r="J186" s="28">
        <f t="shared" si="11"/>
        <v>0</v>
      </c>
      <c r="K186" s="14">
        <f t="shared" si="12"/>
        <v>0</v>
      </c>
      <c r="L186" s="15">
        <f t="shared" si="13"/>
        <v>0</v>
      </c>
    </row>
    <row r="187" spans="2:12" hidden="1" x14ac:dyDescent="0.2">
      <c r="B187" s="2"/>
      <c r="C187" s="16">
        <v>133</v>
      </c>
      <c r="D187" s="18"/>
      <c r="E187" s="17"/>
      <c r="F187" s="17"/>
      <c r="G187" s="17"/>
      <c r="H187" s="12">
        <v>0</v>
      </c>
      <c r="I187" s="13">
        <v>0.19</v>
      </c>
      <c r="J187" s="28">
        <f t="shared" si="11"/>
        <v>0</v>
      </c>
      <c r="K187" s="14">
        <f t="shared" si="12"/>
        <v>0</v>
      </c>
      <c r="L187" s="15">
        <f t="shared" si="13"/>
        <v>0</v>
      </c>
    </row>
    <row r="188" spans="2:12" hidden="1" x14ac:dyDescent="0.2">
      <c r="B188" s="2"/>
      <c r="C188" s="16">
        <v>134</v>
      </c>
      <c r="D188" s="18"/>
      <c r="E188" s="17"/>
      <c r="F188" s="17"/>
      <c r="G188" s="17"/>
      <c r="H188" s="12">
        <v>0</v>
      </c>
      <c r="I188" s="13">
        <v>0.19</v>
      </c>
      <c r="J188" s="28">
        <f t="shared" si="11"/>
        <v>0</v>
      </c>
      <c r="K188" s="14">
        <f t="shared" si="12"/>
        <v>0</v>
      </c>
      <c r="L188" s="15">
        <f t="shared" si="13"/>
        <v>0</v>
      </c>
    </row>
    <row r="189" spans="2:12" hidden="1" x14ac:dyDescent="0.2">
      <c r="B189" s="2"/>
      <c r="C189" s="16">
        <v>135</v>
      </c>
      <c r="D189" s="18"/>
      <c r="E189" s="17"/>
      <c r="F189" s="17"/>
      <c r="G189" s="17"/>
      <c r="H189" s="12">
        <v>0</v>
      </c>
      <c r="I189" s="13">
        <v>0.19</v>
      </c>
      <c r="J189" s="28">
        <f t="shared" si="11"/>
        <v>0</v>
      </c>
      <c r="K189" s="14">
        <f t="shared" si="12"/>
        <v>0</v>
      </c>
      <c r="L189" s="15">
        <f t="shared" si="13"/>
        <v>0</v>
      </c>
    </row>
    <row r="190" spans="2:12" hidden="1" x14ac:dyDescent="0.2">
      <c r="B190" s="2"/>
      <c r="C190" s="16">
        <v>136</v>
      </c>
      <c r="D190" s="18"/>
      <c r="E190" s="17"/>
      <c r="F190" s="17"/>
      <c r="G190" s="17"/>
      <c r="H190" s="12">
        <v>0</v>
      </c>
      <c r="I190" s="13">
        <v>0.19</v>
      </c>
      <c r="J190" s="28">
        <f t="shared" si="11"/>
        <v>0</v>
      </c>
      <c r="K190" s="14">
        <f t="shared" si="12"/>
        <v>0</v>
      </c>
      <c r="L190" s="15">
        <f t="shared" si="13"/>
        <v>0</v>
      </c>
    </row>
    <row r="191" spans="2:12" hidden="1" x14ac:dyDescent="0.2">
      <c r="B191" s="2"/>
      <c r="C191" s="16">
        <v>137</v>
      </c>
      <c r="D191" s="18"/>
      <c r="E191" s="17"/>
      <c r="F191" s="17"/>
      <c r="G191" s="17"/>
      <c r="H191" s="12">
        <v>0</v>
      </c>
      <c r="I191" s="13">
        <v>0.19</v>
      </c>
      <c r="J191" s="28">
        <f t="shared" si="11"/>
        <v>0</v>
      </c>
      <c r="K191" s="14">
        <f t="shared" si="12"/>
        <v>0</v>
      </c>
      <c r="L191" s="15">
        <f t="shared" si="13"/>
        <v>0</v>
      </c>
    </row>
    <row r="192" spans="2:12" hidden="1" x14ac:dyDescent="0.2">
      <c r="B192" s="2"/>
      <c r="C192" s="16">
        <v>138</v>
      </c>
      <c r="D192" s="18"/>
      <c r="E192" s="17"/>
      <c r="F192" s="17"/>
      <c r="G192" s="17"/>
      <c r="H192" s="12">
        <v>0</v>
      </c>
      <c r="I192" s="13">
        <v>0.19</v>
      </c>
      <c r="J192" s="28">
        <f t="shared" si="11"/>
        <v>0</v>
      </c>
      <c r="K192" s="14">
        <f t="shared" si="12"/>
        <v>0</v>
      </c>
      <c r="L192" s="15">
        <f t="shared" si="13"/>
        <v>0</v>
      </c>
    </row>
    <row r="193" spans="2:14" hidden="1" x14ac:dyDescent="0.2">
      <c r="B193" s="2"/>
      <c r="C193" s="16">
        <v>139</v>
      </c>
      <c r="D193" s="18"/>
      <c r="E193" s="17"/>
      <c r="F193" s="17"/>
      <c r="G193" s="17"/>
      <c r="H193" s="12">
        <v>0</v>
      </c>
      <c r="I193" s="13">
        <v>0.19</v>
      </c>
      <c r="J193" s="28">
        <f t="shared" si="11"/>
        <v>0</v>
      </c>
      <c r="K193" s="14">
        <f t="shared" si="12"/>
        <v>0</v>
      </c>
      <c r="L193" s="15">
        <f t="shared" si="13"/>
        <v>0</v>
      </c>
    </row>
    <row r="194" spans="2:14" hidden="1" x14ac:dyDescent="0.2">
      <c r="B194" s="2"/>
      <c r="C194" s="16">
        <v>140</v>
      </c>
      <c r="D194" s="18"/>
      <c r="E194" s="17"/>
      <c r="F194" s="17"/>
      <c r="G194" s="17"/>
      <c r="H194" s="12">
        <v>0</v>
      </c>
      <c r="I194" s="13">
        <v>0.19</v>
      </c>
      <c r="J194" s="28">
        <f t="shared" si="11"/>
        <v>0</v>
      </c>
      <c r="K194" s="14">
        <f t="shared" si="12"/>
        <v>0</v>
      </c>
      <c r="L194" s="15">
        <f t="shared" si="13"/>
        <v>0</v>
      </c>
    </row>
    <row r="195" spans="2:14" hidden="1" x14ac:dyDescent="0.2">
      <c r="B195" s="2"/>
      <c r="C195" s="16">
        <v>141</v>
      </c>
      <c r="D195" s="18"/>
      <c r="E195" s="17"/>
      <c r="F195" s="17"/>
      <c r="G195" s="17"/>
      <c r="H195" s="12">
        <v>0</v>
      </c>
      <c r="I195" s="13">
        <v>0.19</v>
      </c>
      <c r="J195" s="28">
        <f t="shared" si="11"/>
        <v>0</v>
      </c>
      <c r="K195" s="14">
        <f t="shared" si="12"/>
        <v>0</v>
      </c>
      <c r="L195" s="15">
        <f t="shared" si="13"/>
        <v>0</v>
      </c>
    </row>
    <row r="196" spans="2:14" hidden="1" x14ac:dyDescent="0.2">
      <c r="B196" s="2"/>
      <c r="C196" s="16">
        <v>142</v>
      </c>
      <c r="D196" s="18"/>
      <c r="E196" s="17"/>
      <c r="F196" s="17"/>
      <c r="G196" s="17"/>
      <c r="H196" s="12">
        <v>0</v>
      </c>
      <c r="I196" s="13">
        <v>0.19</v>
      </c>
      <c r="J196" s="28">
        <f t="shared" si="11"/>
        <v>0</v>
      </c>
      <c r="K196" s="14">
        <f t="shared" si="12"/>
        <v>0</v>
      </c>
      <c r="L196" s="15">
        <f t="shared" si="13"/>
        <v>0</v>
      </c>
    </row>
    <row r="197" spans="2:14" hidden="1" x14ac:dyDescent="0.2">
      <c r="B197" s="2"/>
      <c r="C197" s="16">
        <v>143</v>
      </c>
      <c r="D197" s="18"/>
      <c r="E197" s="17"/>
      <c r="F197" s="17"/>
      <c r="G197" s="17"/>
      <c r="H197" s="12">
        <v>0</v>
      </c>
      <c r="I197" s="13">
        <v>0.19</v>
      </c>
      <c r="J197" s="28">
        <f t="shared" si="11"/>
        <v>0</v>
      </c>
      <c r="K197" s="14">
        <f t="shared" si="12"/>
        <v>0</v>
      </c>
      <c r="L197" s="15">
        <f t="shared" si="13"/>
        <v>0</v>
      </c>
    </row>
    <row r="198" spans="2:14" hidden="1" x14ac:dyDescent="0.2">
      <c r="B198" s="2"/>
      <c r="C198" s="16">
        <v>144</v>
      </c>
      <c r="D198" s="18"/>
      <c r="E198" s="17"/>
      <c r="F198" s="17"/>
      <c r="G198" s="17"/>
      <c r="H198" s="12">
        <v>0</v>
      </c>
      <c r="I198" s="13">
        <v>0.19</v>
      </c>
      <c r="J198" s="28">
        <f t="shared" si="11"/>
        <v>0</v>
      </c>
      <c r="K198" s="14">
        <f t="shared" si="12"/>
        <v>0</v>
      </c>
      <c r="L198" s="15">
        <f t="shared" si="13"/>
        <v>0</v>
      </c>
    </row>
    <row r="199" spans="2:14" hidden="1" x14ac:dyDescent="0.2">
      <c r="B199" s="2"/>
      <c r="C199" s="16">
        <v>145</v>
      </c>
      <c r="D199" s="18"/>
      <c r="E199" s="17"/>
      <c r="F199" s="17"/>
      <c r="G199" s="17"/>
      <c r="H199" s="12">
        <v>0</v>
      </c>
      <c r="I199" s="13">
        <v>0.19</v>
      </c>
      <c r="J199" s="28">
        <f t="shared" si="11"/>
        <v>0</v>
      </c>
      <c r="K199" s="14">
        <f t="shared" si="12"/>
        <v>0</v>
      </c>
      <c r="L199" s="15">
        <f t="shared" si="13"/>
        <v>0</v>
      </c>
    </row>
    <row r="200" spans="2:14" hidden="1" x14ac:dyDescent="0.2">
      <c r="B200" s="2"/>
      <c r="C200" s="16">
        <v>146</v>
      </c>
      <c r="D200" s="18"/>
      <c r="E200" s="17"/>
      <c r="F200" s="17"/>
      <c r="G200" s="17"/>
      <c r="H200" s="12">
        <v>0</v>
      </c>
      <c r="I200" s="13">
        <v>0.19</v>
      </c>
      <c r="J200" s="28">
        <f t="shared" si="11"/>
        <v>0</v>
      </c>
      <c r="K200" s="14">
        <f t="shared" si="12"/>
        <v>0</v>
      </c>
      <c r="L200" s="15">
        <f t="shared" si="13"/>
        <v>0</v>
      </c>
    </row>
    <row r="201" spans="2:14" hidden="1" x14ac:dyDescent="0.2">
      <c r="B201" s="2"/>
      <c r="C201" s="16">
        <v>147</v>
      </c>
      <c r="D201" s="18"/>
      <c r="E201" s="17"/>
      <c r="F201" s="17"/>
      <c r="G201" s="17"/>
      <c r="H201" s="12">
        <v>0</v>
      </c>
      <c r="I201" s="13">
        <v>0.19</v>
      </c>
      <c r="J201" s="28">
        <f t="shared" si="11"/>
        <v>0</v>
      </c>
      <c r="K201" s="14">
        <f t="shared" si="12"/>
        <v>0</v>
      </c>
      <c r="L201" s="15">
        <f t="shared" si="13"/>
        <v>0</v>
      </c>
    </row>
    <row r="202" spans="2:14" ht="12.75" hidden="1" thickBot="1" x14ac:dyDescent="0.25">
      <c r="B202" s="2"/>
      <c r="C202" s="16">
        <v>148</v>
      </c>
      <c r="D202" s="18"/>
      <c r="E202" s="17"/>
      <c r="F202" s="17"/>
      <c r="G202" s="17"/>
      <c r="H202" s="12">
        <v>0</v>
      </c>
      <c r="I202" s="13">
        <v>0.19</v>
      </c>
      <c r="J202" s="28">
        <f t="shared" si="11"/>
        <v>0</v>
      </c>
      <c r="K202" s="20">
        <f t="shared" si="12"/>
        <v>0</v>
      </c>
      <c r="L202" s="21">
        <f t="shared" si="13"/>
        <v>0</v>
      </c>
    </row>
    <row r="203" spans="2:14" x14ac:dyDescent="0.2">
      <c r="B203" s="2"/>
      <c r="C203" s="62" t="s">
        <v>31</v>
      </c>
      <c r="D203" s="63"/>
      <c r="E203" s="63"/>
      <c r="F203" s="63"/>
      <c r="G203" s="63"/>
      <c r="H203" s="63"/>
      <c r="I203" s="63"/>
      <c r="J203" s="64"/>
      <c r="K203" s="19" t="s">
        <v>2</v>
      </c>
      <c r="L203" s="32">
        <f>ROUND(SUMIF(I13:I111,19%,L13:L111)/1.19,2)</f>
        <v>0</v>
      </c>
      <c r="M203" s="29"/>
      <c r="N203" s="31"/>
    </row>
    <row r="204" spans="2:14" x14ac:dyDescent="0.2">
      <c r="B204" s="2"/>
      <c r="C204" s="65" t="s">
        <v>21</v>
      </c>
      <c r="D204" s="66"/>
      <c r="E204" s="66"/>
      <c r="F204" s="66"/>
      <c r="G204" s="66"/>
      <c r="H204" s="66"/>
      <c r="I204" s="66"/>
      <c r="J204" s="66"/>
      <c r="K204" s="19" t="s">
        <v>3</v>
      </c>
      <c r="L204" s="32">
        <f>ROUND(SUMIF(I13:I111,5%,L13:L111)/1.05,2)</f>
        <v>0</v>
      </c>
      <c r="N204" s="31"/>
    </row>
    <row r="205" spans="2:14" x14ac:dyDescent="0.2">
      <c r="B205" s="2"/>
      <c r="C205" s="67" t="s">
        <v>66</v>
      </c>
      <c r="D205" s="68"/>
      <c r="E205" s="68"/>
      <c r="F205" s="68"/>
      <c r="G205" s="68"/>
      <c r="H205" s="68"/>
      <c r="I205" s="68"/>
      <c r="J205" s="69"/>
      <c r="K205" s="19" t="s">
        <v>36</v>
      </c>
      <c r="L205" s="32">
        <f>ROUND(SUMIF(I13:I111,0%,L13:L111),2)</f>
        <v>0</v>
      </c>
    </row>
    <row r="206" spans="2:14" x14ac:dyDescent="0.2">
      <c r="B206" s="2"/>
      <c r="C206" s="48" t="s">
        <v>41</v>
      </c>
      <c r="D206" s="49"/>
      <c r="E206" s="49"/>
      <c r="F206" s="49"/>
      <c r="G206" s="49"/>
      <c r="H206" s="49"/>
      <c r="I206" s="49"/>
      <c r="J206" s="49"/>
      <c r="K206" s="19" t="s">
        <v>35</v>
      </c>
      <c r="L206" s="32">
        <f>ROUND(SUMIF(I13:I111,8%,L13:L111)/1.08,2)</f>
        <v>0</v>
      </c>
    </row>
    <row r="207" spans="2:14" x14ac:dyDescent="0.2">
      <c r="B207" s="2"/>
      <c r="C207" s="48" t="s">
        <v>7</v>
      </c>
      <c r="D207" s="49"/>
      <c r="E207" s="49"/>
      <c r="F207" s="49"/>
      <c r="G207" s="49"/>
      <c r="H207" s="49"/>
      <c r="I207" s="49"/>
      <c r="J207" s="49"/>
      <c r="K207" s="34" t="s">
        <v>4</v>
      </c>
      <c r="L207" s="36">
        <f>+L203+L204+L205+L206</f>
        <v>0</v>
      </c>
    </row>
    <row r="208" spans="2:14" x14ac:dyDescent="0.2">
      <c r="B208" s="2"/>
      <c r="C208" s="71" t="s">
        <v>25</v>
      </c>
      <c r="D208" s="72"/>
      <c r="E208" s="72"/>
      <c r="F208" s="72"/>
      <c r="G208" s="72"/>
      <c r="H208" s="72"/>
      <c r="I208" s="73"/>
      <c r="J208" s="77" t="s">
        <v>5</v>
      </c>
      <c r="K208" s="19" t="s">
        <v>6</v>
      </c>
      <c r="L208" s="32">
        <f>ROUND(L203*0.19,2)</f>
        <v>0</v>
      </c>
    </row>
    <row r="209" spans="2:12" x14ac:dyDescent="0.2">
      <c r="B209" s="2"/>
      <c r="C209" s="71" t="s">
        <v>65</v>
      </c>
      <c r="D209" s="72"/>
      <c r="E209" s="72"/>
      <c r="F209" s="72"/>
      <c r="G209" s="72"/>
      <c r="H209" s="72"/>
      <c r="I209" s="73"/>
      <c r="J209" s="78"/>
      <c r="K209" s="19" t="s">
        <v>8</v>
      </c>
      <c r="L209" s="32">
        <f>ROUND(L204*0.05,2)</f>
        <v>0</v>
      </c>
    </row>
    <row r="210" spans="2:12" x14ac:dyDescent="0.2">
      <c r="B210" s="2"/>
      <c r="C210" s="74" t="s">
        <v>10</v>
      </c>
      <c r="D210" s="75"/>
      <c r="E210" s="75"/>
      <c r="F210" s="75"/>
      <c r="G210" s="75"/>
      <c r="H210" s="75"/>
      <c r="I210" s="75"/>
      <c r="J210" s="76"/>
      <c r="K210" s="19" t="s">
        <v>34</v>
      </c>
      <c r="L210" s="32">
        <f>ROUND(L206*0.08,2)</f>
        <v>0</v>
      </c>
    </row>
    <row r="211" spans="2:12" x14ac:dyDescent="0.2">
      <c r="B211" s="2"/>
      <c r="C211" s="67" t="s">
        <v>26</v>
      </c>
      <c r="D211" s="68"/>
      <c r="E211" s="68"/>
      <c r="F211" s="68"/>
      <c r="G211" s="68"/>
      <c r="H211" s="68"/>
      <c r="I211" s="68"/>
      <c r="J211" s="69"/>
      <c r="K211" s="34" t="s">
        <v>9</v>
      </c>
      <c r="L211" s="35">
        <f>ROUND(SUM(L207:L210),2)</f>
        <v>0</v>
      </c>
    </row>
    <row r="212" spans="2:12" x14ac:dyDescent="0.2">
      <c r="B212" s="2"/>
      <c r="C212" s="65" t="s">
        <v>27</v>
      </c>
      <c r="D212" s="66"/>
      <c r="E212" s="66"/>
      <c r="F212" s="66"/>
      <c r="G212" s="66"/>
      <c r="H212" s="66"/>
      <c r="I212" s="66"/>
      <c r="J212" s="66"/>
      <c r="K212" s="66"/>
      <c r="L212" s="70"/>
    </row>
    <row r="213" spans="2:12" x14ac:dyDescent="0.2">
      <c r="B213" s="2"/>
      <c r="C213" s="65" t="s">
        <v>28</v>
      </c>
      <c r="D213" s="66"/>
      <c r="E213" s="66"/>
      <c r="F213" s="66"/>
      <c r="G213" s="66"/>
      <c r="H213" s="66"/>
      <c r="I213" s="66"/>
      <c r="J213" s="66"/>
      <c r="K213" s="66"/>
      <c r="L213" s="70"/>
    </row>
    <row r="214" spans="2:12" x14ac:dyDescent="0.2">
      <c r="B214" s="2"/>
      <c r="C214" s="51" t="s">
        <v>29</v>
      </c>
      <c r="D214" s="52"/>
      <c r="E214" s="52"/>
      <c r="F214" s="52"/>
      <c r="G214" s="52"/>
      <c r="H214" s="52"/>
      <c r="I214" s="52"/>
      <c r="J214" s="52"/>
      <c r="K214" s="52"/>
      <c r="L214" s="53"/>
    </row>
    <row r="215" spans="2:12" x14ac:dyDescent="0.2">
      <c r="B215" s="2"/>
      <c r="C215" s="51" t="s">
        <v>30</v>
      </c>
      <c r="D215" s="52"/>
      <c r="E215" s="52"/>
      <c r="F215" s="52"/>
      <c r="G215" s="52"/>
      <c r="H215" s="52"/>
      <c r="I215" s="52"/>
      <c r="J215" s="52"/>
      <c r="K215" s="52"/>
      <c r="L215" s="53"/>
    </row>
    <row r="216" spans="2:12" x14ac:dyDescent="0.2">
      <c r="B216" s="2"/>
      <c r="C216" s="48"/>
      <c r="D216" s="49"/>
      <c r="E216" s="49"/>
      <c r="F216" s="49"/>
      <c r="G216" s="49"/>
      <c r="H216" s="49"/>
      <c r="I216" s="49"/>
      <c r="J216" s="49"/>
      <c r="K216" s="49"/>
      <c r="L216" s="50"/>
    </row>
    <row r="217" spans="2:12" x14ac:dyDescent="0.2">
      <c r="B217" s="2"/>
      <c r="C217" s="46"/>
      <c r="D217" s="47"/>
      <c r="E217" s="47"/>
      <c r="F217" s="47"/>
      <c r="G217" s="47"/>
      <c r="H217" s="47"/>
      <c r="I217" s="47"/>
      <c r="J217" s="47"/>
      <c r="K217" s="47"/>
      <c r="L217" s="9"/>
    </row>
    <row r="218" spans="2:12" x14ac:dyDescent="0.2">
      <c r="B218" s="2"/>
      <c r="C218" s="46"/>
      <c r="D218" s="47"/>
      <c r="E218" s="47"/>
      <c r="F218" s="47"/>
      <c r="G218" s="47"/>
      <c r="H218" s="47"/>
      <c r="I218" s="47"/>
      <c r="J218" s="47"/>
      <c r="K218" s="47"/>
      <c r="L218" s="9"/>
    </row>
    <row r="219" spans="2:12" x14ac:dyDescent="0.2">
      <c r="B219" s="2"/>
      <c r="C219" s="46"/>
      <c r="D219" s="47"/>
      <c r="E219" s="47"/>
      <c r="F219" s="47"/>
      <c r="G219" s="47"/>
      <c r="H219" s="47"/>
      <c r="I219" s="47"/>
      <c r="J219" s="47"/>
      <c r="K219" s="47"/>
      <c r="L219" s="9"/>
    </row>
    <row r="220" spans="2:12" x14ac:dyDescent="0.2">
      <c r="B220" s="2"/>
      <c r="C220" s="46" t="s">
        <v>11</v>
      </c>
      <c r="D220" s="47"/>
      <c r="E220" s="47"/>
      <c r="F220" s="47"/>
      <c r="G220" s="47"/>
      <c r="H220" s="47"/>
      <c r="I220" s="47"/>
      <c r="J220" s="47"/>
      <c r="K220" s="47"/>
      <c r="L220" s="9"/>
    </row>
    <row r="221" spans="2:12" x14ac:dyDescent="0.2">
      <c r="B221" s="2"/>
      <c r="C221" s="40"/>
      <c r="D221" s="41"/>
      <c r="E221" s="41"/>
      <c r="F221" s="41"/>
      <c r="G221" s="41"/>
      <c r="H221" s="41"/>
      <c r="I221" s="41"/>
      <c r="J221" s="41"/>
      <c r="K221" s="41"/>
      <c r="L221" s="9"/>
    </row>
    <row r="222" spans="2:12" x14ac:dyDescent="0.2">
      <c r="B222" s="2"/>
      <c r="C222" s="46" t="s">
        <v>12</v>
      </c>
      <c r="D222" s="47"/>
      <c r="E222" s="47"/>
      <c r="F222" s="47"/>
      <c r="G222" s="47"/>
      <c r="H222" s="47"/>
      <c r="I222" s="47"/>
      <c r="J222" s="47"/>
      <c r="K222" s="47"/>
      <c r="L222" s="9"/>
    </row>
    <row r="223" spans="2:12" x14ac:dyDescent="0.2">
      <c r="B223" s="2"/>
      <c r="C223" s="40"/>
      <c r="D223" s="41"/>
      <c r="E223" s="41"/>
      <c r="F223" s="41"/>
      <c r="G223" s="41"/>
      <c r="H223" s="41"/>
      <c r="I223" s="41"/>
      <c r="J223" s="41"/>
      <c r="K223" s="41"/>
      <c r="L223" s="9"/>
    </row>
    <row r="224" spans="2:12" x14ac:dyDescent="0.2">
      <c r="B224" s="2"/>
      <c r="C224" s="46" t="s">
        <v>13</v>
      </c>
      <c r="D224" s="47"/>
      <c r="E224" s="47"/>
      <c r="F224" s="47"/>
      <c r="G224" s="47"/>
      <c r="H224" s="47"/>
      <c r="I224" s="47"/>
      <c r="J224" s="47"/>
      <c r="K224" s="47"/>
      <c r="L224" s="9"/>
    </row>
    <row r="225" spans="2:12" x14ac:dyDescent="0.2">
      <c r="B225" s="2"/>
      <c r="C225" s="46"/>
      <c r="D225" s="47"/>
      <c r="E225" s="47"/>
      <c r="F225" s="47"/>
      <c r="G225" s="47"/>
      <c r="H225" s="47"/>
      <c r="I225" s="47"/>
      <c r="J225" s="47"/>
      <c r="K225" s="47"/>
      <c r="L225" s="9"/>
    </row>
    <row r="226" spans="2:12" x14ac:dyDescent="0.2">
      <c r="B226" s="2"/>
      <c r="C226" s="46" t="s">
        <v>14</v>
      </c>
      <c r="D226" s="47"/>
      <c r="E226" s="47"/>
      <c r="F226" s="47"/>
      <c r="G226" s="47"/>
      <c r="H226" s="47"/>
      <c r="I226" s="47"/>
      <c r="J226" s="47"/>
      <c r="K226" s="47"/>
      <c r="L226" s="9"/>
    </row>
    <row r="227" spans="2:12" x14ac:dyDescent="0.2">
      <c r="B227" s="2"/>
      <c r="C227" s="40"/>
      <c r="D227" s="41"/>
      <c r="E227" s="41"/>
      <c r="F227" s="41"/>
      <c r="G227" s="41"/>
      <c r="H227" s="41"/>
      <c r="I227" s="41"/>
      <c r="J227" s="41"/>
      <c r="K227" s="41"/>
      <c r="L227" s="9"/>
    </row>
    <row r="228" spans="2:12" x14ac:dyDescent="0.2">
      <c r="B228" s="2"/>
      <c r="C228" s="46" t="s">
        <v>15</v>
      </c>
      <c r="D228" s="47"/>
      <c r="E228" s="47"/>
      <c r="F228" s="47"/>
      <c r="G228" s="47"/>
      <c r="H228" s="47"/>
      <c r="I228" s="47"/>
      <c r="J228" s="47"/>
      <c r="K228" s="47"/>
      <c r="L228" s="9"/>
    </row>
    <row r="229" spans="2:12" x14ac:dyDescent="0.2">
      <c r="B229" s="2"/>
      <c r="C229" s="40"/>
      <c r="D229" s="41"/>
      <c r="E229" s="41"/>
      <c r="F229" s="41"/>
      <c r="G229" s="41"/>
      <c r="H229" s="41"/>
      <c r="I229" s="41"/>
      <c r="J229" s="41"/>
      <c r="K229" s="41"/>
      <c r="L229" s="9"/>
    </row>
    <row r="230" spans="2:12" x14ac:dyDescent="0.2">
      <c r="B230" s="2"/>
      <c r="C230" s="46" t="s">
        <v>16</v>
      </c>
      <c r="D230" s="47"/>
      <c r="E230" s="47"/>
      <c r="F230" s="47"/>
      <c r="G230" s="47"/>
      <c r="H230" s="47"/>
      <c r="I230" s="47"/>
      <c r="J230" s="47"/>
      <c r="K230" s="47"/>
      <c r="L230" s="9"/>
    </row>
    <row r="231" spans="2:12" x14ac:dyDescent="0.2">
      <c r="B231" s="2"/>
      <c r="C231" s="40"/>
      <c r="D231" s="41"/>
      <c r="E231" s="41"/>
      <c r="F231" s="41"/>
      <c r="G231" s="41"/>
      <c r="H231" s="41"/>
      <c r="I231" s="41"/>
      <c r="J231" s="41"/>
      <c r="K231" s="41"/>
      <c r="L231" s="9"/>
    </row>
    <row r="232" spans="2:12" x14ac:dyDescent="0.2">
      <c r="B232" s="2"/>
      <c r="C232" s="46" t="s">
        <v>17</v>
      </c>
      <c r="D232" s="47"/>
      <c r="E232" s="47"/>
      <c r="F232" s="47"/>
      <c r="G232" s="47"/>
      <c r="H232" s="47"/>
      <c r="I232" s="47"/>
      <c r="J232" s="47"/>
      <c r="K232" s="47"/>
      <c r="L232" s="9"/>
    </row>
    <row r="233" spans="2:12" x14ac:dyDescent="0.2">
      <c r="B233" s="2"/>
      <c r="C233" s="40"/>
      <c r="D233" s="41"/>
      <c r="E233" s="41"/>
      <c r="F233" s="41"/>
      <c r="G233" s="41"/>
      <c r="H233" s="41"/>
      <c r="I233" s="41"/>
      <c r="J233" s="41"/>
      <c r="K233" s="41"/>
      <c r="L233" s="9"/>
    </row>
    <row r="234" spans="2:12" x14ac:dyDescent="0.2">
      <c r="B234" s="2"/>
      <c r="C234" s="40"/>
      <c r="D234" s="41"/>
      <c r="E234" s="41"/>
      <c r="F234" s="41"/>
      <c r="G234" s="41"/>
      <c r="H234" s="41"/>
      <c r="I234" s="41"/>
      <c r="J234" s="41"/>
      <c r="K234" s="41"/>
      <c r="L234" s="9"/>
    </row>
    <row r="235" spans="2:12" x14ac:dyDescent="0.2">
      <c r="B235" s="2"/>
      <c r="C235" s="40"/>
      <c r="D235" s="41"/>
      <c r="E235" s="41"/>
      <c r="F235" s="41"/>
      <c r="G235" s="41"/>
      <c r="H235" s="41"/>
      <c r="I235" s="41"/>
      <c r="J235" s="41"/>
      <c r="K235" s="41"/>
      <c r="L235" s="9"/>
    </row>
    <row r="236" spans="2:12" x14ac:dyDescent="0.2">
      <c r="B236" s="2"/>
      <c r="C236" s="40" t="s">
        <v>18</v>
      </c>
      <c r="D236" s="41"/>
      <c r="E236" s="41"/>
      <c r="F236" s="41"/>
      <c r="G236" s="41"/>
      <c r="H236" s="41"/>
      <c r="I236" s="41"/>
      <c r="J236" s="41"/>
      <c r="K236" s="41"/>
      <c r="L236" s="42"/>
    </row>
    <row r="237" spans="2:12" ht="12.75" thickBot="1" x14ac:dyDescent="0.25">
      <c r="B237" s="2"/>
      <c r="C237" s="43" t="s">
        <v>19</v>
      </c>
      <c r="D237" s="44"/>
      <c r="E237" s="44"/>
      <c r="F237" s="44"/>
      <c r="G237" s="44"/>
      <c r="H237" s="44"/>
      <c r="I237" s="44"/>
      <c r="J237" s="44"/>
      <c r="K237" s="44"/>
      <c r="L237" s="45"/>
    </row>
  </sheetData>
  <mergeCells count="44">
    <mergeCell ref="C236:L236"/>
    <mergeCell ref="C237:L237"/>
    <mergeCell ref="C230:K230"/>
    <mergeCell ref="C231:K231"/>
    <mergeCell ref="C232:K232"/>
    <mergeCell ref="C233:K233"/>
    <mergeCell ref="C234:K234"/>
    <mergeCell ref="C235:K235"/>
    <mergeCell ref="C224:K224"/>
    <mergeCell ref="C225:K225"/>
    <mergeCell ref="C226:K226"/>
    <mergeCell ref="C227:K227"/>
    <mergeCell ref="C228:K228"/>
    <mergeCell ref="C229:K229"/>
    <mergeCell ref="C218:K218"/>
    <mergeCell ref="C219:K219"/>
    <mergeCell ref="C220:K220"/>
    <mergeCell ref="C221:K221"/>
    <mergeCell ref="C222:K222"/>
    <mergeCell ref="C223:K223"/>
    <mergeCell ref="C212:L212"/>
    <mergeCell ref="C213:L213"/>
    <mergeCell ref="C214:L214"/>
    <mergeCell ref="C215:L215"/>
    <mergeCell ref="C216:L216"/>
    <mergeCell ref="C217:K217"/>
    <mergeCell ref="C207:J207"/>
    <mergeCell ref="C208:I208"/>
    <mergeCell ref="J208:J209"/>
    <mergeCell ref="C209:I209"/>
    <mergeCell ref="C210:J210"/>
    <mergeCell ref="C211:J211"/>
    <mergeCell ref="C9:L9"/>
    <mergeCell ref="C10:L10"/>
    <mergeCell ref="C203:J203"/>
    <mergeCell ref="C204:J204"/>
    <mergeCell ref="C205:J205"/>
    <mergeCell ref="C206:J206"/>
    <mergeCell ref="C3:L3"/>
    <mergeCell ref="C4:L4"/>
    <mergeCell ref="C5:K5"/>
    <mergeCell ref="C6:K6"/>
    <mergeCell ref="C7:K7"/>
    <mergeCell ref="C8:L8"/>
  </mergeCells>
  <dataValidations count="1">
    <dataValidation type="list" allowBlank="1" showInputMessage="1" showErrorMessage="1" sqref="I13:I202" xr:uid="{32BF20DF-D8A2-40ED-AFB7-D154D45085EA}">
      <formula1>$A$2:$A$5</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91b0113d9011ad2f0d39388f65e6b045">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4855920f1894ff81ef7710a5ccbbbab8"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8CBD03-B94B-45AB-90F6-C5706F9E35C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customXml/itemProps2.xml><?xml version="1.0" encoding="utf-8"?>
<ds:datastoreItem xmlns:ds="http://schemas.openxmlformats.org/officeDocument/2006/customXml" ds:itemID="{993694A6-C619-4DEE-BCFB-BE1DC63814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528D9E-0B2B-43B1-A60C-E5D5056076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MOBILIARIO LOTE 1</vt:lpstr>
      <vt:lpstr>MOBILIARIO LOTE 2</vt:lpstr>
      <vt:lpstr>'MOBILIARIO LOTE 1'!Área_de_extracción</vt:lpstr>
      <vt:lpstr>'MOBILIARIO LOTE 2'!Área_de_extracción</vt:lpstr>
      <vt:lpstr>'MOBILIARIO LOTE 1'!Criterios</vt:lpstr>
      <vt:lpstr>'MOBILIARIO LOTE 2'!Criterios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Molano</dc:creator>
  <cp:keywords/>
  <dc:description/>
  <cp:lastModifiedBy>Miguel Angel Gutierrez Pineda</cp:lastModifiedBy>
  <cp:revision/>
  <dcterms:created xsi:type="dcterms:W3CDTF">2024-03-04T21:02:40Z</dcterms:created>
  <dcterms:modified xsi:type="dcterms:W3CDTF">2025-10-27T17:27:23Z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y fmtid="{D5CDD505-2E9C-101B-9397-08002B2CF9AE}" pid="9" name="ContentTypeId">
    <vt:lpwstr>0x01010080D7398732301F49B9818C0ACC89E99C</vt:lpwstr>
  </property>
  <property fmtid="{D5CDD505-2E9C-101B-9397-08002B2CF9AE}" pid="10" name="MediaServiceImageTags">
    <vt:lpwstr/>
  </property>
</Properties>
</file>