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D:\Users\HP\Desktop\TIGLOBAL\ZARETH 2025\LICITACIONES\PROCESOS PRESENTADOS\ALCALDÍA DE CALI\Documentos a presentar\"/>
    </mc:Choice>
  </mc:AlternateContent>
  <xr:revisionPtr revIDLastSave="0" documentId="8_{9CA4D2BE-AE04-4522-89BF-A101452F0C34}" xr6:coauthVersionLast="47" xr6:coauthVersionMax="47" xr10:uidLastSave="{00000000-0000-0000-0000-000000000000}"/>
  <bookViews>
    <workbookView xWindow="-120" yWindow="-120" windowWidth="20730" windowHeight="11040" xr2:uid="{7F8D5B68-F78C-437C-ADF1-B0E7EAF7ADCA}"/>
  </bookViews>
  <sheets>
    <sheet name="COT. INTER CIUDAD INTELIGENTE" sheetId="7" r:id="rId1"/>
  </sheets>
  <definedNames>
    <definedName name="_xlnm.Print_Area" localSheetId="0">'COT. INTER CIUDAD INTELIGENTE'!$B$1:$G$37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7" l="1"/>
  <c r="G16" i="7"/>
  <c r="G18" i="7"/>
  <c r="G12" i="7"/>
  <c r="G20" i="7" l="1"/>
  <c r="G21" i="7" s="1"/>
  <c r="G23" i="7" l="1"/>
</calcChain>
</file>

<file path=xl/sharedStrings.xml><?xml version="1.0" encoding="utf-8"?>
<sst xmlns="http://schemas.openxmlformats.org/spreadsheetml/2006/main" count="46" uniqueCount="43">
  <si>
    <t xml:space="preserve">Ítem </t>
  </si>
  <si>
    <t>VALOR TOTAL CONSULTORÍA</t>
  </si>
  <si>
    <t>Valor Unitario Insumo</t>
  </si>
  <si>
    <t>Und.</t>
  </si>
  <si>
    <t>Cantidad</t>
  </si>
  <si>
    <t>Valor Total Insumo (Antes de IVA)</t>
  </si>
  <si>
    <t>IVA 19%</t>
  </si>
  <si>
    <t>Descripción</t>
  </si>
  <si>
    <t>ORGANISMO:</t>
  </si>
  <si>
    <t>ACTIVIDAD:</t>
  </si>
  <si>
    <t>CIUDAD:</t>
  </si>
  <si>
    <t xml:space="preserve">Interventoría </t>
  </si>
  <si>
    <t>Departamento Administrativo de Tecnologías de la Información y las Comunicaciones (DATIC)</t>
  </si>
  <si>
    <t>Distrito Especial de Santiago de Cali</t>
  </si>
  <si>
    <t>RAZON SOCIAL:</t>
  </si>
  <si>
    <t>Nota 1:</t>
  </si>
  <si>
    <t>Nota 2:</t>
  </si>
  <si>
    <t>Nota 3:</t>
  </si>
  <si>
    <t>Nota 4:</t>
  </si>
  <si>
    <t>VALOR COSTOS DIRECTOS ACTIVIDADES</t>
  </si>
  <si>
    <t>El presente archivo anexo editable debe ser enviado en formato Pdf, con toda la información del proveedor cotizante. La propuesta debe estar firmada por el Representante Legal y se recomienda adjuntar carta de presentación de la compañía.</t>
  </si>
  <si>
    <t>REPRESENTANTE LEGAL</t>
  </si>
  <si>
    <t>FIRMA</t>
  </si>
  <si>
    <t>Nota 5:</t>
  </si>
  <si>
    <t xml:space="preserve">Las actividades descritas en el anexo presupuesto no podrán ser modificadas ni en su descripción, ni en su numeración, como tampoco en sus cantidades y unidades.
</t>
  </si>
  <si>
    <t>ESPECIALIDAD TÉCNICA</t>
  </si>
  <si>
    <t>ESPECIALIDAD FINANCIERA</t>
  </si>
  <si>
    <t>ESPECIALIDAD JURÍDICA</t>
  </si>
  <si>
    <t>INFORME FINAL Y LIQUIDACIÓN</t>
  </si>
  <si>
    <t>Informe Técnico Interventoría: Tiene como objetivo verificar, documentar, certificar y registrar el seguimiento y la correcta ejecución de las actividades dentro de los lineamientos técnicos contractuales y administrativos establecidos para el proceso de Contratar una solución integral de ciudad inteligente para el Distrito Especial de Santiago de Cali, que integre tecnologías emergentes mediante la adquisición, instalación y puesta en funcionamiento de equipamiento urbano inteligente, infraestructura de conectividad IoT, una plataforma y un centro de gestión de datos y equipamientos, así como elementos tecnológicos para instalaciones institucionales, con el fin de optimizar la gestión y gobernanza de la información, mejorar la experiencia ciudadana y fortalecer la toma de decisiones basada en datos.</t>
  </si>
  <si>
    <t>GBL</t>
  </si>
  <si>
    <t>Informe Financiero de interventoría: Tiene como propósito hacer seguimiento, verificación y control del uso de los recursos financieros y administrativos asociados. Este documento debe ofrecer trazabilidad del gasto, validar la relación entre las actividades ejecutadas y los pagos realizados, garantizando la legalidad y eficiencia del manejo presupuestal en el marco del proceso de  Contratar una solución integral de ciudad inteligente para el Distrito Especial de Santiago de Cali, que integre tecnologías emergentes mediante la adquisición, instalación y puesta en funcionamiento de equipamiento urbano inteligente, infraestructura de conectividad IoT, una plataforma y un centro de gestión de datos y equipamientos, así como elementos tecnológicos para instalaciones institucionales, con el fin de optimizar la gestión y gobernanza de la información, mejorar la experiencia ciudadana y fortalecer la toma de decisiones basada en datos.</t>
  </si>
  <si>
    <t>Informe Jurídico de interventoría: Tiene como propósito documentar, analizar y evalúar el cumplimiento de las obligaciones legales, contractuales y reglamentarias del contrato que supedita. Su finalidad es garantizar la legalidad de la ejecución contractual, prevenir hallazgos por parte de entes de control y respaldar jurídicamente las decisiones de la entidad contratante y la propia interventoría en el marco del proceso de  Contratar una solución integral de ciudad inteligente para el Distrito Especial de Santiago de Cali, que integre tecnologías emergentes mediante la adquisición, instalación y puesta en funcionamiento de equipamiento urbano inteligente, infraestructura de conectividad IoT, una plataforma y un centro de gestión de datos y equipamientos, así como elementos tecnológicos para instalaciones institucionales, con el fin de optimizar la gestión y gobernanza de la información, mejorar la experiencia ciudadana y fortalecer la toma de decisiones basada en datos.</t>
  </si>
  <si>
    <t>Informe Final de Interventoría: Tiene como propósito constituir las conclusiones técnicas, financieras y jurídicas, tanto del contrato que supedita como de la propia interventoría. La vigilancia debe acompañar el proceso contractual, la eventual liquidación de los contratos y la gestión documental de los mismos.</t>
  </si>
  <si>
    <t xml:space="preserve">El tiempo estimado para el proceso de vigilancia e interventoría será aproximadamente de SIETE (7) meses. </t>
  </si>
  <si>
    <t>La vigilancia debe acompañar el proceso de la eventual liquidación de los contratos y la gestión documental de los mismos. El cumplimiento de este punto será tenido en cuenta como insumo de la última entrega prevista como también para el pago y desembolso de la cuota correspondiente.</t>
  </si>
  <si>
    <t>NIT:</t>
  </si>
  <si>
    <t xml:space="preserve">OBJETO: Realizar la interventoría técnica,  jurídica, administrativa y financiera al contrato que tendrá por objeto: Contratar una solución integral de ciudad inteligente para el Distrito Especial de Santiago de Cali, que integre tecnologías emergentes mediante la adquisición, instalación y puesta en funcionamiento de equipamiento urbano inteligente, infraestructura de conectividad IoT, una plataforma y un centro de gestión de datos y equipamientos, así como elementos tecnológicos para instalaciones institucionales, con el fin de optimizar la gestión y gobernanza de la información, mejorar la experiencia ciudadana y fortalecer la toma de decisiones basada en datos.
</t>
  </si>
  <si>
    <t>Durante el periodo de ejecución conforme a solicitud de la supervisión se realizarán como minimo informes de interventoría mensuales, entendiendo que lo anterior no supedita a la supervisión de requerir informes en un periodo inferior de tiempo. Los informes deberan presentarse conjuntamente evidenciando el seguimineto Técnico - administrativo, Financiero y Jurídico. El último informe tendrá como insumo constitutivo las conclusiones técnicas, jurídicas, administrativas y financieras, tanto del contrato que supedita como de la propia interventoría.</t>
  </si>
  <si>
    <t>ANEXO OFERTA ECONOMICA</t>
  </si>
  <si>
    <t>TIGLOBAL SAS</t>
  </si>
  <si>
    <t>901.039.004-7</t>
  </si>
  <si>
    <t>OSCAR MAURICIO CORTÉS PINZÓN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</si>
</sst>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0.0"/>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Calibri"/>
      <family val="2"/>
    </font>
    <font>
      <sz val="11"/>
      <color theme="1"/>
      <name val="Calibri"/>
      <family val="2"/>
    </font>
    <font>
      <sz val="12"/>
      <color theme="1"/>
      <name val="Arial"/>
      <family val="2"/>
    </font>
    <font>
      <sz val="11"/>
      <color theme="1"/>
      <name val="Arial"/>
      <family val="2"/>
    </font>
  </fonts>
  <fills count="2">
    <fill>
      <patternFill patternType="none"/>
    </fill>
    <fill>
      <patternFill patternType="gray125"/>
    </fill>
  </fills>
  <borders count="20">
    <border>
      <left/>
      <right/>
      <top/>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dotted">
        <color indexed="64"/>
      </left>
      <right style="medium">
        <color indexed="64"/>
      </right>
      <top style="dotted">
        <color indexed="64"/>
      </top>
      <bottom style="dott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dotted">
        <color indexed="64"/>
      </left>
      <right style="dotted">
        <color indexed="64"/>
      </right>
      <top style="medium">
        <color indexed="64"/>
      </top>
      <bottom/>
      <diagonal/>
    </border>
    <border>
      <left style="medium">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medium">
        <color indexed="64"/>
      </right>
      <top style="dotted">
        <color indexed="64"/>
      </top>
      <bottom/>
      <diagonal/>
    </border>
  </borders>
  <cellStyleXfs count="5">
    <xf numFmtId="0" fontId="0"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65">
    <xf numFmtId="0" fontId="0" fillId="0" borderId="0" xfId="0"/>
    <xf numFmtId="164" fontId="6" fillId="0" borderId="0" xfId="3" applyNumberFormat="1" applyFont="1" applyFill="1" applyBorder="1" applyAlignment="1">
      <alignment vertical="center" wrapText="1"/>
    </xf>
    <xf numFmtId="165" fontId="4" fillId="0" borderId="3"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2" xfId="0" applyFont="1" applyBorder="1" applyAlignment="1">
      <alignment horizontal="center" vertical="center" wrapText="1"/>
    </xf>
    <xf numFmtId="164" fontId="4" fillId="0" borderId="2" xfId="1" applyNumberFormat="1" applyFont="1" applyFill="1" applyBorder="1" applyAlignment="1">
      <alignment vertical="center" wrapText="1"/>
    </xf>
    <xf numFmtId="164" fontId="4" fillId="0" borderId="11" xfId="1" applyNumberFormat="1" applyFont="1" applyFill="1" applyBorder="1" applyAlignment="1">
      <alignment vertical="center" wrapText="1"/>
    </xf>
    <xf numFmtId="164" fontId="0" fillId="0" borderId="0" xfId="1" applyNumberFormat="1" applyFont="1" applyFill="1" applyAlignment="1">
      <alignment horizontal="center" vertical="center"/>
    </xf>
    <xf numFmtId="164" fontId="0" fillId="0" borderId="0" xfId="0" applyNumberFormat="1" applyAlignment="1">
      <alignment horizontal="center" vertical="center"/>
    </xf>
    <xf numFmtId="165" fontId="4" fillId="0" borderId="6" xfId="0" applyNumberFormat="1" applyFont="1" applyBorder="1" applyAlignment="1">
      <alignment horizontal="center" vertical="center" wrapText="1"/>
    </xf>
    <xf numFmtId="44" fontId="4" fillId="0" borderId="2" xfId="1" applyFont="1" applyFill="1" applyBorder="1" applyAlignment="1">
      <alignment vertical="center" wrapText="1"/>
    </xf>
    <xf numFmtId="164" fontId="0" fillId="0" borderId="8" xfId="0" applyNumberFormat="1" applyBorder="1"/>
    <xf numFmtId="164" fontId="0" fillId="0" borderId="0" xfId="0" applyNumberFormat="1"/>
    <xf numFmtId="164" fontId="0" fillId="0" borderId="8" xfId="1" applyNumberFormat="1" applyFont="1" applyFill="1" applyBorder="1"/>
    <xf numFmtId="0" fontId="0" fillId="0" borderId="9" xfId="0" applyBorder="1" applyAlignment="1">
      <alignment horizontal="right"/>
    </xf>
    <xf numFmtId="0" fontId="0" fillId="0" borderId="10" xfId="0" applyBorder="1" applyAlignment="1">
      <alignment horizontal="right"/>
    </xf>
    <xf numFmtId="164" fontId="0" fillId="0" borderId="1" xfId="1" applyNumberFormat="1" applyFont="1" applyFill="1" applyBorder="1"/>
    <xf numFmtId="164" fontId="0" fillId="0" borderId="0" xfId="1" applyNumberFormat="1" applyFont="1" applyFill="1"/>
    <xf numFmtId="164" fontId="2" fillId="0" borderId="1" xfId="0" applyNumberFormat="1" applyFont="1" applyBorder="1"/>
    <xf numFmtId="0" fontId="2" fillId="0" borderId="0" xfId="0" applyFont="1" applyAlignment="1">
      <alignment horizontal="left"/>
    </xf>
    <xf numFmtId="0" fontId="0" fillId="0" borderId="10" xfId="0" applyBorder="1" applyAlignment="1">
      <alignment horizontal="center"/>
    </xf>
    <xf numFmtId="0" fontId="0" fillId="0" borderId="0" xfId="0" applyAlignment="1">
      <alignment horizontal="center"/>
    </xf>
    <xf numFmtId="0" fontId="2" fillId="0" borderId="0" xfId="0" applyFont="1" applyAlignment="1">
      <alignment horizont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7" xfId="0" applyFont="1" applyBorder="1" applyAlignment="1">
      <alignment horizontal="justify" vertical="center" wrapText="1"/>
    </xf>
    <xf numFmtId="0" fontId="2" fillId="0" borderId="0" xfId="0" applyFont="1" applyAlignment="1">
      <alignment horizontal="justify" vertical="center" wrapText="1"/>
    </xf>
    <xf numFmtId="0" fontId="3" fillId="0" borderId="4" xfId="0" applyFont="1" applyBorder="1" applyAlignment="1">
      <alignment horizontal="center" vertical="center" wrapText="1"/>
    </xf>
    <xf numFmtId="0" fontId="3" fillId="0" borderId="17"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0" fillId="0" borderId="0" xfId="0" applyAlignment="1">
      <alignment horizontal="right" vertical="top"/>
    </xf>
    <xf numFmtId="0" fontId="0" fillId="0" borderId="0" xfId="0" applyAlignment="1">
      <alignment horizontal="justify" vertical="top" wrapText="1"/>
    </xf>
    <xf numFmtId="0" fontId="0" fillId="0" borderId="0" xfId="0" applyAlignment="1">
      <alignment horizontal="justify" vertical="top"/>
    </xf>
    <xf numFmtId="0" fontId="2" fillId="0" borderId="0" xfId="0" applyFont="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1" xfId="0" applyFont="1" applyBorder="1" applyAlignment="1">
      <alignment horizontal="center"/>
    </xf>
    <xf numFmtId="0" fontId="2" fillId="0" borderId="7" xfId="0" applyFont="1" applyBorder="1" applyAlignment="1">
      <alignment horizontal="left" vertical="center"/>
    </xf>
    <xf numFmtId="0" fontId="0" fillId="0" borderId="0" xfId="0" applyAlignment="1">
      <alignment horizontal="left" vertical="center"/>
    </xf>
    <xf numFmtId="0" fontId="0" fillId="0" borderId="8" xfId="0" applyBorder="1" applyAlignment="1">
      <alignment horizontal="left" vertical="center"/>
    </xf>
    <xf numFmtId="0" fontId="2"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2" fillId="0" borderId="14"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right"/>
    </xf>
    <xf numFmtId="0" fontId="0" fillId="0" borderId="0" xfId="0" applyAlignment="1">
      <alignment horizontal="right"/>
    </xf>
    <xf numFmtId="0" fontId="2" fillId="0" borderId="9" xfId="0" applyFont="1" applyBorder="1" applyAlignment="1">
      <alignment horizontal="right"/>
    </xf>
    <xf numFmtId="0" fontId="2" fillId="0" borderId="10" xfId="0" applyFont="1" applyBorder="1" applyAlignment="1">
      <alignment horizontal="right"/>
    </xf>
    <xf numFmtId="0" fontId="0" fillId="0" borderId="13" xfId="0" applyBorder="1" applyAlignment="1">
      <alignment horizontal="center"/>
    </xf>
  </cellXfs>
  <cellStyles count="5">
    <cellStyle name="Moneda" xfId="1" builtinId="4"/>
    <cellStyle name="Moneda 2" xfId="2" xr:uid="{BF1E60CB-7671-45DE-B625-C03E96888BD8}"/>
    <cellStyle name="Moneda 3" xfId="3" xr:uid="{2E735AE1-B5DC-4785-9716-625CFDF86CCE}"/>
    <cellStyle name="Normal" xfId="0" builtinId="0"/>
    <cellStyle name="Normal 2" xfId="4" xr:uid="{3E7F501C-9B87-4A8D-8A3E-FA1F1B09BD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85181</xdr:colOff>
      <xdr:row>0</xdr:row>
      <xdr:rowOff>166279</xdr:rowOff>
    </xdr:from>
    <xdr:to>
      <xdr:col>6</xdr:col>
      <xdr:colOff>1679121</xdr:colOff>
      <xdr:row>1</xdr:row>
      <xdr:rowOff>1215052</xdr:rowOff>
    </xdr:to>
    <xdr:pic>
      <xdr:nvPicPr>
        <xdr:cNvPr id="2" name="Imagen 2">
          <a:extLst>
            <a:ext uri="{FF2B5EF4-FFF2-40B4-BE49-F238E27FC236}">
              <a16:creationId xmlns:a16="http://schemas.microsoft.com/office/drawing/2014/main" id="{44876448-E5E7-4708-B0AA-4113DFEB4A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56741" y="166279"/>
          <a:ext cx="1593940" cy="160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20B54-7962-4DED-9AC7-748556F538AC}">
  <dimension ref="B1:J37"/>
  <sheetViews>
    <sheetView tabSelected="1" view="pageBreakPreview" zoomScale="80" zoomScaleNormal="60" zoomScaleSheetLayoutView="80" workbookViewId="0">
      <selection activeCell="B35" sqref="B35:C35"/>
    </sheetView>
  </sheetViews>
  <sheetFormatPr baseColWidth="10" defaultRowHeight="15" x14ac:dyDescent="0.25"/>
  <cols>
    <col min="3" max="3" width="55.7109375" customWidth="1"/>
    <col min="4" max="4" width="22.85546875" bestFit="1" customWidth="1"/>
    <col min="5" max="5" width="17.140625" customWidth="1"/>
    <col min="6" max="6" width="18.7109375" bestFit="1" customWidth="1"/>
    <col min="7" max="7" width="25.7109375" customWidth="1"/>
    <col min="9" max="9" width="19.140625" bestFit="1" customWidth="1"/>
    <col min="10" max="10" width="21.140625" bestFit="1" customWidth="1"/>
  </cols>
  <sheetData>
    <row r="1" spans="2:10" ht="45" customHeight="1" x14ac:dyDescent="0.25">
      <c r="B1" s="24" t="s">
        <v>39</v>
      </c>
      <c r="C1" s="25"/>
      <c r="D1" s="25"/>
      <c r="E1" s="25"/>
      <c r="F1" s="25"/>
      <c r="G1" s="51"/>
    </row>
    <row r="2" spans="2:10" ht="99.95" customHeight="1" x14ac:dyDescent="0.25">
      <c r="B2" s="26" t="s">
        <v>37</v>
      </c>
      <c r="C2" s="27"/>
      <c r="D2" s="27"/>
      <c r="E2" s="27"/>
      <c r="F2" s="27"/>
      <c r="G2" s="52"/>
    </row>
    <row r="3" spans="2:10" ht="18.75" customHeight="1" x14ac:dyDescent="0.25">
      <c r="B3" s="44" t="s">
        <v>8</v>
      </c>
      <c r="C3" s="39"/>
      <c r="D3" s="53" t="s">
        <v>12</v>
      </c>
      <c r="E3" s="53"/>
      <c r="F3" s="53"/>
      <c r="G3" s="54"/>
    </row>
    <row r="4" spans="2:10" x14ac:dyDescent="0.25">
      <c r="B4" s="44" t="s">
        <v>9</v>
      </c>
      <c r="C4" s="39"/>
      <c r="D4" s="39" t="s">
        <v>11</v>
      </c>
      <c r="E4" s="39"/>
      <c r="F4" s="39"/>
      <c r="G4" s="40"/>
    </row>
    <row r="5" spans="2:10" x14ac:dyDescent="0.25">
      <c r="B5" s="44" t="s">
        <v>10</v>
      </c>
      <c r="C5" s="39"/>
      <c r="D5" s="39" t="s">
        <v>13</v>
      </c>
      <c r="E5" s="39"/>
      <c r="F5" s="39"/>
      <c r="G5" s="40"/>
    </row>
    <row r="6" spans="2:10" x14ac:dyDescent="0.25">
      <c r="B6" s="44" t="s">
        <v>14</v>
      </c>
      <c r="C6" s="39"/>
      <c r="D6" s="45" t="s">
        <v>40</v>
      </c>
      <c r="E6" s="45"/>
      <c r="F6" s="45"/>
      <c r="G6" s="46"/>
    </row>
    <row r="7" spans="2:10" x14ac:dyDescent="0.25">
      <c r="B7" s="44" t="s">
        <v>36</v>
      </c>
      <c r="C7" s="39"/>
      <c r="D7" s="45" t="s">
        <v>41</v>
      </c>
      <c r="E7" s="45"/>
      <c r="F7" s="45"/>
      <c r="G7" s="46"/>
    </row>
    <row r="8" spans="2:10" ht="15.75" thickBot="1" x14ac:dyDescent="0.3">
      <c r="B8" s="41"/>
      <c r="C8" s="42"/>
      <c r="D8" s="42"/>
      <c r="E8" s="42"/>
      <c r="F8" s="42"/>
      <c r="G8" s="43"/>
    </row>
    <row r="9" spans="2:10" ht="37.5" customHeight="1" x14ac:dyDescent="0.25">
      <c r="B9" s="49" t="s">
        <v>0</v>
      </c>
      <c r="C9" s="28" t="s">
        <v>7</v>
      </c>
      <c r="D9" s="28" t="s">
        <v>3</v>
      </c>
      <c r="E9" s="32" t="s">
        <v>4</v>
      </c>
      <c r="F9" s="30" t="s">
        <v>2</v>
      </c>
      <c r="G9" s="47" t="s">
        <v>5</v>
      </c>
    </row>
    <row r="10" spans="2:10" ht="39" customHeight="1" thickBot="1" x14ac:dyDescent="0.3">
      <c r="B10" s="50"/>
      <c r="C10" s="29"/>
      <c r="D10" s="29"/>
      <c r="E10" s="33"/>
      <c r="F10" s="31"/>
      <c r="G10" s="48"/>
    </row>
    <row r="11" spans="2:10" x14ac:dyDescent="0.25">
      <c r="B11" s="2">
        <v>1</v>
      </c>
      <c r="C11" s="34" t="s">
        <v>25</v>
      </c>
      <c r="D11" s="34"/>
      <c r="E11" s="34"/>
      <c r="F11" s="34"/>
      <c r="G11" s="35"/>
    </row>
    <row r="12" spans="2:10" ht="230.1" customHeight="1" x14ac:dyDescent="0.25">
      <c r="B12" s="3">
        <v>1.1000000000000001</v>
      </c>
      <c r="C12" s="4" t="s">
        <v>29</v>
      </c>
      <c r="D12" s="5" t="s">
        <v>30</v>
      </c>
      <c r="E12" s="5">
        <v>1</v>
      </c>
      <c r="F12" s="6">
        <v>268711000</v>
      </c>
      <c r="G12" s="7">
        <f>F12</f>
        <v>268711000</v>
      </c>
      <c r="I12" s="8"/>
      <c r="J12" s="9"/>
    </row>
    <row r="13" spans="2:10" x14ac:dyDescent="0.25">
      <c r="B13" s="10">
        <v>2</v>
      </c>
      <c r="C13" s="55" t="s">
        <v>26</v>
      </c>
      <c r="D13" s="55"/>
      <c r="E13" s="55"/>
      <c r="F13" s="55"/>
      <c r="G13" s="56"/>
      <c r="I13" s="8"/>
      <c r="J13" s="9"/>
    </row>
    <row r="14" spans="2:10" ht="249.95" customHeight="1" x14ac:dyDescent="0.25">
      <c r="B14" s="3">
        <v>2.1</v>
      </c>
      <c r="C14" s="4" t="s">
        <v>31</v>
      </c>
      <c r="D14" s="5" t="s">
        <v>30</v>
      </c>
      <c r="E14" s="5">
        <v>1</v>
      </c>
      <c r="F14" s="11">
        <v>134355500</v>
      </c>
      <c r="G14" s="7">
        <f t="shared" ref="G14:G18" si="0">F14</f>
        <v>134355500</v>
      </c>
      <c r="I14" s="8"/>
      <c r="J14" s="9"/>
    </row>
    <row r="15" spans="2:10" x14ac:dyDescent="0.25">
      <c r="B15" s="10">
        <v>3</v>
      </c>
      <c r="C15" s="55" t="s">
        <v>27</v>
      </c>
      <c r="D15" s="55"/>
      <c r="E15" s="55"/>
      <c r="F15" s="55"/>
      <c r="G15" s="56"/>
      <c r="I15" s="8"/>
      <c r="J15" s="9"/>
    </row>
    <row r="16" spans="2:10" ht="270" customHeight="1" x14ac:dyDescent="0.25">
      <c r="B16" s="3">
        <v>3.1</v>
      </c>
      <c r="C16" s="4" t="s">
        <v>32</v>
      </c>
      <c r="D16" s="5" t="s">
        <v>30</v>
      </c>
      <c r="E16" s="5">
        <v>1</v>
      </c>
      <c r="F16" s="11">
        <v>107484400</v>
      </c>
      <c r="G16" s="7">
        <f t="shared" si="0"/>
        <v>107484400</v>
      </c>
      <c r="I16" s="8"/>
      <c r="J16" s="9"/>
    </row>
    <row r="17" spans="2:10" x14ac:dyDescent="0.25">
      <c r="B17" s="10">
        <v>4</v>
      </c>
      <c r="C17" s="55" t="s">
        <v>28</v>
      </c>
      <c r="D17" s="55"/>
      <c r="E17" s="55"/>
      <c r="F17" s="55"/>
      <c r="G17" s="56"/>
      <c r="I17" s="8"/>
      <c r="J17" s="9"/>
    </row>
    <row r="18" spans="2:10" ht="99.95" customHeight="1" x14ac:dyDescent="0.25">
      <c r="B18" s="3">
        <v>4.0999999999999996</v>
      </c>
      <c r="C18" s="4" t="s">
        <v>33</v>
      </c>
      <c r="D18" s="5" t="s">
        <v>30</v>
      </c>
      <c r="E18" s="5">
        <v>1</v>
      </c>
      <c r="F18" s="11">
        <v>26871100</v>
      </c>
      <c r="G18" s="7">
        <f t="shared" si="0"/>
        <v>26871100</v>
      </c>
      <c r="I18" s="8"/>
      <c r="J18" s="9"/>
    </row>
    <row r="19" spans="2:10" x14ac:dyDescent="0.25">
      <c r="B19" s="57"/>
      <c r="C19" s="58"/>
      <c r="D19" s="58"/>
      <c r="E19" s="58"/>
      <c r="F19" s="58"/>
      <c r="G19" s="59"/>
    </row>
    <row r="20" spans="2:10" x14ac:dyDescent="0.25">
      <c r="B20" s="60" t="s">
        <v>19</v>
      </c>
      <c r="C20" s="61"/>
      <c r="D20" s="61"/>
      <c r="E20" s="61"/>
      <c r="F20" s="61"/>
      <c r="G20" s="12">
        <f>SUM(G12:G18)</f>
        <v>537422000</v>
      </c>
      <c r="J20" s="13"/>
    </row>
    <row r="21" spans="2:10" x14ac:dyDescent="0.25">
      <c r="B21" s="60" t="s">
        <v>6</v>
      </c>
      <c r="C21" s="61"/>
      <c r="D21" s="61"/>
      <c r="E21" s="61"/>
      <c r="F21" s="61"/>
      <c r="G21" s="14">
        <f>G20*0.19</f>
        <v>102110180</v>
      </c>
      <c r="J21" s="13"/>
    </row>
    <row r="22" spans="2:10" ht="15.75" thickBot="1" x14ac:dyDescent="0.3">
      <c r="B22" s="15"/>
      <c r="C22" s="16"/>
      <c r="D22" s="16"/>
      <c r="E22" s="16"/>
      <c r="F22" s="16"/>
      <c r="G22" s="17"/>
      <c r="I22" s="18"/>
    </row>
    <row r="23" spans="2:10" ht="15.75" thickBot="1" x14ac:dyDescent="0.3">
      <c r="B23" s="62" t="s">
        <v>1</v>
      </c>
      <c r="C23" s="63"/>
      <c r="D23" s="63"/>
      <c r="E23" s="63"/>
      <c r="F23" s="63"/>
      <c r="G23" s="19">
        <f>SUM(G20:G21)</f>
        <v>639532180</v>
      </c>
      <c r="I23" s="18"/>
    </row>
    <row r="24" spans="2:10" x14ac:dyDescent="0.25">
      <c r="B24" s="64"/>
      <c r="C24" s="64"/>
      <c r="D24" s="64"/>
      <c r="E24" s="64"/>
      <c r="F24" s="64"/>
      <c r="G24" s="64"/>
      <c r="I24" s="13"/>
    </row>
    <row r="25" spans="2:10" ht="30" customHeight="1" x14ac:dyDescent="0.25">
      <c r="B25" s="36" t="s">
        <v>15</v>
      </c>
      <c r="C25" s="36"/>
      <c r="D25" s="37" t="s">
        <v>34</v>
      </c>
      <c r="E25" s="37"/>
      <c r="F25" s="37"/>
      <c r="G25" s="37"/>
      <c r="I25" s="1"/>
      <c r="J25" s="13"/>
    </row>
    <row r="26" spans="2:10" ht="110.1" customHeight="1" x14ac:dyDescent="0.25">
      <c r="B26" s="36" t="s">
        <v>16</v>
      </c>
      <c r="C26" s="36"/>
      <c r="D26" s="37" t="s">
        <v>38</v>
      </c>
      <c r="E26" s="37"/>
      <c r="F26" s="37"/>
      <c r="G26" s="37"/>
      <c r="I26" s="13"/>
    </row>
    <row r="27" spans="2:10" ht="63.75" customHeight="1" x14ac:dyDescent="0.25">
      <c r="B27" s="36" t="s">
        <v>17</v>
      </c>
      <c r="C27" s="36"/>
      <c r="D27" s="37" t="s">
        <v>35</v>
      </c>
      <c r="E27" s="37"/>
      <c r="F27" s="37"/>
      <c r="G27" s="37"/>
      <c r="I27" s="13"/>
    </row>
    <row r="28" spans="2:10" ht="54.95" customHeight="1" x14ac:dyDescent="0.25">
      <c r="B28" s="36" t="s">
        <v>18</v>
      </c>
      <c r="C28" s="36"/>
      <c r="D28" s="37" t="s">
        <v>20</v>
      </c>
      <c r="E28" s="37"/>
      <c r="F28" s="37"/>
      <c r="G28" s="37"/>
    </row>
    <row r="29" spans="2:10" ht="54.95" customHeight="1" x14ac:dyDescent="0.25">
      <c r="B29" s="36" t="s">
        <v>23</v>
      </c>
      <c r="C29" s="36"/>
      <c r="D29" s="37" t="s">
        <v>24</v>
      </c>
      <c r="E29" s="38"/>
      <c r="F29" s="38"/>
      <c r="G29" s="38"/>
    </row>
    <row r="31" spans="2:10" x14ac:dyDescent="0.25">
      <c r="B31" s="20" t="s">
        <v>22</v>
      </c>
      <c r="C31" s="20"/>
    </row>
    <row r="35" spans="2:3" ht="15.75" thickBot="1" x14ac:dyDescent="0.3">
      <c r="B35" s="21"/>
      <c r="C35" s="21"/>
    </row>
    <row r="36" spans="2:3" x14ac:dyDescent="0.25">
      <c r="B36" s="22" t="s">
        <v>42</v>
      </c>
      <c r="C36" s="22"/>
    </row>
    <row r="37" spans="2:3" x14ac:dyDescent="0.25">
      <c r="B37" s="23" t="s">
        <v>21</v>
      </c>
      <c r="C37" s="23"/>
    </row>
  </sheetData>
  <mergeCells count="43">
    <mergeCell ref="C13:G13"/>
    <mergeCell ref="C15:G15"/>
    <mergeCell ref="C17:G17"/>
    <mergeCell ref="B27:C27"/>
    <mergeCell ref="D27:G27"/>
    <mergeCell ref="B19:G19"/>
    <mergeCell ref="B20:F20"/>
    <mergeCell ref="B23:F23"/>
    <mergeCell ref="B21:F21"/>
    <mergeCell ref="B24:G24"/>
    <mergeCell ref="B25:C25"/>
    <mergeCell ref="D25:G25"/>
    <mergeCell ref="G1:G2"/>
    <mergeCell ref="B3:C3"/>
    <mergeCell ref="D3:G3"/>
    <mergeCell ref="D4:G4"/>
    <mergeCell ref="B4:C4"/>
    <mergeCell ref="D5:G5"/>
    <mergeCell ref="B8:G8"/>
    <mergeCell ref="B7:C7"/>
    <mergeCell ref="D7:G7"/>
    <mergeCell ref="G9:G10"/>
    <mergeCell ref="B9:B10"/>
    <mergeCell ref="C9:C10"/>
    <mergeCell ref="B6:C6"/>
    <mergeCell ref="D6:G6"/>
    <mergeCell ref="B5:C5"/>
    <mergeCell ref="B31:C31"/>
    <mergeCell ref="B35:C35"/>
    <mergeCell ref="B36:C36"/>
    <mergeCell ref="B37:C37"/>
    <mergeCell ref="B1:F1"/>
    <mergeCell ref="B2:F2"/>
    <mergeCell ref="D9:D10"/>
    <mergeCell ref="F9:F10"/>
    <mergeCell ref="E9:E10"/>
    <mergeCell ref="C11:G11"/>
    <mergeCell ref="B28:C28"/>
    <mergeCell ref="D28:G28"/>
    <mergeCell ref="D29:G29"/>
    <mergeCell ref="B29:C29"/>
    <mergeCell ref="B26:C26"/>
    <mergeCell ref="D26:G26"/>
  </mergeCells>
  <pageMargins left="0.70866141732283472" right="0.70866141732283472" top="0.74803149606299213" bottom="0.74803149606299213" header="0.31496062992125984" footer="0.31496062992125984"/>
  <pageSetup scale="39" orientation="portrait" r:id="rId1"/>
  <colBreaks count="1" manualBreakCount="1">
    <brk id="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 INTER CIUDAD INTELIGENTE</vt:lpstr>
      <vt:lpstr>'COT. INTER CIUDAD INTELIGENTE'!Área_de_impresión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Luigi Gonzalez</dc:creator>
  <cp:lastModifiedBy>Zareth Sirtori</cp:lastModifiedBy>
  <cp:lastPrinted>2025-11-24T20:18:17Z</cp:lastPrinted>
  <dcterms:created xsi:type="dcterms:W3CDTF">2025-06-11T19:52:36Z</dcterms:created>
  <dcterms:modified xsi:type="dcterms:W3CDTF">2025-11-24T20:24:36Z</dcterms:modified>
</cp:coreProperties>
</file>