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Estudios Previos\Subasta Inversa\Máquinas\Gimnasio\"/>
    </mc:Choice>
  </mc:AlternateContent>
  <xr:revisionPtr revIDLastSave="0" documentId="8_{2E4DA70E-29A5-460C-B727-11D9DA296A15}" xr6:coauthVersionLast="47" xr6:coauthVersionMax="47" xr10:uidLastSave="{00000000-0000-0000-0000-000000000000}"/>
  <bookViews>
    <workbookView xWindow="-21720" yWindow="2475" windowWidth="21840" windowHeight="13020" tabRatio="780" xr2:uid="{00000000-000D-0000-FFFF-FFFF00000000}"/>
  </bookViews>
  <sheets>
    <sheet name="Hoja1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4" i="17" l="1"/>
  <c r="J14" i="17" s="1"/>
  <c r="K14" i="17"/>
  <c r="H15" i="17"/>
  <c r="I15" i="17" s="1"/>
  <c r="K15" i="17"/>
  <c r="H16" i="17"/>
  <c r="J16" i="17" s="1"/>
  <c r="I16" i="17"/>
  <c r="K16" i="17"/>
  <c r="H17" i="17"/>
  <c r="J17" i="17" s="1"/>
  <c r="K17" i="17"/>
  <c r="H18" i="17"/>
  <c r="I18" i="17" s="1"/>
  <c r="K18" i="17"/>
  <c r="H19" i="17"/>
  <c r="J19" i="17" s="1"/>
  <c r="K19" i="17"/>
  <c r="H20" i="17"/>
  <c r="I20" i="17" s="1"/>
  <c r="K20" i="17"/>
  <c r="H21" i="17"/>
  <c r="I21" i="17" s="1"/>
  <c r="K21" i="17"/>
  <c r="J20" i="17" l="1"/>
  <c r="L20" i="17" s="1"/>
  <c r="I19" i="17"/>
  <c r="I17" i="17"/>
  <c r="L17" i="17"/>
  <c r="I14" i="17"/>
  <c r="L19" i="17"/>
  <c r="L14" i="17"/>
  <c r="L16" i="17"/>
  <c r="J18" i="17"/>
  <c r="L18" i="17" s="1"/>
  <c r="J21" i="17"/>
  <c r="L21" i="17" s="1"/>
  <c r="J15" i="17"/>
  <c r="L15" i="17" s="1"/>
  <c r="H13" i="17"/>
  <c r="K13" i="17" l="1"/>
  <c r="J13" i="17"/>
  <c r="I13" i="17"/>
  <c r="L13" i="17" l="1"/>
  <c r="K22" i="17"/>
  <c r="H22" i="17"/>
  <c r="I22" i="17" l="1"/>
  <c r="J22" i="17"/>
  <c r="L22" i="17"/>
</calcChain>
</file>

<file path=xl/sharedStrings.xml><?xml version="1.0" encoding="utf-8"?>
<sst xmlns="http://schemas.openxmlformats.org/spreadsheetml/2006/main" count="54" uniqueCount="48">
  <si>
    <t>OBJETO:</t>
  </si>
  <si>
    <t>PROVEEDOR:</t>
  </si>
  <si>
    <t>NIT:</t>
  </si>
  <si>
    <t>NOMBRE REPRESENTATE LEGAL:</t>
  </si>
  <si>
    <t>C.C.</t>
  </si>
  <si>
    <t>CONTACTO:</t>
  </si>
  <si>
    <t xml:space="preserve">CORREO ELECTRÓNICO: </t>
  </si>
  <si>
    <t>TELÉFONO FIJO Y/O CELULAR:</t>
  </si>
  <si>
    <t>ÍTEM</t>
  </si>
  <si>
    <t>UNIDAD DE MANEJO</t>
  </si>
  <si>
    <t>CANTIDAD</t>
  </si>
  <si>
    <t>PROPUESTA ECONÓMICA</t>
  </si>
  <si>
    <t>VALOR IVA</t>
  </si>
  <si>
    <t xml:space="preserve">VALOR UNITARIO 
IVA INCLUIDO </t>
  </si>
  <si>
    <t>VALOR 
TOTAL IVA</t>
  </si>
  <si>
    <t>VALOR TOTAL INCLUIDO IVA</t>
  </si>
  <si>
    <t>TOTALES</t>
  </si>
  <si>
    <t>_________________________________________________________</t>
  </si>
  <si>
    <t>Firma del Representante Legal y sello de la empresa</t>
  </si>
  <si>
    <t>El menor valor propuesto, respecto del valor unitario será, en principio, el factor determinante entre los proponentes para elegir el contratista, sin perjuicio del cumplimiento de los requisitos habilitantes.</t>
  </si>
  <si>
    <r>
      <t xml:space="preserve">DESCRIPCIÓN
</t>
    </r>
    <r>
      <rPr>
        <b/>
        <i/>
        <sz val="12"/>
        <rFont val="Arial"/>
        <family val="2"/>
      </rPr>
      <t>(Ver detalle en ficha técnica publicada por la entidad)</t>
    </r>
  </si>
  <si>
    <r>
      <t xml:space="preserve">VALOR UNITARIO ANTES DE IVA 
</t>
    </r>
    <r>
      <rPr>
        <b/>
        <i/>
        <sz val="12"/>
        <rFont val="Arial"/>
        <family val="2"/>
      </rPr>
      <t>(digite los valores sin puntos ni comas)</t>
    </r>
  </si>
  <si>
    <t>PRESUPUESTO OFICIAL</t>
  </si>
  <si>
    <t>SUBTOTAL</t>
  </si>
  <si>
    <t>N° PROCESO:</t>
  </si>
  <si>
    <t>REGIMEN AL CUAL PERTENECE:</t>
  </si>
  <si>
    <t>PRECIO TECHO ESTABLECIDO VALOR UNITARIO  ANTES DE IVA</t>
  </si>
  <si>
    <t xml:space="preserve">NO RESPONSABLE DE IVA ______ </t>
  </si>
  <si>
    <t>OTRO_______ CUAL:</t>
  </si>
  <si>
    <t xml:space="preserve">  RESPONSABLE DE IVA _____   </t>
  </si>
  <si>
    <t xml:space="preserve">
PROPUESTA ECONÓMICA
RECUERDE NO EXCEDER EL PRESUPUESTO OFICIAL POR ITEM NI EL PRESUPUESTO OFICIAL TOTAL Y RECUERDE NO MODIFICAR ESTE FORMATO, SO PENA DE RECHAZO DE LA PROPUESTA
</t>
  </si>
  <si>
    <t>%
IVA</t>
  </si>
  <si>
    <t>Diligenciar</t>
  </si>
  <si>
    <r>
      <t xml:space="preserve">El contrato se adjudicará por el valor total </t>
    </r>
    <r>
      <rPr>
        <sz val="12"/>
        <color rgb="FFFF0000"/>
        <rFont val="Arial"/>
        <family val="2"/>
      </rPr>
      <t>de la propuesta ganadora</t>
    </r>
  </si>
  <si>
    <r>
      <t>El proponente deberá responder en la plataforma SECOP II al ítem “</t>
    </r>
    <r>
      <rPr>
        <b/>
        <i/>
        <sz val="12"/>
        <rFont val="Arial"/>
        <family val="2"/>
      </rPr>
      <t>Lista de artículos”</t>
    </r>
    <r>
      <rPr>
        <sz val="12"/>
        <rFont val="Arial"/>
        <family val="2"/>
      </rPr>
      <t xml:space="preserve"> poniendo </t>
    </r>
    <r>
      <rPr>
        <sz val="12"/>
        <color rgb="FFFF0000"/>
        <rFont val="Arial"/>
        <family val="2"/>
      </rPr>
      <t>el valor total de su oferta incluyendo impuestos</t>
    </r>
  </si>
  <si>
    <r>
      <t xml:space="preserve">En el </t>
    </r>
    <r>
      <rPr>
        <b/>
        <sz val="12"/>
        <rFont val="Arial"/>
        <family val="2"/>
      </rPr>
      <t>"Anexo - propuesta económica"</t>
    </r>
    <r>
      <rPr>
        <sz val="12"/>
        <rFont val="Arial"/>
        <family val="2"/>
      </rPr>
      <t xml:space="preserve"> la propuesta deberá ser presentada en precios unitarios en cada artículo</t>
    </r>
  </si>
  <si>
    <t xml:space="preserve">La ejecución del presupuesto será destinada por la unidad ejecutora. El valor para cada artículo indicado por el proponente ganador en el "Anexo - propuesta económica" será la base de liquidación para los pagos. </t>
  </si>
  <si>
    <t>En caso de no utilizarse todo el recurso económico disponible, al terminar el plazo de ejecución, se liquidará el contrato con el saldo a favor de la Institución Universitaria Pascual Bravo.</t>
  </si>
  <si>
    <t>Adquisición de máquinas e insumos para el gimnasio de la Institución Universitaria Pascual Bravo.</t>
  </si>
  <si>
    <t>Banco hiperextensión lumbares: El Banco Hiperextensión es ideal para fortalecer lumbares, abdominales bajos, medios, altos y dorsales. Este banco de la línea está altamente diseñado para brindar una estabilidad lumbar y así evitar lesiones.</t>
  </si>
  <si>
    <t>Extensión sentado: Estructura en acero de alta resistencia</t>
  </si>
  <si>
    <t>El tubo grande destaca la sensación de poder de impacto</t>
  </si>
  <si>
    <t>Permite a los usuarios sentir la ingeniería muscular</t>
  </si>
  <si>
    <t>La calidad estable, la apariencia de moda y el rendimiento ﬁable crean una experiencia suﬁciente y cómoda para los usuarios</t>
  </si>
  <si>
    <t>La combinación del diseño especial de seguridad y el principio de ingeniería humana, garantizan una alta seguridad y satisfacen plenamente la demanda del usuario de desarrollar el potencial de entrenamiento con pesas en el proceso de peso libre</t>
  </si>
  <si>
    <t>Cojinería cómoda, resistente e indeformable</t>
  </si>
  <si>
    <t>Agarres ergonómicos antideslizantes Dimensiones: La 125 x An 125 x Al 117 cm</t>
  </si>
  <si>
    <t>Peso: 297.6 Lb / 135 KgEstructura en acero de alta resistencia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</si>
</sst>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&quot;$&quot;\ #,##0_);[Red]\(&quot;$&quot;\ #,##0\)"/>
    <numFmt numFmtId="165" formatCode="&quot;$&quot;\ #,##0"/>
  </numFmts>
  <fonts count="14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i/>
      <sz val="12"/>
      <name val="Arial"/>
      <family val="2"/>
    </font>
    <font>
      <b/>
      <sz val="12"/>
      <color theme="3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/>
    <xf numFmtId="0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</cellStyleXfs>
  <cellXfs count="83">
    <xf numFmtId="0" fontId="0" fillId="0" borderId="0" xfId="0"/>
    <xf numFmtId="0" fontId="6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165" fontId="11" fillId="0" borderId="3" xfId="7" applyNumberFormat="1" applyFont="1" applyFill="1" applyBorder="1" applyAlignment="1" applyProtection="1">
      <alignment horizontal="center" vertical="center" wrapText="1"/>
    </xf>
    <xf numFmtId="165" fontId="11" fillId="0" borderId="18" xfId="7" applyNumberFormat="1" applyFont="1" applyFill="1" applyBorder="1" applyAlignment="1" applyProtection="1">
      <alignment horizontal="center" vertical="center" wrapText="1"/>
    </xf>
    <xf numFmtId="165" fontId="10" fillId="3" borderId="14" xfId="6" applyNumberFormat="1" applyFont="1" applyFill="1" applyBorder="1" applyAlignment="1" applyProtection="1">
      <alignment horizontal="center" vertical="center"/>
    </xf>
    <xf numFmtId="0" fontId="8" fillId="0" borderId="3" xfId="7" applyFont="1" applyBorder="1" applyAlignment="1" applyProtection="1">
      <alignment horizontal="center" vertical="center"/>
    </xf>
    <xf numFmtId="0" fontId="11" fillId="2" borderId="3" xfId="7" applyFont="1" applyFill="1" applyBorder="1" applyAlignment="1" applyProtection="1">
      <alignment horizontal="center" vertical="center" wrapText="1"/>
    </xf>
    <xf numFmtId="0" fontId="11" fillId="2" borderId="4" xfId="7" applyNumberFormat="1" applyFont="1" applyFill="1" applyBorder="1" applyAlignment="1" applyProtection="1">
      <alignment horizontal="center" vertical="center" wrapText="1"/>
    </xf>
    <xf numFmtId="0" fontId="7" fillId="0" borderId="3" xfId="6" applyFont="1" applyFill="1" applyBorder="1" applyAlignment="1" applyProtection="1">
      <alignment horizontal="center" vertical="center" wrapText="1"/>
    </xf>
    <xf numFmtId="0" fontId="7" fillId="0" borderId="18" xfId="6" applyFont="1" applyFill="1" applyBorder="1" applyAlignment="1" applyProtection="1">
      <alignment horizontal="center" vertical="center" wrapText="1"/>
    </xf>
    <xf numFmtId="165" fontId="7" fillId="0" borderId="14" xfId="6" applyNumberFormat="1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4" borderId="17" xfId="6" applyFont="1" applyFill="1" applyBorder="1" applyAlignment="1">
      <alignment horizontal="center" vertical="center" wrapText="1"/>
    </xf>
    <xf numFmtId="1" fontId="7" fillId="4" borderId="3" xfId="6" applyNumberFormat="1" applyFont="1" applyFill="1" applyBorder="1" applyAlignment="1">
      <alignment horizontal="center" vertical="center" wrapText="1"/>
    </xf>
    <xf numFmtId="165" fontId="11" fillId="4" borderId="17" xfId="7" applyNumberFormat="1" applyFont="1" applyFill="1" applyBorder="1" applyAlignment="1" applyProtection="1">
      <alignment horizontal="center" vertical="center" wrapText="1"/>
      <protection locked="0"/>
    </xf>
    <xf numFmtId="9" fontId="11" fillId="4" borderId="3" xfId="2" applyFont="1" applyFill="1" applyBorder="1" applyAlignment="1" applyProtection="1">
      <alignment horizontal="center" vertical="center"/>
      <protection locked="0"/>
    </xf>
    <xf numFmtId="0" fontId="7" fillId="0" borderId="19" xfId="6" applyFont="1" applyFill="1" applyBorder="1" applyAlignment="1">
      <alignment horizontal="center" vertical="center"/>
    </xf>
    <xf numFmtId="0" fontId="7" fillId="0" borderId="20" xfId="6" applyFont="1" applyFill="1" applyBorder="1" applyAlignment="1">
      <alignment horizontal="center" vertical="center"/>
    </xf>
    <xf numFmtId="0" fontId="7" fillId="0" borderId="21" xfId="6" applyFont="1" applyFill="1" applyBorder="1" applyAlignment="1">
      <alignment horizontal="center" vertical="center"/>
    </xf>
    <xf numFmtId="0" fontId="8" fillId="0" borderId="4" xfId="7" applyFont="1" applyFill="1" applyBorder="1" applyAlignment="1">
      <alignment horizontal="left" vertical="center"/>
    </xf>
    <xf numFmtId="0" fontId="8" fillId="0" borderId="6" xfId="7" applyFont="1" applyFill="1" applyBorder="1" applyAlignment="1">
      <alignment horizontal="left" vertical="center"/>
    </xf>
    <xf numFmtId="0" fontId="11" fillId="4" borderId="4" xfId="7" applyFont="1" applyFill="1" applyBorder="1" applyAlignment="1">
      <alignment horizontal="left" vertical="center"/>
    </xf>
    <xf numFmtId="0" fontId="11" fillId="4" borderId="5" xfId="7" applyFont="1" applyFill="1" applyBorder="1" applyAlignment="1">
      <alignment horizontal="left" vertical="center"/>
    </xf>
    <xf numFmtId="0" fontId="11" fillId="4" borderId="6" xfId="7" applyFont="1" applyFill="1" applyBorder="1" applyAlignment="1">
      <alignment horizontal="left" vertical="center"/>
    </xf>
    <xf numFmtId="0" fontId="11" fillId="4" borderId="3" xfId="7" applyFont="1" applyFill="1" applyBorder="1" applyAlignment="1" applyProtection="1">
      <alignment horizontal="left" vertical="center"/>
    </xf>
    <xf numFmtId="0" fontId="8" fillId="0" borderId="3" xfId="7" applyFont="1" applyFill="1" applyBorder="1" applyAlignment="1">
      <alignment horizontal="center" vertical="center"/>
    </xf>
    <xf numFmtId="0" fontId="11" fillId="4" borderId="3" xfId="7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0" borderId="3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8" fillId="0" borderId="3" xfId="7" applyFont="1" applyFill="1" applyBorder="1" applyAlignment="1">
      <alignment horizontal="left" vertical="center"/>
    </xf>
    <xf numFmtId="0" fontId="6" fillId="0" borderId="11" xfId="0" applyFont="1" applyBorder="1" applyAlignment="1" applyProtection="1">
      <alignment horizontal="center"/>
      <protection locked="0"/>
    </xf>
    <xf numFmtId="0" fontId="6" fillId="0" borderId="7" xfId="0" applyFont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6" fillId="0" borderId="15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16" xfId="0" applyFont="1" applyBorder="1" applyAlignment="1" applyProtection="1">
      <alignment horizontal="center"/>
      <protection locked="0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7" fillId="0" borderId="22" xfId="6" applyFont="1" applyFill="1" applyBorder="1" applyAlignment="1" applyProtection="1">
      <alignment horizontal="center" vertical="center" wrapText="1"/>
    </xf>
    <xf numFmtId="0" fontId="7" fillId="0" borderId="23" xfId="6" applyFont="1" applyFill="1" applyBorder="1" applyAlignment="1" applyProtection="1">
      <alignment horizontal="center" vertical="center" wrapText="1"/>
    </xf>
    <xf numFmtId="0" fontId="8" fillId="4" borderId="11" xfId="7" applyFont="1" applyFill="1" applyBorder="1" applyAlignment="1">
      <alignment horizontal="center" vertical="center"/>
    </xf>
    <xf numFmtId="0" fontId="8" fillId="4" borderId="7" xfId="7" applyFont="1" applyFill="1" applyBorder="1" applyAlignment="1">
      <alignment horizontal="center" vertical="center"/>
    </xf>
    <xf numFmtId="0" fontId="8" fillId="4" borderId="8" xfId="7" applyFont="1" applyFill="1" applyBorder="1" applyAlignment="1">
      <alignment horizontal="center" vertical="center"/>
    </xf>
    <xf numFmtId="0" fontId="7" fillId="0" borderId="3" xfId="6" applyFont="1" applyFill="1" applyBorder="1" applyAlignment="1" applyProtection="1">
      <alignment horizontal="center" vertical="center" wrapText="1"/>
    </xf>
    <xf numFmtId="0" fontId="7" fillId="0" borderId="4" xfId="6" applyFont="1" applyFill="1" applyBorder="1" applyAlignment="1" applyProtection="1">
      <alignment horizontal="center" vertical="center" wrapText="1"/>
    </xf>
    <xf numFmtId="0" fontId="8" fillId="4" borderId="24" xfId="7" applyFont="1" applyFill="1" applyBorder="1" applyAlignment="1" applyProtection="1">
      <alignment horizontal="center" vertical="center"/>
      <protection locked="0"/>
    </xf>
    <xf numFmtId="0" fontId="8" fillId="4" borderId="26" xfId="7" applyFont="1" applyFill="1" applyBorder="1" applyAlignment="1" applyProtection="1">
      <alignment horizontal="center" vertical="center"/>
      <protection locked="0"/>
    </xf>
    <xf numFmtId="0" fontId="8" fillId="4" borderId="25" xfId="7" applyFont="1" applyFill="1" applyBorder="1" applyAlignment="1" applyProtection="1">
      <alignment horizontal="center" vertical="center"/>
      <protection locked="0"/>
    </xf>
    <xf numFmtId="0" fontId="8" fillId="4" borderId="24" xfId="7" applyFont="1" applyFill="1" applyBorder="1" applyAlignment="1" applyProtection="1">
      <alignment horizontal="left" vertical="center"/>
      <protection locked="0"/>
    </xf>
    <xf numFmtId="0" fontId="8" fillId="4" borderId="26" xfId="7" applyFont="1" applyFill="1" applyBorder="1" applyAlignment="1" applyProtection="1">
      <alignment horizontal="left" vertical="center"/>
      <protection locked="0"/>
    </xf>
    <xf numFmtId="0" fontId="8" fillId="4" borderId="25" xfId="7" applyFont="1" applyFill="1" applyBorder="1" applyAlignment="1" applyProtection="1">
      <alignment horizontal="left" vertical="center"/>
      <protection locked="0"/>
    </xf>
    <xf numFmtId="0" fontId="7" fillId="0" borderId="3" xfId="6" applyFont="1" applyFill="1" applyBorder="1" applyAlignment="1" applyProtection="1">
      <alignment horizontal="right" vertical="center" wrapText="1"/>
    </xf>
    <xf numFmtId="0" fontId="7" fillId="0" borderId="14" xfId="6" applyFont="1" applyFill="1" applyBorder="1" applyAlignment="1" applyProtection="1">
      <alignment horizontal="right" vertical="center" wrapText="1"/>
    </xf>
    <xf numFmtId="0" fontId="8" fillId="0" borderId="3" xfId="7" applyFont="1" applyFill="1" applyBorder="1" applyAlignment="1" applyProtection="1">
      <alignment horizontal="center" vertical="center" wrapText="1"/>
    </xf>
    <xf numFmtId="0" fontId="11" fillId="0" borderId="3" xfId="7" applyFont="1" applyFill="1" applyBorder="1" applyAlignment="1" applyProtection="1">
      <alignment horizontal="center" vertical="center" wrapText="1"/>
    </xf>
    <xf numFmtId="0" fontId="11" fillId="5" borderId="3" xfId="7" applyFont="1" applyFill="1" applyBorder="1" applyAlignment="1" applyProtection="1">
      <alignment horizontal="center" vertical="center" wrapText="1"/>
    </xf>
    <xf numFmtId="0" fontId="11" fillId="5" borderId="3" xfId="7" applyFont="1" applyFill="1" applyBorder="1" applyAlignment="1" applyProtection="1">
      <alignment horizontal="center" vertical="center"/>
    </xf>
    <xf numFmtId="164" fontId="8" fillId="0" borderId="3" xfId="7" applyNumberFormat="1" applyFont="1" applyFill="1" applyBorder="1" applyAlignment="1">
      <alignment horizontal="center" vertical="center" wrapText="1"/>
    </xf>
    <xf numFmtId="164" fontId="11" fillId="0" borderId="3" xfId="7" applyNumberFormat="1" applyFont="1" applyFill="1" applyBorder="1" applyAlignment="1" applyProtection="1">
      <alignment horizontal="center" vertical="center" wrapText="1"/>
    </xf>
    <xf numFmtId="164" fontId="8" fillId="0" borderId="3" xfId="7" applyNumberFormat="1" applyFont="1" applyFill="1" applyBorder="1" applyAlignment="1" applyProtection="1">
      <alignment horizontal="center" vertical="center" wrapText="1"/>
    </xf>
    <xf numFmtId="0" fontId="11" fillId="4" borderId="3" xfId="7" applyFont="1" applyFill="1" applyBorder="1" applyAlignment="1">
      <alignment horizontal="left" vertical="center"/>
    </xf>
    <xf numFmtId="6" fontId="13" fillId="0" borderId="27" xfId="0" applyNumberFormat="1" applyFont="1" applyBorder="1" applyAlignment="1">
      <alignment horizontal="center" vertical="center" wrapText="1"/>
    </xf>
    <xf numFmtId="0" fontId="11" fillId="2" borderId="3" xfId="7" applyFont="1" applyFill="1" applyBorder="1" applyAlignment="1" applyProtection="1">
      <alignment horizontal="justify" vertical="center"/>
    </xf>
  </cellXfs>
  <cellStyles count="8">
    <cellStyle name="Millares 2" xfId="1" xr:uid="{00000000-0005-0000-0000-000000000000}"/>
    <cellStyle name="Millares 2 2" xfId="4" xr:uid="{00000000-0005-0000-0000-000001000000}"/>
    <cellStyle name="Normal" xfId="0" builtinId="0"/>
    <cellStyle name="Normal 2" xfId="3" xr:uid="{00000000-0005-0000-0000-000003000000}"/>
    <cellStyle name="Porcentaje" xfId="2" builtinId="5"/>
    <cellStyle name="Porcentaje 2" xfId="5" xr:uid="{00000000-0005-0000-0000-000005000000}"/>
    <cellStyle name="Título 3" xfId="6" builtinId="18"/>
    <cellStyle name="Total" xfId="7" builtinId="2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6893C6"/>
      <color rgb="FFECCECC"/>
      <color rgb="FFAFDBBD"/>
      <color rgb="FFCC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0</xdr:row>
      <xdr:rowOff>76200</xdr:rowOff>
    </xdr:from>
    <xdr:to>
      <xdr:col>2</xdr:col>
      <xdr:colOff>762000</xdr:colOff>
      <xdr:row>0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07E50EC-4D14-407F-9ECB-DF478CD94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7620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1495425</xdr:colOff>
      <xdr:row>0</xdr:row>
      <xdr:rowOff>66675</xdr:rowOff>
    </xdr:from>
    <xdr:to>
      <xdr:col>2</xdr:col>
      <xdr:colOff>1495425</xdr:colOff>
      <xdr:row>0</xdr:row>
      <xdr:rowOff>66675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DCAB7262-CA5A-471E-8D37-21774946E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66900" y="66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914400</xdr:colOff>
      <xdr:row>1</xdr:row>
      <xdr:rowOff>0</xdr:rowOff>
    </xdr:from>
    <xdr:to>
      <xdr:col>2</xdr:col>
      <xdr:colOff>914400</xdr:colOff>
      <xdr:row>1</xdr:row>
      <xdr:rowOff>483998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5AF92637-ED7A-4EE4-9F9C-C7524B23F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5875" y="438150"/>
          <a:ext cx="0" cy="3220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66675</xdr:colOff>
      <xdr:row>0</xdr:row>
      <xdr:rowOff>0</xdr:rowOff>
    </xdr:from>
    <xdr:to>
      <xdr:col>2</xdr:col>
      <xdr:colOff>2981325</xdr:colOff>
      <xdr:row>1</xdr:row>
      <xdr:rowOff>576356</xdr:rowOff>
    </xdr:to>
    <xdr:pic>
      <xdr:nvPicPr>
        <xdr:cNvPr id="8" name="Imagen 718">
          <a:extLst>
            <a:ext uri="{FF2B5EF4-FFF2-40B4-BE49-F238E27FC236}">
              <a16:creationId xmlns:a16="http://schemas.microsoft.com/office/drawing/2014/main" id="{7B355C0C-4C30-4465-B3C7-FC59418C45C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7" t="2837" r="46097" b="-2837"/>
        <a:stretch/>
      </xdr:blipFill>
      <xdr:spPr bwMode="auto">
        <a:xfrm>
          <a:off x="828675" y="0"/>
          <a:ext cx="3362325" cy="12526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28575</xdr:colOff>
      <xdr:row>0</xdr:row>
      <xdr:rowOff>0</xdr:rowOff>
    </xdr:from>
    <xdr:to>
      <xdr:col>12</xdr:col>
      <xdr:colOff>1228725</xdr:colOff>
      <xdr:row>1</xdr:row>
      <xdr:rowOff>363855</xdr:rowOff>
    </xdr:to>
    <xdr:pic>
      <xdr:nvPicPr>
        <xdr:cNvPr id="9" name="Imagen 718">
          <a:extLst>
            <a:ext uri="{FF2B5EF4-FFF2-40B4-BE49-F238E27FC236}">
              <a16:creationId xmlns:a16="http://schemas.microsoft.com/office/drawing/2014/main" id="{B83204CF-7894-492F-852C-543C5AD43CF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165" t="7802"/>
        <a:stretch/>
      </xdr:blipFill>
      <xdr:spPr bwMode="auto">
        <a:xfrm>
          <a:off x="12934950" y="0"/>
          <a:ext cx="1200150" cy="1040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8300D-29AB-4A00-9484-21CD5D186195}">
  <dimension ref="B1:M36"/>
  <sheetViews>
    <sheetView showGridLines="0" tabSelected="1" topLeftCell="A13" zoomScale="85" zoomScaleNormal="85" workbookViewId="0">
      <selection activeCell="D13" sqref="D13"/>
    </sheetView>
  </sheetViews>
  <sheetFormatPr baseColWidth="10" defaultColWidth="11.42578125" defaultRowHeight="15" x14ac:dyDescent="0.2"/>
  <cols>
    <col min="1" max="1" width="11.42578125" style="1"/>
    <col min="2" max="2" width="6.7109375" style="1" customWidth="1"/>
    <col min="3" max="3" width="47.140625" style="1" customWidth="1"/>
    <col min="4" max="4" width="11.28515625" style="1" customWidth="1"/>
    <col min="5" max="5" width="13.28515625" style="1" bestFit="1" customWidth="1"/>
    <col min="6" max="6" width="21.5703125" style="1" customWidth="1"/>
    <col min="7" max="11" width="21.5703125" style="2" customWidth="1"/>
    <col min="12" max="12" width="21.5703125" style="1" customWidth="1"/>
    <col min="13" max="13" width="20.140625" style="1" customWidth="1"/>
    <col min="14" max="16384" width="11.42578125" style="1"/>
  </cols>
  <sheetData>
    <row r="1" spans="2:13" ht="53.25" customHeight="1" x14ac:dyDescent="0.2">
      <c r="B1" s="73" t="s">
        <v>30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2:13" ht="66" customHeight="1" x14ac:dyDescent="0.2"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2:13" ht="15.75" customHeight="1" x14ac:dyDescent="0.2">
      <c r="B3" s="49" t="s">
        <v>0</v>
      </c>
      <c r="C3" s="49"/>
      <c r="D3" s="74" t="s">
        <v>38</v>
      </c>
      <c r="E3" s="74"/>
      <c r="F3" s="74"/>
      <c r="G3" s="74"/>
      <c r="H3" s="74"/>
      <c r="I3" s="74"/>
      <c r="J3" s="74"/>
      <c r="K3" s="74"/>
      <c r="L3" s="77" t="s">
        <v>22</v>
      </c>
      <c r="M3" s="77"/>
    </row>
    <row r="4" spans="2:13" ht="15.75" x14ac:dyDescent="0.2">
      <c r="B4" s="49" t="s">
        <v>24</v>
      </c>
      <c r="C4" s="49"/>
      <c r="D4" s="75"/>
      <c r="E4" s="76"/>
      <c r="F4" s="76"/>
      <c r="G4" s="76"/>
      <c r="H4" s="76"/>
      <c r="I4" s="76"/>
      <c r="J4" s="76"/>
      <c r="K4" s="76"/>
      <c r="L4" s="78">
        <v>96500121</v>
      </c>
      <c r="M4" s="79"/>
    </row>
    <row r="5" spans="2:13" ht="15.75" x14ac:dyDescent="0.2">
      <c r="B5" s="49" t="s">
        <v>1</v>
      </c>
      <c r="C5" s="49"/>
      <c r="D5" s="80" t="s">
        <v>32</v>
      </c>
      <c r="E5" s="80"/>
      <c r="F5" s="80"/>
      <c r="G5" s="80"/>
      <c r="H5" s="80"/>
      <c r="I5" s="80"/>
      <c r="J5" s="80"/>
      <c r="K5" s="80"/>
      <c r="L5" s="29" t="s">
        <v>2</v>
      </c>
      <c r="M5" s="30" t="s">
        <v>32</v>
      </c>
    </row>
    <row r="6" spans="2:13" ht="15.75" x14ac:dyDescent="0.2">
      <c r="B6" s="49" t="s">
        <v>3</v>
      </c>
      <c r="C6" s="49"/>
      <c r="D6" s="28" t="s">
        <v>32</v>
      </c>
      <c r="E6" s="28"/>
      <c r="F6" s="28"/>
      <c r="G6" s="28"/>
      <c r="H6" s="28"/>
      <c r="I6" s="28"/>
      <c r="J6" s="28"/>
      <c r="K6" s="28"/>
      <c r="L6" s="29"/>
      <c r="M6" s="30"/>
    </row>
    <row r="7" spans="2:13" ht="15.75" x14ac:dyDescent="0.2">
      <c r="B7" s="49" t="s">
        <v>5</v>
      </c>
      <c r="C7" s="49"/>
      <c r="D7" s="28" t="s">
        <v>32</v>
      </c>
      <c r="E7" s="28"/>
      <c r="F7" s="28"/>
      <c r="G7" s="28"/>
      <c r="H7" s="28"/>
      <c r="I7" s="28"/>
      <c r="J7" s="28"/>
      <c r="K7" s="28"/>
      <c r="L7" s="29" t="s">
        <v>4</v>
      </c>
      <c r="M7" s="30" t="s">
        <v>32</v>
      </c>
    </row>
    <row r="8" spans="2:13" ht="15.75" x14ac:dyDescent="0.2">
      <c r="B8" s="23" t="s">
        <v>6</v>
      </c>
      <c r="C8" s="24"/>
      <c r="D8" s="28" t="s">
        <v>32</v>
      </c>
      <c r="E8" s="28"/>
      <c r="F8" s="28"/>
      <c r="G8" s="28"/>
      <c r="H8" s="28"/>
      <c r="I8" s="28"/>
      <c r="J8" s="28"/>
      <c r="K8" s="28"/>
      <c r="L8" s="29"/>
      <c r="M8" s="30"/>
    </row>
    <row r="9" spans="2:13" ht="15.75" x14ac:dyDescent="0.2">
      <c r="B9" s="49" t="s">
        <v>7</v>
      </c>
      <c r="C9" s="49"/>
      <c r="D9" s="25" t="s">
        <v>32</v>
      </c>
      <c r="E9" s="26"/>
      <c r="F9" s="26"/>
      <c r="G9" s="26"/>
      <c r="H9" s="26"/>
      <c r="I9" s="26"/>
      <c r="J9" s="26"/>
      <c r="K9" s="26"/>
      <c r="L9" s="26"/>
      <c r="M9" s="27"/>
    </row>
    <row r="10" spans="2:13" ht="18" customHeight="1" thickBot="1" x14ac:dyDescent="0.25">
      <c r="B10" s="49" t="s">
        <v>25</v>
      </c>
      <c r="C10" s="49"/>
      <c r="D10" s="60" t="s">
        <v>29</v>
      </c>
      <c r="E10" s="61"/>
      <c r="F10" s="62"/>
      <c r="G10" s="65" t="s">
        <v>27</v>
      </c>
      <c r="H10" s="66"/>
      <c r="I10" s="66"/>
      <c r="J10" s="67"/>
      <c r="K10" s="68" t="s">
        <v>28</v>
      </c>
      <c r="L10" s="69"/>
      <c r="M10" s="70"/>
    </row>
    <row r="11" spans="2:13" ht="15.75" x14ac:dyDescent="0.2">
      <c r="B11" s="63" t="s">
        <v>8</v>
      </c>
      <c r="C11" s="63" t="s">
        <v>20</v>
      </c>
      <c r="D11" s="63" t="s">
        <v>9</v>
      </c>
      <c r="E11" s="64" t="s">
        <v>10</v>
      </c>
      <c r="F11" s="20" t="s">
        <v>11</v>
      </c>
      <c r="G11" s="21"/>
      <c r="H11" s="21"/>
      <c r="I11" s="21"/>
      <c r="J11" s="21"/>
      <c r="K11" s="21"/>
      <c r="L11" s="22"/>
      <c r="M11" s="58" t="s">
        <v>26</v>
      </c>
    </row>
    <row r="12" spans="2:13" ht="76.5" x14ac:dyDescent="0.2">
      <c r="B12" s="63"/>
      <c r="C12" s="63"/>
      <c r="D12" s="63"/>
      <c r="E12" s="64"/>
      <c r="F12" s="16" t="s">
        <v>21</v>
      </c>
      <c r="G12" s="17" t="s">
        <v>31</v>
      </c>
      <c r="H12" s="9" t="s">
        <v>12</v>
      </c>
      <c r="I12" s="9" t="s">
        <v>13</v>
      </c>
      <c r="J12" s="9" t="s">
        <v>14</v>
      </c>
      <c r="K12" s="9" t="s">
        <v>23</v>
      </c>
      <c r="L12" s="10" t="s">
        <v>15</v>
      </c>
      <c r="M12" s="59"/>
    </row>
    <row r="13" spans="2:13" ht="100.5" customHeight="1" x14ac:dyDescent="0.2">
      <c r="B13" s="6">
        <v>1</v>
      </c>
      <c r="C13" s="82" t="s">
        <v>39</v>
      </c>
      <c r="D13" s="7"/>
      <c r="E13" s="8">
        <v>1</v>
      </c>
      <c r="F13" s="18"/>
      <c r="G13" s="19"/>
      <c r="H13" s="3">
        <f>F13*G13</f>
        <v>0</v>
      </c>
      <c r="I13" s="3">
        <f>SUM(F13+H13)</f>
        <v>0</v>
      </c>
      <c r="J13" s="3">
        <f>H13*E13</f>
        <v>0</v>
      </c>
      <c r="K13" s="3">
        <f>F13*E13</f>
        <v>0</v>
      </c>
      <c r="L13" s="4">
        <f>K13+J13</f>
        <v>0</v>
      </c>
      <c r="M13" s="81">
        <v>1317474</v>
      </c>
    </row>
    <row r="14" spans="2:13" ht="30" x14ac:dyDescent="0.2">
      <c r="B14" s="6">
        <v>2</v>
      </c>
      <c r="C14" s="82" t="s">
        <v>40</v>
      </c>
      <c r="D14" s="7"/>
      <c r="E14" s="8">
        <v>2</v>
      </c>
      <c r="F14" s="18"/>
      <c r="G14" s="19"/>
      <c r="H14" s="3">
        <f t="shared" ref="H14:H21" si="0">F14*G14</f>
        <v>0</v>
      </c>
      <c r="I14" s="3">
        <f t="shared" ref="I14:I21" si="1">SUM(F14+H14)</f>
        <v>0</v>
      </c>
      <c r="J14" s="3">
        <f t="shared" ref="J14:J21" si="2">H14*E14</f>
        <v>0</v>
      </c>
      <c r="K14" s="3">
        <f t="shared" ref="K14:K21" si="3">F14*E14</f>
        <v>0</v>
      </c>
      <c r="L14" s="4">
        <f t="shared" ref="L14:L21" si="4">K14+J14</f>
        <v>0</v>
      </c>
      <c r="M14" s="81">
        <v>9899102</v>
      </c>
    </row>
    <row r="15" spans="2:13" ht="30" x14ac:dyDescent="0.2">
      <c r="B15" s="6">
        <v>3</v>
      </c>
      <c r="C15" s="82" t="s">
        <v>41</v>
      </c>
      <c r="D15" s="7"/>
      <c r="E15" s="8">
        <v>1</v>
      </c>
      <c r="F15" s="18"/>
      <c r="G15" s="19"/>
      <c r="H15" s="3">
        <f t="shared" si="0"/>
        <v>0</v>
      </c>
      <c r="I15" s="3">
        <f t="shared" si="1"/>
        <v>0</v>
      </c>
      <c r="J15" s="3">
        <f t="shared" si="2"/>
        <v>0</v>
      </c>
      <c r="K15" s="3">
        <f t="shared" si="3"/>
        <v>0</v>
      </c>
      <c r="L15" s="4">
        <f t="shared" si="4"/>
        <v>0</v>
      </c>
      <c r="M15" s="81">
        <v>6098021</v>
      </c>
    </row>
    <row r="16" spans="2:13" ht="30" x14ac:dyDescent="0.2">
      <c r="B16" s="6">
        <v>4</v>
      </c>
      <c r="C16" s="82" t="s">
        <v>42</v>
      </c>
      <c r="D16" s="7"/>
      <c r="E16" s="8">
        <v>1</v>
      </c>
      <c r="F16" s="18"/>
      <c r="G16" s="19"/>
      <c r="H16" s="3">
        <f t="shared" si="0"/>
        <v>0</v>
      </c>
      <c r="I16" s="3">
        <f t="shared" si="1"/>
        <v>0</v>
      </c>
      <c r="J16" s="3">
        <f t="shared" si="2"/>
        <v>0</v>
      </c>
      <c r="K16" s="3">
        <f t="shared" si="3"/>
        <v>0</v>
      </c>
      <c r="L16" s="4">
        <f t="shared" si="4"/>
        <v>0</v>
      </c>
      <c r="M16" s="81">
        <v>10664707</v>
      </c>
    </row>
    <row r="17" spans="2:13" ht="45" x14ac:dyDescent="0.2">
      <c r="B17" s="6">
        <v>5</v>
      </c>
      <c r="C17" s="82" t="s">
        <v>43</v>
      </c>
      <c r="D17" s="7"/>
      <c r="E17" s="8">
        <v>5</v>
      </c>
      <c r="F17" s="18"/>
      <c r="G17" s="19"/>
      <c r="H17" s="3">
        <f t="shared" si="0"/>
        <v>0</v>
      </c>
      <c r="I17" s="3">
        <f t="shared" si="1"/>
        <v>0</v>
      </c>
      <c r="J17" s="3">
        <f t="shared" si="2"/>
        <v>0</v>
      </c>
      <c r="K17" s="3">
        <f t="shared" si="3"/>
        <v>0</v>
      </c>
      <c r="L17" s="4">
        <f t="shared" si="4"/>
        <v>0</v>
      </c>
      <c r="M17" s="81">
        <v>15035545</v>
      </c>
    </row>
    <row r="18" spans="2:13" ht="105" x14ac:dyDescent="0.2">
      <c r="B18" s="6">
        <v>6</v>
      </c>
      <c r="C18" s="82" t="s">
        <v>44</v>
      </c>
      <c r="D18" s="7"/>
      <c r="E18" s="8">
        <v>2</v>
      </c>
      <c r="F18" s="18"/>
      <c r="G18" s="19"/>
      <c r="H18" s="3">
        <f t="shared" si="0"/>
        <v>0</v>
      </c>
      <c r="I18" s="3">
        <f t="shared" si="1"/>
        <v>0</v>
      </c>
      <c r="J18" s="3">
        <f t="shared" si="2"/>
        <v>0</v>
      </c>
      <c r="K18" s="3">
        <f t="shared" si="3"/>
        <v>0</v>
      </c>
      <c r="L18" s="4">
        <f t="shared" si="4"/>
        <v>0</v>
      </c>
      <c r="M18" s="81">
        <v>6637496</v>
      </c>
    </row>
    <row r="19" spans="2:13" ht="46.5" customHeight="1" x14ac:dyDescent="0.2">
      <c r="B19" s="6">
        <v>7</v>
      </c>
      <c r="C19" s="82" t="s">
        <v>45</v>
      </c>
      <c r="D19" s="7"/>
      <c r="E19" s="8">
        <v>2</v>
      </c>
      <c r="F19" s="18"/>
      <c r="G19" s="19"/>
      <c r="H19" s="3">
        <f t="shared" si="0"/>
        <v>0</v>
      </c>
      <c r="I19" s="3">
        <f t="shared" si="1"/>
        <v>0</v>
      </c>
      <c r="J19" s="3">
        <f t="shared" si="2"/>
        <v>0</v>
      </c>
      <c r="K19" s="3">
        <f t="shared" si="3"/>
        <v>0</v>
      </c>
      <c r="L19" s="4">
        <f t="shared" si="4"/>
        <v>0</v>
      </c>
      <c r="M19" s="81">
        <v>9638598</v>
      </c>
    </row>
    <row r="20" spans="2:13" ht="30" x14ac:dyDescent="0.2">
      <c r="B20" s="6">
        <v>8</v>
      </c>
      <c r="C20" s="82" t="s">
        <v>46</v>
      </c>
      <c r="D20" s="7"/>
      <c r="E20" s="8">
        <v>3</v>
      </c>
      <c r="F20" s="18"/>
      <c r="G20" s="19"/>
      <c r="H20" s="3">
        <f t="shared" si="0"/>
        <v>0</v>
      </c>
      <c r="I20" s="3">
        <f t="shared" si="1"/>
        <v>0</v>
      </c>
      <c r="J20" s="3">
        <f t="shared" si="2"/>
        <v>0</v>
      </c>
      <c r="K20" s="3">
        <f t="shared" si="3"/>
        <v>0</v>
      </c>
      <c r="L20" s="4">
        <f t="shared" si="4"/>
        <v>0</v>
      </c>
      <c r="M20" s="81">
        <v>4513140</v>
      </c>
    </row>
    <row r="21" spans="2:13" ht="30" x14ac:dyDescent="0.2">
      <c r="B21" s="6">
        <v>9</v>
      </c>
      <c r="C21" s="82" t="s">
        <v>47</v>
      </c>
      <c r="D21" s="7"/>
      <c r="E21" s="8">
        <v>1</v>
      </c>
      <c r="F21" s="18"/>
      <c r="G21" s="19"/>
      <c r="H21" s="3">
        <f t="shared" si="0"/>
        <v>0</v>
      </c>
      <c r="I21" s="3">
        <f t="shared" si="1"/>
        <v>0</v>
      </c>
      <c r="J21" s="3">
        <f t="shared" si="2"/>
        <v>0</v>
      </c>
      <c r="K21" s="3">
        <f t="shared" si="3"/>
        <v>0</v>
      </c>
      <c r="L21" s="4">
        <f t="shared" si="4"/>
        <v>0</v>
      </c>
      <c r="M21" s="81">
        <v>17288448</v>
      </c>
    </row>
    <row r="22" spans="2:13" ht="15.75" x14ac:dyDescent="0.2">
      <c r="B22" s="71" t="s">
        <v>16</v>
      </c>
      <c r="C22" s="71"/>
      <c r="D22" s="71"/>
      <c r="E22" s="71"/>
      <c r="F22" s="72"/>
      <c r="G22" s="72"/>
      <c r="H22" s="11">
        <f>SUM(H13:H21)</f>
        <v>0</v>
      </c>
      <c r="I22" s="11">
        <f>SUM(I13:I21)</f>
        <v>0</v>
      </c>
      <c r="J22" s="11">
        <f>SUM(J13:J21)</f>
        <v>0</v>
      </c>
      <c r="K22" s="11">
        <f>SUM(K13:K21)</f>
        <v>0</v>
      </c>
      <c r="L22" s="11">
        <f>SUM(L13:L21)</f>
        <v>0</v>
      </c>
      <c r="M22" s="5"/>
    </row>
    <row r="23" spans="2:13" x14ac:dyDescent="0.2"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</row>
    <row r="24" spans="2:13" ht="15.75" x14ac:dyDescent="0.2">
      <c r="B24" s="12">
        <v>1</v>
      </c>
      <c r="C24" s="38" t="s">
        <v>33</v>
      </c>
      <c r="D24" s="38"/>
      <c r="E24" s="38"/>
      <c r="F24" s="38"/>
      <c r="G24" s="38"/>
      <c r="H24" s="38"/>
      <c r="I24" s="38"/>
      <c r="J24" s="38"/>
      <c r="K24" s="38"/>
      <c r="L24" s="38"/>
      <c r="M24" s="13"/>
    </row>
    <row r="25" spans="2:13" ht="15.75" x14ac:dyDescent="0.2">
      <c r="B25" s="12">
        <v>2</v>
      </c>
      <c r="C25" s="39" t="s">
        <v>34</v>
      </c>
      <c r="D25" s="39"/>
      <c r="E25" s="39"/>
      <c r="F25" s="39"/>
      <c r="G25" s="39"/>
      <c r="H25" s="39"/>
      <c r="I25" s="39"/>
      <c r="J25" s="39"/>
      <c r="K25" s="39"/>
      <c r="L25" s="39"/>
      <c r="M25" s="13"/>
    </row>
    <row r="26" spans="2:13" ht="15.75" x14ac:dyDescent="0.2">
      <c r="B26" s="12">
        <v>3</v>
      </c>
      <c r="C26" s="38" t="s">
        <v>35</v>
      </c>
      <c r="D26" s="38"/>
      <c r="E26" s="38"/>
      <c r="F26" s="38"/>
      <c r="G26" s="38"/>
      <c r="H26" s="38"/>
      <c r="I26" s="38"/>
      <c r="J26" s="38"/>
      <c r="K26" s="38"/>
      <c r="L26" s="38"/>
      <c r="M26" s="13"/>
    </row>
    <row r="27" spans="2:13" ht="15.75" customHeight="1" x14ac:dyDescent="0.2">
      <c r="B27" s="47">
        <v>4</v>
      </c>
      <c r="C27" s="41" t="s">
        <v>19</v>
      </c>
      <c r="D27" s="42"/>
      <c r="E27" s="42"/>
      <c r="F27" s="42"/>
      <c r="G27" s="42"/>
      <c r="H27" s="42"/>
      <c r="I27" s="42"/>
      <c r="J27" s="42"/>
      <c r="K27" s="42"/>
      <c r="L27" s="43"/>
      <c r="M27" s="13"/>
    </row>
    <row r="28" spans="2:13" ht="15.75" customHeight="1" x14ac:dyDescent="0.2">
      <c r="B28" s="48"/>
      <c r="C28" s="44"/>
      <c r="D28" s="45"/>
      <c r="E28" s="45"/>
      <c r="F28" s="45"/>
      <c r="G28" s="45"/>
      <c r="H28" s="45"/>
      <c r="I28" s="45"/>
      <c r="J28" s="45"/>
      <c r="K28" s="45"/>
      <c r="L28" s="46"/>
      <c r="M28" s="13"/>
    </row>
    <row r="29" spans="2:13" ht="41.25" customHeight="1" x14ac:dyDescent="0.2">
      <c r="B29" s="12">
        <v>5</v>
      </c>
      <c r="C29" s="40" t="s">
        <v>36</v>
      </c>
      <c r="D29" s="40"/>
      <c r="E29" s="40"/>
      <c r="F29" s="40"/>
      <c r="G29" s="40"/>
      <c r="H29" s="40"/>
      <c r="I29" s="40"/>
      <c r="J29" s="40"/>
      <c r="K29" s="40"/>
      <c r="L29" s="40"/>
      <c r="M29" s="13"/>
    </row>
    <row r="30" spans="2:13" ht="15.75" customHeight="1" x14ac:dyDescent="0.2">
      <c r="B30" s="56">
        <v>6</v>
      </c>
      <c r="C30" s="57" t="s">
        <v>37</v>
      </c>
      <c r="D30" s="57"/>
      <c r="E30" s="57"/>
      <c r="F30" s="57"/>
      <c r="G30" s="57"/>
      <c r="H30" s="57"/>
      <c r="I30" s="57"/>
      <c r="J30" s="57"/>
      <c r="K30" s="57"/>
      <c r="L30" s="57"/>
      <c r="M30" s="14"/>
    </row>
    <row r="31" spans="2:13" ht="15.75" customHeight="1" x14ac:dyDescent="0.2">
      <c r="B31" s="56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15"/>
    </row>
    <row r="32" spans="2:13" x14ac:dyDescent="0.2">
      <c r="B32" s="50" t="s">
        <v>17</v>
      </c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2"/>
    </row>
    <row r="33" spans="2:13" x14ac:dyDescent="0.2">
      <c r="B33" s="53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5"/>
    </row>
    <row r="34" spans="2:13" x14ac:dyDescent="0.2">
      <c r="B34" s="53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5"/>
    </row>
    <row r="35" spans="2:13" ht="15.75" customHeight="1" x14ac:dyDescent="0.2">
      <c r="B35" s="31" t="s">
        <v>18</v>
      </c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3"/>
    </row>
    <row r="36" spans="2:13" ht="15.75" customHeight="1" x14ac:dyDescent="0.2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6"/>
    </row>
  </sheetData>
  <protectedRanges>
    <protectedRange sqref="D10 M7:M8 M5 D5:K7 D9:G9 J9:L9 B8:K8 F13:G21" name="DATOS_1"/>
  </protectedRanges>
  <mergeCells count="43">
    <mergeCell ref="B1:M2"/>
    <mergeCell ref="B3:C3"/>
    <mergeCell ref="D3:K3"/>
    <mergeCell ref="B4:C4"/>
    <mergeCell ref="D4:K4"/>
    <mergeCell ref="L3:M3"/>
    <mergeCell ref="L4:M4"/>
    <mergeCell ref="B22:G22"/>
    <mergeCell ref="B9:C9"/>
    <mergeCell ref="B10:C10"/>
    <mergeCell ref="L5:L6"/>
    <mergeCell ref="M5:M6"/>
    <mergeCell ref="B5:C5"/>
    <mergeCell ref="D5:K5"/>
    <mergeCell ref="B6:C6"/>
    <mergeCell ref="D6:K6"/>
    <mergeCell ref="B35:M36"/>
    <mergeCell ref="B23:M23"/>
    <mergeCell ref="C24:L24"/>
    <mergeCell ref="C25:L25"/>
    <mergeCell ref="C26:L26"/>
    <mergeCell ref="C29:L29"/>
    <mergeCell ref="C27:L28"/>
    <mergeCell ref="B27:B28"/>
    <mergeCell ref="B32:M34"/>
    <mergeCell ref="B30:B31"/>
    <mergeCell ref="C30:L31"/>
    <mergeCell ref="F11:L11"/>
    <mergeCell ref="B8:C8"/>
    <mergeCell ref="D9:M9"/>
    <mergeCell ref="D8:K8"/>
    <mergeCell ref="L7:L8"/>
    <mergeCell ref="M7:M8"/>
    <mergeCell ref="B7:C7"/>
    <mergeCell ref="D7:K7"/>
    <mergeCell ref="M11:M12"/>
    <mergeCell ref="D10:F10"/>
    <mergeCell ref="B11:B12"/>
    <mergeCell ref="C11:C12"/>
    <mergeCell ref="D11:D12"/>
    <mergeCell ref="E11:E12"/>
    <mergeCell ref="G10:J10"/>
    <mergeCell ref="K10:M10"/>
  </mergeCells>
  <conditionalFormatting sqref="F13:F21">
    <cfRule type="cellIs" dxfId="1" priority="2" operator="greaterThan">
      <formula>M13</formula>
    </cfRule>
  </conditionalFormatting>
  <conditionalFormatting sqref="F14">
    <cfRule type="cellIs" dxfId="0" priority="1" operator="greaterThan">
      <formula>$M$14</formula>
    </cfRule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1FE30302-745C-4545-8920-87291033ABDE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  <ds:schemaRef ds:uri="http://www.w3.org/XML/1998/namespace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pjgomez</dc:creator>
  <cp:keywords/>
  <dc:description/>
  <cp:lastModifiedBy>SEBASTIAN GARCIA CORREA</cp:lastModifiedBy>
  <cp:revision/>
  <dcterms:created xsi:type="dcterms:W3CDTF">2006-11-20T19:37:40Z</dcterms:created>
  <dcterms:modified xsi:type="dcterms:W3CDTF">2025-12-01T16:36:51Z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