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soriop\Desktop\documentos a enviar camaras\"/>
    </mc:Choice>
  </mc:AlternateContent>
  <xr:revisionPtr revIDLastSave="0" documentId="13_ncr:1_{C21C4C0C-AAEC-4F19-9492-54C97D2C136B}" xr6:coauthVersionLast="47" xr6:coauthVersionMax="47" xr10:uidLastSave="{00000000-0000-0000-0000-000000000000}"/>
  <bookViews>
    <workbookView xWindow="-120" yWindow="-120" windowWidth="29040" windowHeight="15720" tabRatio="781" xr2:uid="{F5ED299C-38B9-4C02-BDC4-FF68588045E6}"/>
  </bookViews>
  <sheets>
    <sheet name="OFERTA ECONOMICA" sheetId="1" r:id="rId1"/>
  </sheets>
  <externalReferences>
    <externalReference r:id="rId2"/>
  </externalReferences>
  <definedNames>
    <definedName name="_Toc181273877">#REF!</definedName>
    <definedName name="DESCUEN">'[1]DESC. NEXYS'!$A$2:$A$18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47" i="1"/>
  <c r="G46" i="1"/>
  <c r="G45" i="1"/>
  <c r="G44" i="1"/>
  <c r="G43" i="1"/>
  <c r="G42" i="1"/>
  <c r="G24" i="1"/>
  <c r="G23" i="1"/>
  <c r="G22" i="1"/>
  <c r="G16" i="1"/>
  <c r="G15" i="1"/>
  <c r="G14" i="1"/>
  <c r="G13" i="1"/>
  <c r="G12" i="1"/>
  <c r="G11" i="1"/>
  <c r="G10" i="1"/>
  <c r="G9" i="1"/>
  <c r="G20" i="1"/>
  <c r="G19" i="1"/>
  <c r="G18" i="1"/>
  <c r="G17" i="1"/>
  <c r="G25" i="1"/>
  <c r="G21" i="1"/>
  <c r="G48" i="1" l="1"/>
  <c r="G26" i="1"/>
  <c r="G27" i="1"/>
  <c r="G28" i="1" l="1"/>
  <c r="G49" i="1" s="1"/>
  <c r="G50" i="1" l="1"/>
  <c r="G51" i="1" s="1"/>
</calcChain>
</file>

<file path=xl/sharedStrings.xml><?xml version="1.0" encoding="utf-8"?>
<sst xmlns="http://schemas.openxmlformats.org/spreadsheetml/2006/main" count="95" uniqueCount="44">
  <si>
    <t>Consejo Superior de la Judicatura
        Dirección Seccional de Administración Judicial
       Armenia - Quindío
NIT. 800.165.939-0</t>
  </si>
  <si>
    <t>ITEM</t>
  </si>
  <si>
    <t>DESCRIPCIÓN</t>
  </si>
  <si>
    <t>UNIDAD</t>
  </si>
  <si>
    <t>CANTIDAD</t>
  </si>
  <si>
    <t xml:space="preserve">VALOR UNITARIO </t>
  </si>
  <si>
    <t>VALOR TOTAL</t>
  </si>
  <si>
    <t>UND</t>
  </si>
  <si>
    <t>TOTAL</t>
  </si>
  <si>
    <t>NOMBRE DE LA EMPRESA:</t>
  </si>
  <si>
    <t>NOMBRE REPRESENTANTE LEGAL:</t>
  </si>
  <si>
    <t>NIT:</t>
  </si>
  <si>
    <t>CELULAR:</t>
  </si>
  <si>
    <t>CORREO:</t>
  </si>
  <si>
    <t>PALACIO DE JUSTICIA "FABIO CALDERÓN BOTERO" ARMENIA - QUINDÍO</t>
  </si>
  <si>
    <t>LECTORA DE RECONOCIMIENTO FACIAL PARA CONTROL DE ACCESO</t>
  </si>
  <si>
    <t>PALACIO DE JUSTICIA "RAFAEL URIBE URIBE" CALARCÁ- QUINDÍO</t>
  </si>
  <si>
    <t>SUBTOTAL PALACIO DE JUSTICIA "FABIO CALDERÓN BOTERO"  ARMENIA - QUINDÍO</t>
  </si>
  <si>
    <t>SUBTOTAL PALACIO DE JUSTICIA "RAFAEL URIBE URIBE" CALARCÁ - QUINDÍO</t>
  </si>
  <si>
    <t>TOTAL ANTES DE IVA</t>
  </si>
  <si>
    <t>FORMATO OFERTA ECONÓMICA</t>
  </si>
  <si>
    <t>CÁMARAS TIPO PTZ EXTERIORES - PERÍMETRO</t>
  </si>
  <si>
    <t>CÁMARAS TIPO DOMO INTERIORES Y ASCENSORES</t>
  </si>
  <si>
    <t>CÁMARAS TIPO BULLET</t>
  </si>
  <si>
    <t>SWITCH PARA CÁMARAS DE 8 PUERTOS BASE T CAPA L2</t>
  </si>
  <si>
    <t>SWITCH PARA CÁMARAS DE 16 PUERTOS BASE T CAPA L2</t>
  </si>
  <si>
    <t>SWITCH PARA CÁMARAS DE 24 PUERTOS BASE T CAPA L3</t>
  </si>
  <si>
    <t>ARCOS DETECTORES DE METALES</t>
  </si>
  <si>
    <t>PASILLOS MOTORIZADOS DE 2 ALAS</t>
  </si>
  <si>
    <t>ESTACIONES DE TRABAJO</t>
  </si>
  <si>
    <t>PANTALLAS DE VISUALIZACIÓN</t>
  </si>
  <si>
    <t>GABINETES TIPO 1</t>
  </si>
  <si>
    <t>MÓDULOS - PUESTOS DE TRABAJO</t>
  </si>
  <si>
    <t xml:space="preserve">SOFTWARE DE VISUALIZACIÓN (VMS) </t>
  </si>
  <si>
    <t>SOFTWARE CONTROL DE ACCESO</t>
  </si>
  <si>
    <t>SISTEMA DE ALMACENAMIENTO NVR</t>
  </si>
  <si>
    <t>LECTOR DE CÓDIGO DE BARRAS</t>
  </si>
  <si>
    <t>CABLEADO UTP</t>
  </si>
  <si>
    <t>LICENCIA</t>
  </si>
  <si>
    <t>PUNTO DE RED</t>
  </si>
  <si>
    <t>UPS 3 KVA CCTV</t>
  </si>
  <si>
    <t>PASILLOS MOTORIZADOS DE 1 ALA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</si>
  <si>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“Adquirir, instalar, configurar, y poner en funcionamiento equipos tecnológicos de seguridad electrónica para el fortalecimiento de la seguridad en las sedes de la Rama Judicial en la Dirección Seccional de Administración Judicial de Armenia”
</t>
    </r>
    <r>
      <rPr>
        <b/>
        <sz val="11"/>
        <color rgb="FFFF0000"/>
        <rFont val="Aptos Narrow"/>
        <family val="2"/>
        <scheme val="minor"/>
      </rPr>
      <t>Diligenciar únicamente las casillas en color azul, sin utilizar decimales. Después de diligenciar y guardar el archivo, se debe presentar en formato Excel. No requiere firma, con la presentación de la oferta económica se entenderá firmada.</t>
    </r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</si>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</sst>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0" fontId="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4" fillId="7" borderId="4" xfId="1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5" fontId="7" fillId="3" borderId="1" xfId="1" applyNumberFormat="1" applyFont="1" applyFill="1" applyBorder="1" applyAlignment="1">
      <alignment horizontal="center" vertical="center"/>
    </xf>
    <xf numFmtId="9" fontId="5" fillId="4" borderId="1" xfId="4" applyFont="1" applyFill="1" applyBorder="1" applyAlignment="1" applyProtection="1">
      <alignment vertical="center"/>
      <protection locked="0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5" fontId="5" fillId="4" borderId="5" xfId="1" applyNumberFormat="1" applyFont="1" applyFill="1" applyBorder="1" applyAlignment="1" applyProtection="1">
      <alignment horizontal="center" vertical="center"/>
      <protection locked="0"/>
    </xf>
    <xf numFmtId="165" fontId="4" fillId="0" borderId="5" xfId="1" applyNumberFormat="1" applyFont="1" applyBorder="1" applyAlignment="1">
      <alignment horizontal="center" vertical="center"/>
    </xf>
    <xf numFmtId="0" fontId="0" fillId="5" borderId="5" xfId="0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5" borderId="5" xfId="0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4" xfId="0" applyFont="1" applyFill="1" applyBorder="1" applyAlignment="1">
      <alignment horizontal="right" vertical="center" wrapText="1"/>
    </xf>
    <xf numFmtId="0" fontId="5" fillId="7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horizontal="left" vertical="center"/>
      <protection locked="0"/>
    </xf>
    <xf numFmtId="0" fontId="2" fillId="4" borderId="2" xfId="0" applyFont="1" applyFill="1" applyBorder="1" applyAlignment="1" applyProtection="1">
      <alignment horizontal="left" vertical="center" wrapText="1"/>
      <protection locked="0"/>
    </xf>
    <xf numFmtId="0" fontId="2" fillId="4" borderId="3" xfId="0" applyFont="1" applyFill="1" applyBorder="1" applyAlignment="1" applyProtection="1">
      <alignment horizontal="left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2" fillId="4" borderId="1" xfId="0" applyFont="1" applyFill="1" applyBorder="1" applyAlignment="1" applyProtection="1">
      <alignment horizontal="left" vertical="center" wrapText="1"/>
      <protection locked="0"/>
    </xf>
  </cellXfs>
  <cellStyles count="5">
    <cellStyle name="Hyperlink" xfId="3" xr:uid="{8E12D07E-6E0F-4690-83AA-E0A9A957B5ED}"/>
    <cellStyle name="Moneda" xfId="1" builtinId="4"/>
    <cellStyle name="Normal" xfId="0" builtinId="0"/>
    <cellStyle name="Normal 2" xfId="2" xr:uid="{46E05E89-139F-4DC5-8ACA-DD7BA064D47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200025</xdr:rowOff>
    </xdr:from>
    <xdr:to>
      <xdr:col>2</xdr:col>
      <xdr:colOff>2238376</xdr:colOff>
      <xdr:row>1</xdr:row>
      <xdr:rowOff>371475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87C43B21-E6D4-458F-9A44-394C9497C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1" y="200025"/>
          <a:ext cx="2266950" cy="7524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D/COPIA%202021/ESCRITORI/Ivan%20-%20Septiembre%202020/Escritorio/SAP%202020/ENTREGA%20PROYECTO/PYG%20-SAP%202020%20-%20FINAL%20CONSOLID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G"/>
      <sheetName val="Oferta Economica"/>
      <sheetName val="Cuadro Compra Equipos"/>
      <sheetName val="DESC. NEXYS"/>
      <sheetName val="OPCION 2"/>
      <sheetName val="Hoja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72D4C-60D5-417B-9DBC-8E74E43681F6}">
  <sheetPr codeName="Hoja2">
    <tabColor theme="9"/>
  </sheetPr>
  <dimension ref="B1:G51"/>
  <sheetViews>
    <sheetView showGridLines="0" tabSelected="1" topLeftCell="A9" workbookViewId="0">
      <selection activeCell="F17" sqref="F17"/>
    </sheetView>
  </sheetViews>
  <sheetFormatPr baseColWidth="10" defaultColWidth="11.42578125" defaultRowHeight="28.5" customHeight="1" x14ac:dyDescent="0.25"/>
  <cols>
    <col min="1" max="1" width="5.42578125" style="14" customWidth="1"/>
    <col min="2" max="2" width="5.85546875" style="2" bestFit="1" customWidth="1"/>
    <col min="3" max="3" width="90.28515625" style="14" customWidth="1"/>
    <col min="4" max="4" width="14.85546875" style="2" bestFit="1" customWidth="1"/>
    <col min="5" max="5" width="15.140625" style="2" customWidth="1"/>
    <col min="6" max="6" width="16.7109375" style="2" bestFit="1" customWidth="1"/>
    <col min="7" max="7" width="25.85546875" style="2" customWidth="1"/>
    <col min="8" max="16384" width="11.42578125" style="14"/>
  </cols>
  <sheetData>
    <row r="1" spans="2:7" s="13" customFormat="1" ht="45.75" customHeight="1" x14ac:dyDescent="0.25">
      <c r="B1" s="33" t="s">
        <v>0</v>
      </c>
      <c r="C1" s="33"/>
      <c r="D1" s="33"/>
      <c r="E1" s="33"/>
      <c r="F1" s="33"/>
      <c r="G1" s="33"/>
    </row>
    <row r="2" spans="2:7" s="13" customFormat="1" ht="45.75" customHeight="1" x14ac:dyDescent="0.25">
      <c r="B2" s="33"/>
      <c r="C2" s="33"/>
      <c r="D2" s="33"/>
      <c r="E2" s="33"/>
      <c r="F2" s="33"/>
      <c r="G2" s="33"/>
    </row>
    <row r="3" spans="2:7" s="13" customFormat="1" ht="28.5" customHeight="1" x14ac:dyDescent="0.25">
      <c r="B3" s="34" t="s">
        <v>20</v>
      </c>
      <c r="C3" s="34"/>
      <c r="D3" s="34"/>
      <c r="E3" s="34"/>
      <c r="F3" s="34"/>
      <c r="G3" s="35"/>
    </row>
    <row r="4" spans="2:7" s="13" customFormat="1" ht="87.75" customHeight="1" x14ac:dyDescent="0.25">
      <c r="B4" s="36" t="s">
        <v>42</v>
      </c>
      <c r="C4" s="36"/>
      <c r="D4" s="36"/>
      <c r="E4" s="36"/>
      <c r="F4" s="36"/>
      <c r="G4" s="36"/>
    </row>
    <row r="5" spans="2:7" s="13" customFormat="1" ht="28.5" customHeight="1" x14ac:dyDescent="0.25">
      <c r="B5" s="28" t="s">
        <v>9</v>
      </c>
      <c r="C5" s="29"/>
      <c r="D5" s="37" t="s">
        <v>11</v>
      </c>
      <c r="E5" s="37"/>
      <c r="F5" s="37" t="s">
        <v>12</v>
      </c>
      <c r="G5" s="37"/>
    </row>
    <row r="6" spans="2:7" s="13" customFormat="1" ht="28.5" customHeight="1" x14ac:dyDescent="0.25">
      <c r="B6" s="28" t="s">
        <v>10</v>
      </c>
      <c r="C6" s="29"/>
      <c r="D6" s="30" t="s">
        <v>13</v>
      </c>
      <c r="E6" s="31"/>
      <c r="F6" s="31"/>
      <c r="G6" s="32"/>
    </row>
    <row r="7" spans="2:7" ht="28.5" customHeight="1" x14ac:dyDescent="0.25"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</row>
    <row r="8" spans="2:7" ht="28.5" customHeight="1" x14ac:dyDescent="0.25">
      <c r="B8" s="16" t="s">
        <v>14</v>
      </c>
      <c r="C8" s="17"/>
      <c r="D8" s="17"/>
      <c r="E8" s="17"/>
      <c r="F8" s="17"/>
      <c r="G8" s="18"/>
    </row>
    <row r="9" spans="2:7" ht="28.5" customHeight="1" x14ac:dyDescent="0.25">
      <c r="B9" s="7">
        <v>1</v>
      </c>
      <c r="C9" s="12" t="s">
        <v>21</v>
      </c>
      <c r="D9" s="8" t="s">
        <v>7</v>
      </c>
      <c r="E9" s="9">
        <v>7</v>
      </c>
      <c r="F9" s="10"/>
      <c r="G9" s="11">
        <f>F9*E9</f>
        <v>0</v>
      </c>
    </row>
    <row r="10" spans="2:7" ht="28.5" customHeight="1" x14ac:dyDescent="0.25">
      <c r="B10" s="7">
        <v>2</v>
      </c>
      <c r="C10" s="12" t="s">
        <v>22</v>
      </c>
      <c r="D10" s="8" t="s">
        <v>7</v>
      </c>
      <c r="E10" s="9">
        <v>13</v>
      </c>
      <c r="F10" s="10"/>
      <c r="G10" s="11">
        <f t="shared" ref="G10" si="0">F10*E10</f>
        <v>0</v>
      </c>
    </row>
    <row r="11" spans="2:7" ht="28.5" customHeight="1" x14ac:dyDescent="0.25">
      <c r="B11" s="7">
        <v>3</v>
      </c>
      <c r="C11" s="12" t="s">
        <v>23</v>
      </c>
      <c r="D11" s="8" t="s">
        <v>7</v>
      </c>
      <c r="E11" s="9">
        <v>25</v>
      </c>
      <c r="F11" s="10"/>
      <c r="G11" s="11">
        <f>F11*E11</f>
        <v>0</v>
      </c>
    </row>
    <row r="12" spans="2:7" ht="28.5" customHeight="1" x14ac:dyDescent="0.25">
      <c r="B12" s="7">
        <v>4</v>
      </c>
      <c r="C12" s="12" t="s">
        <v>24</v>
      </c>
      <c r="D12" s="8" t="s">
        <v>7</v>
      </c>
      <c r="E12" s="9">
        <v>4</v>
      </c>
      <c r="F12" s="10"/>
      <c r="G12" s="11">
        <f t="shared" ref="G12" si="1">F12*E12</f>
        <v>0</v>
      </c>
    </row>
    <row r="13" spans="2:7" ht="28.5" customHeight="1" x14ac:dyDescent="0.25">
      <c r="B13" s="7">
        <v>5</v>
      </c>
      <c r="C13" s="12" t="s">
        <v>25</v>
      </c>
      <c r="D13" s="8" t="s">
        <v>7</v>
      </c>
      <c r="E13" s="9">
        <v>2</v>
      </c>
      <c r="F13" s="10"/>
      <c r="G13" s="11">
        <f>F13*E13</f>
        <v>0</v>
      </c>
    </row>
    <row r="14" spans="2:7" ht="28.5" customHeight="1" x14ac:dyDescent="0.25">
      <c r="B14" s="7">
        <v>6</v>
      </c>
      <c r="C14" s="12" t="s">
        <v>26</v>
      </c>
      <c r="D14" s="8" t="s">
        <v>7</v>
      </c>
      <c r="E14" s="9">
        <v>1</v>
      </c>
      <c r="F14" s="10"/>
      <c r="G14" s="11">
        <f t="shared" ref="G14" si="2">F14*E14</f>
        <v>0</v>
      </c>
    </row>
    <row r="15" spans="2:7" ht="28.5" customHeight="1" x14ac:dyDescent="0.25">
      <c r="B15" s="7">
        <v>7</v>
      </c>
      <c r="C15" s="12" t="s">
        <v>27</v>
      </c>
      <c r="D15" s="8" t="s">
        <v>7</v>
      </c>
      <c r="E15" s="9">
        <v>1</v>
      </c>
      <c r="F15" s="10"/>
      <c r="G15" s="11">
        <f>F15*E15</f>
        <v>0</v>
      </c>
    </row>
    <row r="16" spans="2:7" ht="28.5" customHeight="1" x14ac:dyDescent="0.25">
      <c r="B16" s="7">
        <v>8</v>
      </c>
      <c r="C16" s="12" t="s">
        <v>28</v>
      </c>
      <c r="D16" s="8" t="s">
        <v>7</v>
      </c>
      <c r="E16" s="9">
        <v>1</v>
      </c>
      <c r="F16" s="10"/>
      <c r="G16" s="11">
        <f t="shared" ref="G16" si="3">F16*E16</f>
        <v>0</v>
      </c>
    </row>
    <row r="17" spans="2:7" ht="28.5" customHeight="1" x14ac:dyDescent="0.25">
      <c r="B17" s="7">
        <v>9</v>
      </c>
      <c r="C17" s="12" t="s">
        <v>29</v>
      </c>
      <c r="D17" s="8" t="s">
        <v>7</v>
      </c>
      <c r="E17" s="9">
        <v>2</v>
      </c>
      <c r="F17" s="10"/>
      <c r="G17" s="11">
        <f>F17*E17</f>
        <v>0</v>
      </c>
    </row>
    <row r="18" spans="2:7" ht="28.5" customHeight="1" x14ac:dyDescent="0.25">
      <c r="B18" s="7">
        <v>10</v>
      </c>
      <c r="C18" s="12" t="s">
        <v>30</v>
      </c>
      <c r="D18" s="8" t="s">
        <v>7</v>
      </c>
      <c r="E18" s="9">
        <v>2</v>
      </c>
      <c r="F18" s="10"/>
      <c r="G18" s="11">
        <f t="shared" ref="G18" si="4">F18*E18</f>
        <v>0</v>
      </c>
    </row>
    <row r="19" spans="2:7" ht="28.5" customHeight="1" x14ac:dyDescent="0.25">
      <c r="B19" s="7">
        <v>11</v>
      </c>
      <c r="C19" s="12" t="s">
        <v>31</v>
      </c>
      <c r="D19" s="8" t="s">
        <v>7</v>
      </c>
      <c r="E19" s="9">
        <v>1</v>
      </c>
      <c r="F19" s="10"/>
      <c r="G19" s="11">
        <f>F19*E19</f>
        <v>0</v>
      </c>
    </row>
    <row r="20" spans="2:7" ht="28.5" customHeight="1" x14ac:dyDescent="0.25">
      <c r="B20" s="7">
        <v>12</v>
      </c>
      <c r="C20" s="12" t="s">
        <v>32</v>
      </c>
      <c r="D20" s="8" t="s">
        <v>7</v>
      </c>
      <c r="E20" s="9">
        <v>1</v>
      </c>
      <c r="F20" s="10"/>
      <c r="G20" s="11">
        <f t="shared" ref="G20" si="5">F20*E20</f>
        <v>0</v>
      </c>
    </row>
    <row r="21" spans="2:7" ht="28.5" customHeight="1" x14ac:dyDescent="0.25">
      <c r="B21" s="7">
        <v>13</v>
      </c>
      <c r="C21" s="12" t="s">
        <v>15</v>
      </c>
      <c r="D21" s="8" t="s">
        <v>7</v>
      </c>
      <c r="E21" s="9">
        <v>4</v>
      </c>
      <c r="F21" s="10"/>
      <c r="G21" s="11">
        <f>F21*E21</f>
        <v>0</v>
      </c>
    </row>
    <row r="22" spans="2:7" ht="28.5" customHeight="1" x14ac:dyDescent="0.25">
      <c r="B22" s="7">
        <v>14</v>
      </c>
      <c r="C22" s="12" t="s">
        <v>33</v>
      </c>
      <c r="D22" s="8" t="s">
        <v>38</v>
      </c>
      <c r="E22" s="9">
        <v>45</v>
      </c>
      <c r="F22" s="10"/>
      <c r="G22" s="11">
        <f t="shared" ref="G22" si="6">F22*E22</f>
        <v>0</v>
      </c>
    </row>
    <row r="23" spans="2:7" ht="28.5" customHeight="1" x14ac:dyDescent="0.25">
      <c r="B23" s="7">
        <v>15</v>
      </c>
      <c r="C23" s="12" t="s">
        <v>34</v>
      </c>
      <c r="D23" s="8" t="s">
        <v>7</v>
      </c>
      <c r="E23" s="9">
        <v>1</v>
      </c>
      <c r="F23" s="10"/>
      <c r="G23" s="11">
        <f>F23*E23</f>
        <v>0</v>
      </c>
    </row>
    <row r="24" spans="2:7" ht="28.5" customHeight="1" x14ac:dyDescent="0.25">
      <c r="B24" s="7">
        <v>16</v>
      </c>
      <c r="C24" s="12" t="s">
        <v>35</v>
      </c>
      <c r="D24" s="8" t="s">
        <v>7</v>
      </c>
      <c r="E24" s="9">
        <v>1</v>
      </c>
      <c r="F24" s="10"/>
      <c r="G24" s="11">
        <f t="shared" ref="G24" si="7">F24*E24</f>
        <v>0</v>
      </c>
    </row>
    <row r="25" spans="2:7" ht="28.5" customHeight="1" x14ac:dyDescent="0.25">
      <c r="B25" s="7">
        <v>17</v>
      </c>
      <c r="C25" s="12" t="s">
        <v>36</v>
      </c>
      <c r="D25" s="8" t="s">
        <v>7</v>
      </c>
      <c r="E25" s="9">
        <v>1</v>
      </c>
      <c r="F25" s="10"/>
      <c r="G25" s="11">
        <f t="shared" ref="G25" si="8">F25*E25</f>
        <v>0</v>
      </c>
    </row>
    <row r="26" spans="2:7" ht="28.5" customHeight="1" x14ac:dyDescent="0.25">
      <c r="B26" s="7">
        <v>18</v>
      </c>
      <c r="C26" s="12" t="s">
        <v>37</v>
      </c>
      <c r="D26" s="8" t="s">
        <v>39</v>
      </c>
      <c r="E26" s="9">
        <v>63</v>
      </c>
      <c r="F26" s="10"/>
      <c r="G26" s="11">
        <f>F26*E26</f>
        <v>0</v>
      </c>
    </row>
    <row r="27" spans="2:7" ht="28.5" customHeight="1" x14ac:dyDescent="0.25">
      <c r="B27" s="7">
        <v>19</v>
      </c>
      <c r="C27" s="12" t="s">
        <v>40</v>
      </c>
      <c r="D27" s="8" t="s">
        <v>7</v>
      </c>
      <c r="E27" s="9">
        <v>1</v>
      </c>
      <c r="F27" s="10"/>
      <c r="G27" s="11">
        <f t="shared" ref="G27" si="9">F27*E27</f>
        <v>0</v>
      </c>
    </row>
    <row r="28" spans="2:7" ht="28.5" customHeight="1" x14ac:dyDescent="0.25">
      <c r="B28" s="24" t="s">
        <v>17</v>
      </c>
      <c r="C28" s="25"/>
      <c r="D28" s="25"/>
      <c r="E28" s="25"/>
      <c r="F28" s="26"/>
      <c r="G28" s="3">
        <f>SUM(G26:G27)</f>
        <v>0</v>
      </c>
    </row>
    <row r="29" spans="2:7" ht="28.5" customHeight="1" x14ac:dyDescent="0.25">
      <c r="B29" s="16" t="s">
        <v>16</v>
      </c>
      <c r="C29" s="17"/>
      <c r="D29" s="17"/>
      <c r="E29" s="17"/>
      <c r="F29" s="17"/>
      <c r="G29" s="18"/>
    </row>
    <row r="30" spans="2:7" ht="28.5" customHeight="1" x14ac:dyDescent="0.25">
      <c r="B30" s="7">
        <v>1</v>
      </c>
      <c r="C30" s="15" t="s">
        <v>21</v>
      </c>
      <c r="D30" s="8" t="s">
        <v>7</v>
      </c>
      <c r="E30" s="9">
        <v>3</v>
      </c>
      <c r="F30" s="10"/>
      <c r="G30" s="11">
        <f>F30*E30</f>
        <v>0</v>
      </c>
    </row>
    <row r="31" spans="2:7" ht="28.5" customHeight="1" x14ac:dyDescent="0.25">
      <c r="B31" s="7">
        <v>2</v>
      </c>
      <c r="C31" s="15" t="s">
        <v>22</v>
      </c>
      <c r="D31" s="8" t="s">
        <v>7</v>
      </c>
      <c r="E31" s="9">
        <v>10</v>
      </c>
      <c r="F31" s="10"/>
      <c r="G31" s="11">
        <f t="shared" ref="G31:G32" si="10">F31*E31</f>
        <v>0</v>
      </c>
    </row>
    <row r="32" spans="2:7" ht="28.5" customHeight="1" x14ac:dyDescent="0.25">
      <c r="B32" s="7">
        <v>3</v>
      </c>
      <c r="C32" s="15" t="s">
        <v>23</v>
      </c>
      <c r="D32" s="8" t="s">
        <v>7</v>
      </c>
      <c r="E32" s="9">
        <v>11</v>
      </c>
      <c r="F32" s="10"/>
      <c r="G32" s="11">
        <f t="shared" si="10"/>
        <v>0</v>
      </c>
    </row>
    <row r="33" spans="2:7" ht="28.5" customHeight="1" x14ac:dyDescent="0.25">
      <c r="B33" s="7">
        <v>4</v>
      </c>
      <c r="C33" s="15" t="s">
        <v>26</v>
      </c>
      <c r="D33" s="8" t="s">
        <v>7</v>
      </c>
      <c r="E33" s="9">
        <v>1</v>
      </c>
      <c r="F33" s="10"/>
      <c r="G33" s="11">
        <f>F33*E33</f>
        <v>0</v>
      </c>
    </row>
    <row r="34" spans="2:7" ht="28.5" customHeight="1" x14ac:dyDescent="0.25">
      <c r="B34" s="7">
        <v>5</v>
      </c>
      <c r="C34" s="15" t="s">
        <v>27</v>
      </c>
      <c r="D34" s="8" t="s">
        <v>7</v>
      </c>
      <c r="E34" s="9">
        <v>1</v>
      </c>
      <c r="F34" s="10"/>
      <c r="G34" s="11">
        <f t="shared" ref="G34:G35" si="11">F34*E34</f>
        <v>0</v>
      </c>
    </row>
    <row r="35" spans="2:7" ht="28.5" customHeight="1" x14ac:dyDescent="0.25">
      <c r="B35" s="7">
        <v>6</v>
      </c>
      <c r="C35" s="15" t="s">
        <v>41</v>
      </c>
      <c r="D35" s="8" t="s">
        <v>7</v>
      </c>
      <c r="E35" s="9">
        <v>1</v>
      </c>
      <c r="F35" s="10"/>
      <c r="G35" s="11">
        <f t="shared" si="11"/>
        <v>0</v>
      </c>
    </row>
    <row r="36" spans="2:7" ht="28.5" customHeight="1" x14ac:dyDescent="0.25">
      <c r="B36" s="7">
        <v>7</v>
      </c>
      <c r="C36" s="15" t="s">
        <v>29</v>
      </c>
      <c r="D36" s="8" t="s">
        <v>7</v>
      </c>
      <c r="E36" s="9">
        <v>2</v>
      </c>
      <c r="F36" s="10"/>
      <c r="G36" s="11">
        <f>F36*E36</f>
        <v>0</v>
      </c>
    </row>
    <row r="37" spans="2:7" ht="28.5" customHeight="1" x14ac:dyDescent="0.25">
      <c r="B37" s="7">
        <v>8</v>
      </c>
      <c r="C37" s="15" t="s">
        <v>30</v>
      </c>
      <c r="D37" s="8" t="s">
        <v>7</v>
      </c>
      <c r="E37" s="9">
        <v>1</v>
      </c>
      <c r="F37" s="10"/>
      <c r="G37" s="11">
        <f t="shared" ref="G37:G38" si="12">F37*E37</f>
        <v>0</v>
      </c>
    </row>
    <row r="38" spans="2:7" ht="28.5" customHeight="1" x14ac:dyDescent="0.25">
      <c r="B38" s="7">
        <v>9</v>
      </c>
      <c r="C38" s="15" t="s">
        <v>31</v>
      </c>
      <c r="D38" s="8" t="s">
        <v>7</v>
      </c>
      <c r="E38" s="9">
        <v>1</v>
      </c>
      <c r="F38" s="10"/>
      <c r="G38" s="11">
        <f t="shared" si="12"/>
        <v>0</v>
      </c>
    </row>
    <row r="39" spans="2:7" ht="28.5" customHeight="1" x14ac:dyDescent="0.25">
      <c r="B39" s="7">
        <v>10</v>
      </c>
      <c r="C39" s="15" t="s">
        <v>32</v>
      </c>
      <c r="D39" s="8" t="s">
        <v>7</v>
      </c>
      <c r="E39" s="9">
        <v>1</v>
      </c>
      <c r="F39" s="10"/>
      <c r="G39" s="11">
        <f>F39*E39</f>
        <v>0</v>
      </c>
    </row>
    <row r="40" spans="2:7" ht="28.5" customHeight="1" x14ac:dyDescent="0.25">
      <c r="B40" s="7">
        <v>11</v>
      </c>
      <c r="C40" s="15" t="s">
        <v>15</v>
      </c>
      <c r="D40" s="8" t="s">
        <v>7</v>
      </c>
      <c r="E40" s="9">
        <v>2</v>
      </c>
      <c r="F40" s="10"/>
      <c r="G40" s="11">
        <f t="shared" ref="G40:G41" si="13">F40*E40</f>
        <v>0</v>
      </c>
    </row>
    <row r="41" spans="2:7" ht="28.5" customHeight="1" x14ac:dyDescent="0.25">
      <c r="B41" s="7">
        <v>12</v>
      </c>
      <c r="C41" s="15" t="s">
        <v>33</v>
      </c>
      <c r="D41" s="8" t="s">
        <v>38</v>
      </c>
      <c r="E41" s="9">
        <v>24</v>
      </c>
      <c r="F41" s="10"/>
      <c r="G41" s="11">
        <f t="shared" si="13"/>
        <v>0</v>
      </c>
    </row>
    <row r="42" spans="2:7" ht="28.5" customHeight="1" x14ac:dyDescent="0.25">
      <c r="B42" s="7">
        <v>13</v>
      </c>
      <c r="C42" s="15" t="s">
        <v>34</v>
      </c>
      <c r="D42" s="8" t="s">
        <v>7</v>
      </c>
      <c r="E42" s="9">
        <v>1</v>
      </c>
      <c r="F42" s="10"/>
      <c r="G42" s="11">
        <f>F42*E42</f>
        <v>0</v>
      </c>
    </row>
    <row r="43" spans="2:7" ht="28.5" customHeight="1" x14ac:dyDescent="0.25">
      <c r="B43" s="7">
        <v>14</v>
      </c>
      <c r="C43" s="15" t="s">
        <v>35</v>
      </c>
      <c r="D43" s="8" t="s">
        <v>7</v>
      </c>
      <c r="E43" s="9">
        <v>1</v>
      </c>
      <c r="F43" s="10"/>
      <c r="G43" s="11">
        <f t="shared" ref="G43:G44" si="14">F43*E43</f>
        <v>0</v>
      </c>
    </row>
    <row r="44" spans="2:7" ht="28.5" customHeight="1" x14ac:dyDescent="0.25">
      <c r="B44" s="7">
        <v>15</v>
      </c>
      <c r="C44" s="15" t="s">
        <v>36</v>
      </c>
      <c r="D44" s="8" t="s">
        <v>7</v>
      </c>
      <c r="E44" s="9">
        <v>1</v>
      </c>
      <c r="F44" s="10"/>
      <c r="G44" s="11">
        <f t="shared" si="14"/>
        <v>0</v>
      </c>
    </row>
    <row r="45" spans="2:7" ht="28.5" customHeight="1" x14ac:dyDescent="0.25">
      <c r="B45" s="7">
        <v>16</v>
      </c>
      <c r="C45" s="15" t="s">
        <v>37</v>
      </c>
      <c r="D45" s="8" t="s">
        <v>39</v>
      </c>
      <c r="E45" s="9">
        <v>33</v>
      </c>
      <c r="F45" s="10"/>
      <c r="G45" s="11">
        <f>F45*E45</f>
        <v>0</v>
      </c>
    </row>
    <row r="46" spans="2:7" ht="28.5" customHeight="1" x14ac:dyDescent="0.25">
      <c r="B46" s="7">
        <v>17</v>
      </c>
      <c r="C46" s="12" t="s">
        <v>40</v>
      </c>
      <c r="D46" s="8" t="s">
        <v>7</v>
      </c>
      <c r="E46" s="9">
        <v>1</v>
      </c>
      <c r="F46" s="10"/>
      <c r="G46" s="11">
        <f t="shared" ref="G46:G47" si="15">F46*E46</f>
        <v>0</v>
      </c>
    </row>
    <row r="47" spans="2:7" ht="28.5" customHeight="1" x14ac:dyDescent="0.25">
      <c r="B47" s="7">
        <v>18</v>
      </c>
      <c r="C47" s="15" t="s">
        <v>25</v>
      </c>
      <c r="D47" s="8" t="s">
        <v>7</v>
      </c>
      <c r="E47" s="9">
        <v>1</v>
      </c>
      <c r="F47" s="10"/>
      <c r="G47" s="11">
        <f t="shared" si="15"/>
        <v>0</v>
      </c>
    </row>
    <row r="48" spans="2:7" ht="28.5" customHeight="1" x14ac:dyDescent="0.25">
      <c r="B48" s="24" t="s">
        <v>18</v>
      </c>
      <c r="C48" s="25"/>
      <c r="D48" s="25"/>
      <c r="E48" s="25"/>
      <c r="F48" s="26"/>
      <c r="G48" s="3">
        <f>SUM(G30:G47)</f>
        <v>0</v>
      </c>
    </row>
    <row r="49" spans="4:7" ht="28.5" customHeight="1" x14ac:dyDescent="0.25">
      <c r="D49" s="27" t="s">
        <v>19</v>
      </c>
      <c r="E49" s="27"/>
      <c r="F49" s="27"/>
      <c r="G49" s="3">
        <f>G48+G28</f>
        <v>0</v>
      </c>
    </row>
    <row r="50" spans="4:7" ht="28.5" customHeight="1" x14ac:dyDescent="0.25">
      <c r="D50" s="19" t="s">
        <v>43</v>
      </c>
      <c r="E50" s="20"/>
      <c r="F50" s="6"/>
      <c r="G50" s="4">
        <f>($G$49*F50)</f>
        <v>0</v>
      </c>
    </row>
    <row r="51" spans="4:7" ht="28.5" customHeight="1" x14ac:dyDescent="0.25">
      <c r="D51" s="21" t="s">
        <v>8</v>
      </c>
      <c r="E51" s="22"/>
      <c r="F51" s="23"/>
      <c r="G51" s="5">
        <f>ROUND(SUM(G49:G50),0)</f>
        <v>0</v>
      </c>
    </row>
  </sheetData>
  <sheetProtection algorithmName="SHA-512" hashValue="PJPnfRHKvr0ifxSb60nF8aa88VaE04kpv99RsWxG1MgVEgBUAU6JIc4k2V2azIzTd+XnwzrFJXdKwVSAN9/jVg==" saltValue="Ol4WZw0stUYtsoZ8upzVjw==" spinCount="100000" sheet="1" objects="1" scenarios="1"/>
  <protectedRanges>
    <protectedRange sqref="D6" name="Rango5"/>
    <protectedRange sqref="F5" name="Rango4"/>
    <protectedRange sqref="D5" name="Rango3"/>
    <protectedRange sqref="B6" name="Rango2"/>
    <protectedRange sqref="B5" name="Rango1"/>
  </protectedRanges>
  <mergeCells count="15">
    <mergeCell ref="B6:C6"/>
    <mergeCell ref="D6:G6"/>
    <mergeCell ref="B1:G2"/>
    <mergeCell ref="B3:G3"/>
    <mergeCell ref="B4:G4"/>
    <mergeCell ref="B5:C5"/>
    <mergeCell ref="D5:E5"/>
    <mergeCell ref="F5:G5"/>
    <mergeCell ref="B8:G8"/>
    <mergeCell ref="D50:E50"/>
    <mergeCell ref="D51:F51"/>
    <mergeCell ref="B29:G29"/>
    <mergeCell ref="B28:F28"/>
    <mergeCell ref="B48:F48"/>
    <mergeCell ref="D49:F49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Uri Violeta Castañeda Herrera</dc:creator>
  <cp:keywords/>
  <dc:description/>
  <cp:lastModifiedBy>Felipe Osorio Polania</cp:lastModifiedBy>
  <cp:revision/>
  <dcterms:created xsi:type="dcterms:W3CDTF">2025-06-18T18:50:12Z</dcterms:created>
  <dcterms:modified xsi:type="dcterms:W3CDTF">2025-11-13T21:12:14Z</dcterms:modified>
  <cp:category/>
  <cp:contentStatus/>
</cp:coreProperties>
</file>