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6" windowHeight="11160"/>
  </bookViews>
  <sheets>
    <sheet name="PROPUESTA ECONIMICA - DIARQCO" sheetId="2" r:id="rId1"/>
  </sheets>
  <definedNames>
    <definedName name="_xlnm.Print_Area" localSheetId="0">'PROPUESTA ECONIMICA - DIARQCO'!$A$1:$I$570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41" i="2" l="1"/>
  <c r="G533" i="2"/>
  <c r="G525" i="2"/>
  <c r="G517" i="2"/>
  <c r="G509" i="2"/>
  <c r="G501" i="2"/>
  <c r="G493" i="2"/>
  <c r="G485" i="2"/>
  <c r="G477" i="2"/>
  <c r="G469" i="2"/>
  <c r="G461" i="2"/>
  <c r="G453" i="2"/>
  <c r="G445" i="2"/>
  <c r="G437" i="2"/>
  <c r="G429" i="2"/>
  <c r="G421" i="2"/>
  <c r="G413" i="2"/>
  <c r="G405" i="2"/>
  <c r="G397" i="2"/>
  <c r="G389" i="2"/>
  <c r="G381" i="2"/>
  <c r="G373" i="2"/>
  <c r="G365" i="2"/>
  <c r="G357" i="2"/>
  <c r="G349" i="2"/>
  <c r="G341" i="2"/>
  <c r="G333" i="2"/>
  <c r="G325" i="2"/>
  <c r="G317" i="2"/>
  <c r="G309" i="2"/>
  <c r="G302" i="2"/>
  <c r="G301" i="2"/>
  <c r="G293" i="2"/>
  <c r="G285" i="2"/>
  <c r="G277" i="2"/>
  <c r="G274" i="2"/>
  <c r="G270" i="2"/>
  <c r="G269" i="2"/>
  <c r="G261" i="2"/>
  <c r="G258" i="2"/>
  <c r="G254" i="2"/>
  <c r="G253" i="2"/>
  <c r="G245" i="2"/>
  <c r="G242" i="2"/>
  <c r="G238" i="2"/>
  <c r="G237" i="2"/>
  <c r="G229" i="2"/>
  <c r="G221" i="2"/>
  <c r="G213" i="2"/>
  <c r="G210" i="2"/>
  <c r="G206" i="2"/>
  <c r="G205" i="2"/>
  <c r="G197" i="2"/>
  <c r="G194" i="2"/>
  <c r="G190" i="2"/>
  <c r="G189" i="2"/>
  <c r="G181" i="2"/>
  <c r="G178" i="2"/>
  <c r="G174" i="2"/>
  <c r="G173" i="2"/>
  <c r="G165" i="2"/>
  <c r="G157" i="2"/>
  <c r="G149" i="2"/>
  <c r="G146" i="2"/>
  <c r="G142" i="2"/>
  <c r="G141" i="2"/>
  <c r="G133" i="2"/>
  <c r="G130" i="2"/>
  <c r="G126" i="2"/>
  <c r="G125" i="2"/>
  <c r="G117" i="2"/>
  <c r="G114" i="2"/>
  <c r="G110" i="2"/>
  <c r="G109" i="2"/>
  <c r="G101" i="2"/>
  <c r="G98" i="2"/>
  <c r="G94" i="2"/>
  <c r="G93" i="2"/>
  <c r="G85" i="2"/>
  <c r="G82" i="2"/>
  <c r="G78" i="2"/>
  <c r="G77" i="2"/>
  <c r="G69" i="2"/>
  <c r="G66" i="2"/>
  <c r="G62" i="2"/>
  <c r="G61" i="2"/>
  <c r="G53" i="2"/>
  <c r="G50" i="2"/>
  <c r="G46" i="2"/>
  <c r="G45" i="2"/>
  <c r="G37" i="2"/>
  <c r="G34" i="2"/>
  <c r="G10" i="2"/>
  <c r="H549" i="2"/>
  <c r="I548" i="2"/>
  <c r="G548" i="2"/>
  <c r="I547" i="2"/>
  <c r="G547" i="2"/>
  <c r="I546" i="2"/>
  <c r="G546" i="2"/>
  <c r="I545" i="2"/>
  <c r="G545" i="2"/>
  <c r="I544" i="2"/>
  <c r="G544" i="2"/>
  <c r="I543" i="2"/>
  <c r="G543" i="2"/>
  <c r="I542" i="2"/>
  <c r="G542" i="2"/>
  <c r="I541" i="2"/>
  <c r="I540" i="2"/>
  <c r="G540" i="2"/>
  <c r="I539" i="2"/>
  <c r="G539" i="2"/>
  <c r="I538" i="2"/>
  <c r="G538" i="2"/>
  <c r="I537" i="2"/>
  <c r="G537" i="2"/>
  <c r="I536" i="2"/>
  <c r="G536" i="2"/>
  <c r="I535" i="2"/>
  <c r="G535" i="2"/>
  <c r="I534" i="2"/>
  <c r="G534" i="2"/>
  <c r="I533" i="2"/>
  <c r="I532" i="2"/>
  <c r="G532" i="2"/>
  <c r="I531" i="2"/>
  <c r="G531" i="2"/>
  <c r="I530" i="2"/>
  <c r="G530" i="2"/>
  <c r="I529" i="2"/>
  <c r="G529" i="2"/>
  <c r="I528" i="2"/>
  <c r="G528" i="2"/>
  <c r="I527" i="2"/>
  <c r="G527" i="2"/>
  <c r="I526" i="2"/>
  <c r="G526" i="2"/>
  <c r="I525" i="2"/>
  <c r="I524" i="2"/>
  <c r="G524" i="2"/>
  <c r="I523" i="2"/>
  <c r="G523" i="2"/>
  <c r="I522" i="2"/>
  <c r="G522" i="2"/>
  <c r="I521" i="2"/>
  <c r="G521" i="2"/>
  <c r="I520" i="2"/>
  <c r="G520" i="2"/>
  <c r="I519" i="2"/>
  <c r="G519" i="2"/>
  <c r="I518" i="2"/>
  <c r="G518" i="2"/>
  <c r="I517" i="2"/>
  <c r="I516" i="2"/>
  <c r="G516" i="2"/>
  <c r="I515" i="2"/>
  <c r="G515" i="2"/>
  <c r="I514" i="2"/>
  <c r="G514" i="2"/>
  <c r="I513" i="2"/>
  <c r="G513" i="2"/>
  <c r="I512" i="2"/>
  <c r="G512" i="2"/>
  <c r="I511" i="2"/>
  <c r="G511" i="2"/>
  <c r="I510" i="2"/>
  <c r="G510" i="2"/>
  <c r="I509" i="2"/>
  <c r="I508" i="2"/>
  <c r="G508" i="2"/>
  <c r="I507" i="2"/>
  <c r="G507" i="2"/>
  <c r="I506" i="2"/>
  <c r="G506" i="2"/>
  <c r="I505" i="2"/>
  <c r="G505" i="2"/>
  <c r="I504" i="2"/>
  <c r="G504" i="2"/>
  <c r="I503" i="2"/>
  <c r="G503" i="2"/>
  <c r="I502" i="2"/>
  <c r="G502" i="2"/>
  <c r="I501" i="2"/>
  <c r="I500" i="2"/>
  <c r="G500" i="2"/>
  <c r="I499" i="2"/>
  <c r="G499" i="2"/>
  <c r="I498" i="2"/>
  <c r="G498" i="2"/>
  <c r="I497" i="2"/>
  <c r="G497" i="2"/>
  <c r="I496" i="2"/>
  <c r="G496" i="2"/>
  <c r="I495" i="2"/>
  <c r="G495" i="2"/>
  <c r="I494" i="2"/>
  <c r="G494" i="2"/>
  <c r="I493" i="2"/>
  <c r="I492" i="2"/>
  <c r="G492" i="2"/>
  <c r="I491" i="2"/>
  <c r="G491" i="2"/>
  <c r="I490" i="2"/>
  <c r="G490" i="2"/>
  <c r="I489" i="2"/>
  <c r="G489" i="2"/>
  <c r="I488" i="2"/>
  <c r="G488" i="2"/>
  <c r="I487" i="2"/>
  <c r="G487" i="2"/>
  <c r="I486" i="2"/>
  <c r="G486" i="2"/>
  <c r="I485" i="2"/>
  <c r="I484" i="2"/>
  <c r="G484" i="2"/>
  <c r="I483" i="2"/>
  <c r="G483" i="2"/>
  <c r="I482" i="2"/>
  <c r="G482" i="2"/>
  <c r="I481" i="2"/>
  <c r="G481" i="2"/>
  <c r="I480" i="2"/>
  <c r="G480" i="2"/>
  <c r="I479" i="2"/>
  <c r="G479" i="2"/>
  <c r="I478" i="2"/>
  <c r="G478" i="2"/>
  <c r="I477" i="2"/>
  <c r="I476" i="2"/>
  <c r="G476" i="2"/>
  <c r="I475" i="2"/>
  <c r="G475" i="2"/>
  <c r="I474" i="2"/>
  <c r="G474" i="2"/>
  <c r="I473" i="2"/>
  <c r="G473" i="2"/>
  <c r="I472" i="2"/>
  <c r="G472" i="2"/>
  <c r="I471" i="2"/>
  <c r="G471" i="2"/>
  <c r="I470" i="2"/>
  <c r="G470" i="2"/>
  <c r="I469" i="2"/>
  <c r="I468" i="2"/>
  <c r="G468" i="2"/>
  <c r="I467" i="2"/>
  <c r="G467" i="2"/>
  <c r="I466" i="2"/>
  <c r="G466" i="2"/>
  <c r="I465" i="2"/>
  <c r="G465" i="2"/>
  <c r="I464" i="2"/>
  <c r="G464" i="2"/>
  <c r="I463" i="2"/>
  <c r="G463" i="2"/>
  <c r="I462" i="2"/>
  <c r="G462" i="2"/>
  <c r="I461" i="2"/>
  <c r="I460" i="2"/>
  <c r="G460" i="2"/>
  <c r="I459" i="2"/>
  <c r="G459" i="2"/>
  <c r="I458" i="2"/>
  <c r="G458" i="2"/>
  <c r="I457" i="2"/>
  <c r="G457" i="2"/>
  <c r="I456" i="2"/>
  <c r="G456" i="2"/>
  <c r="I455" i="2"/>
  <c r="G455" i="2"/>
  <c r="I454" i="2"/>
  <c r="G454" i="2"/>
  <c r="I453" i="2"/>
  <c r="I452" i="2"/>
  <c r="G452" i="2"/>
  <c r="I451" i="2"/>
  <c r="G451" i="2"/>
  <c r="I450" i="2"/>
  <c r="G450" i="2"/>
  <c r="I449" i="2"/>
  <c r="G449" i="2"/>
  <c r="I448" i="2"/>
  <c r="G448" i="2"/>
  <c r="I447" i="2"/>
  <c r="G447" i="2"/>
  <c r="I446" i="2"/>
  <c r="G446" i="2"/>
  <c r="I445" i="2"/>
  <c r="I444" i="2"/>
  <c r="G444" i="2"/>
  <c r="I443" i="2"/>
  <c r="G443" i="2"/>
  <c r="I442" i="2"/>
  <c r="G442" i="2"/>
  <c r="I441" i="2"/>
  <c r="G441" i="2"/>
  <c r="I440" i="2"/>
  <c r="G440" i="2"/>
  <c r="I439" i="2"/>
  <c r="G439" i="2"/>
  <c r="I438" i="2"/>
  <c r="G438" i="2"/>
  <c r="I437" i="2"/>
  <c r="I436" i="2"/>
  <c r="G436" i="2"/>
  <c r="I435" i="2"/>
  <c r="G435" i="2"/>
  <c r="I434" i="2"/>
  <c r="G434" i="2"/>
  <c r="I433" i="2"/>
  <c r="G433" i="2"/>
  <c r="I432" i="2"/>
  <c r="G432" i="2"/>
  <c r="I431" i="2"/>
  <c r="G431" i="2"/>
  <c r="I430" i="2"/>
  <c r="G430" i="2"/>
  <c r="I429" i="2"/>
  <c r="I428" i="2"/>
  <c r="G428" i="2"/>
  <c r="I427" i="2"/>
  <c r="G427" i="2"/>
  <c r="I426" i="2"/>
  <c r="G426" i="2"/>
  <c r="I425" i="2"/>
  <c r="G425" i="2"/>
  <c r="I424" i="2"/>
  <c r="G424" i="2"/>
  <c r="I423" i="2"/>
  <c r="G423" i="2"/>
  <c r="I422" i="2"/>
  <c r="G422" i="2"/>
  <c r="I421" i="2"/>
  <c r="I420" i="2"/>
  <c r="G420" i="2"/>
  <c r="I419" i="2"/>
  <c r="G419" i="2"/>
  <c r="I418" i="2"/>
  <c r="G418" i="2"/>
  <c r="I417" i="2"/>
  <c r="G417" i="2"/>
  <c r="I416" i="2"/>
  <c r="G416" i="2"/>
  <c r="I415" i="2"/>
  <c r="G415" i="2"/>
  <c r="I414" i="2"/>
  <c r="G414" i="2"/>
  <c r="I413" i="2"/>
  <c r="I412" i="2"/>
  <c r="G412" i="2"/>
  <c r="I411" i="2"/>
  <c r="G411" i="2"/>
  <c r="I410" i="2"/>
  <c r="G410" i="2"/>
  <c r="I409" i="2"/>
  <c r="G409" i="2"/>
  <c r="I408" i="2"/>
  <c r="G408" i="2"/>
  <c r="I407" i="2"/>
  <c r="G407" i="2"/>
  <c r="I406" i="2"/>
  <c r="G406" i="2"/>
  <c r="I405" i="2"/>
  <c r="I404" i="2"/>
  <c r="G404" i="2"/>
  <c r="I403" i="2"/>
  <c r="G403" i="2"/>
  <c r="I402" i="2"/>
  <c r="G402" i="2"/>
  <c r="I401" i="2"/>
  <c r="G401" i="2"/>
  <c r="I400" i="2"/>
  <c r="G400" i="2"/>
  <c r="I399" i="2"/>
  <c r="G399" i="2"/>
  <c r="I398" i="2"/>
  <c r="G398" i="2"/>
  <c r="I397" i="2"/>
  <c r="I396" i="2"/>
  <c r="G396" i="2"/>
  <c r="I395" i="2"/>
  <c r="G395" i="2"/>
  <c r="I394" i="2"/>
  <c r="G394" i="2"/>
  <c r="I393" i="2"/>
  <c r="G393" i="2"/>
  <c r="I392" i="2"/>
  <c r="G392" i="2"/>
  <c r="I391" i="2"/>
  <c r="G391" i="2"/>
  <c r="I390" i="2"/>
  <c r="G390" i="2"/>
  <c r="I389" i="2"/>
  <c r="I388" i="2"/>
  <c r="G388" i="2"/>
  <c r="I387" i="2"/>
  <c r="G387" i="2"/>
  <c r="I386" i="2"/>
  <c r="G386" i="2"/>
  <c r="I385" i="2"/>
  <c r="G385" i="2"/>
  <c r="I384" i="2"/>
  <c r="G384" i="2"/>
  <c r="I383" i="2"/>
  <c r="G383" i="2"/>
  <c r="I382" i="2"/>
  <c r="G382" i="2"/>
  <c r="I381" i="2"/>
  <c r="I380" i="2"/>
  <c r="G380" i="2"/>
  <c r="I379" i="2"/>
  <c r="G379" i="2"/>
  <c r="I378" i="2"/>
  <c r="G378" i="2"/>
  <c r="I377" i="2"/>
  <c r="G377" i="2"/>
  <c r="I376" i="2"/>
  <c r="G376" i="2"/>
  <c r="I375" i="2"/>
  <c r="G375" i="2"/>
  <c r="I374" i="2"/>
  <c r="G374" i="2"/>
  <c r="I373" i="2"/>
  <c r="I372" i="2"/>
  <c r="G372" i="2"/>
  <c r="I371" i="2"/>
  <c r="G371" i="2"/>
  <c r="I370" i="2"/>
  <c r="G370" i="2"/>
  <c r="I369" i="2"/>
  <c r="G369" i="2"/>
  <c r="I368" i="2"/>
  <c r="G368" i="2"/>
  <c r="I367" i="2"/>
  <c r="G367" i="2"/>
  <c r="I366" i="2"/>
  <c r="G366" i="2"/>
  <c r="I365" i="2"/>
  <c r="I364" i="2"/>
  <c r="G364" i="2"/>
  <c r="I363" i="2"/>
  <c r="G363" i="2"/>
  <c r="I362" i="2"/>
  <c r="G362" i="2"/>
  <c r="I361" i="2"/>
  <c r="G361" i="2"/>
  <c r="I360" i="2"/>
  <c r="G360" i="2"/>
  <c r="I359" i="2"/>
  <c r="G359" i="2"/>
  <c r="I358" i="2"/>
  <c r="G358" i="2"/>
  <c r="I357" i="2"/>
  <c r="I356" i="2"/>
  <c r="G356" i="2"/>
  <c r="I355" i="2"/>
  <c r="G355" i="2"/>
  <c r="I354" i="2"/>
  <c r="G354" i="2"/>
  <c r="I353" i="2"/>
  <c r="G353" i="2"/>
  <c r="I352" i="2"/>
  <c r="G352" i="2"/>
  <c r="I351" i="2"/>
  <c r="G351" i="2"/>
  <c r="I350" i="2"/>
  <c r="G350" i="2"/>
  <c r="I349" i="2"/>
  <c r="I348" i="2"/>
  <c r="G348" i="2"/>
  <c r="I347" i="2"/>
  <c r="G347" i="2"/>
  <c r="I346" i="2"/>
  <c r="G346" i="2"/>
  <c r="I345" i="2"/>
  <c r="G345" i="2"/>
  <c r="I344" i="2"/>
  <c r="G344" i="2"/>
  <c r="I343" i="2"/>
  <c r="G343" i="2"/>
  <c r="I342" i="2"/>
  <c r="G342" i="2"/>
  <c r="I341" i="2"/>
  <c r="I340" i="2"/>
  <c r="G340" i="2"/>
  <c r="I339" i="2"/>
  <c r="G339" i="2"/>
  <c r="I338" i="2"/>
  <c r="G338" i="2"/>
  <c r="I337" i="2"/>
  <c r="G337" i="2"/>
  <c r="I336" i="2"/>
  <c r="G336" i="2"/>
  <c r="I335" i="2"/>
  <c r="G335" i="2"/>
  <c r="I334" i="2"/>
  <c r="G334" i="2"/>
  <c r="I333" i="2"/>
  <c r="I332" i="2"/>
  <c r="G332" i="2"/>
  <c r="I331" i="2"/>
  <c r="G331" i="2"/>
  <c r="I330" i="2"/>
  <c r="G330" i="2"/>
  <c r="I329" i="2"/>
  <c r="G329" i="2"/>
  <c r="I328" i="2"/>
  <c r="G328" i="2"/>
  <c r="I327" i="2"/>
  <c r="G327" i="2"/>
  <c r="I326" i="2"/>
  <c r="G326" i="2"/>
  <c r="I325" i="2"/>
  <c r="I324" i="2"/>
  <c r="G324" i="2"/>
  <c r="I323" i="2"/>
  <c r="G323" i="2"/>
  <c r="I322" i="2"/>
  <c r="G322" i="2"/>
  <c r="I321" i="2"/>
  <c r="G321" i="2"/>
  <c r="I320" i="2"/>
  <c r="G320" i="2"/>
  <c r="I319" i="2"/>
  <c r="G319" i="2"/>
  <c r="I318" i="2"/>
  <c r="G318" i="2"/>
  <c r="I317" i="2"/>
  <c r="I316" i="2"/>
  <c r="G316" i="2"/>
  <c r="I315" i="2"/>
  <c r="G315" i="2"/>
  <c r="I314" i="2"/>
  <c r="G314" i="2"/>
  <c r="I313" i="2"/>
  <c r="G313" i="2"/>
  <c r="I312" i="2"/>
  <c r="G312" i="2"/>
  <c r="I311" i="2"/>
  <c r="G311" i="2"/>
  <c r="I310" i="2"/>
  <c r="G310" i="2"/>
  <c r="I309" i="2"/>
  <c r="I308" i="2"/>
  <c r="G308" i="2"/>
  <c r="I307" i="2"/>
  <c r="G307" i="2"/>
  <c r="I306" i="2"/>
  <c r="G306" i="2"/>
  <c r="I305" i="2"/>
  <c r="G305" i="2"/>
  <c r="I304" i="2"/>
  <c r="G304" i="2"/>
  <c r="I303" i="2"/>
  <c r="G303" i="2"/>
  <c r="I302" i="2"/>
  <c r="I301" i="2"/>
  <c r="I300" i="2"/>
  <c r="G300" i="2"/>
  <c r="I299" i="2"/>
  <c r="G299" i="2"/>
  <c r="I298" i="2"/>
  <c r="G298" i="2"/>
  <c r="I297" i="2"/>
  <c r="G297" i="2"/>
  <c r="I296" i="2"/>
  <c r="G296" i="2"/>
  <c r="I295" i="2"/>
  <c r="G295" i="2"/>
  <c r="I294" i="2"/>
  <c r="G294" i="2"/>
  <c r="I293" i="2"/>
  <c r="I292" i="2"/>
  <c r="G292" i="2"/>
  <c r="I291" i="2"/>
  <c r="G291" i="2"/>
  <c r="I290" i="2"/>
  <c r="G290" i="2"/>
  <c r="I289" i="2"/>
  <c r="G289" i="2"/>
  <c r="I288" i="2"/>
  <c r="G288" i="2"/>
  <c r="I287" i="2"/>
  <c r="G287" i="2"/>
  <c r="I286" i="2"/>
  <c r="G286" i="2"/>
  <c r="I285" i="2"/>
  <c r="I284" i="2"/>
  <c r="G284" i="2"/>
  <c r="I283" i="2"/>
  <c r="G283" i="2"/>
  <c r="I282" i="2"/>
  <c r="G282" i="2"/>
  <c r="I281" i="2"/>
  <c r="G281" i="2"/>
  <c r="I280" i="2"/>
  <c r="G280" i="2"/>
  <c r="I279" i="2"/>
  <c r="G279" i="2"/>
  <c r="I278" i="2"/>
  <c r="G278" i="2"/>
  <c r="I277" i="2"/>
  <c r="I276" i="2"/>
  <c r="G276" i="2"/>
  <c r="I275" i="2"/>
  <c r="G275" i="2"/>
  <c r="I274" i="2"/>
  <c r="I273" i="2"/>
  <c r="G273" i="2"/>
  <c r="I272" i="2"/>
  <c r="G272" i="2"/>
  <c r="I271" i="2"/>
  <c r="G271" i="2"/>
  <c r="I270" i="2"/>
  <c r="I269" i="2"/>
  <c r="I268" i="2"/>
  <c r="G268" i="2"/>
  <c r="I267" i="2"/>
  <c r="G267" i="2"/>
  <c r="I266" i="2"/>
  <c r="G266" i="2"/>
  <c r="I265" i="2"/>
  <c r="G265" i="2"/>
  <c r="I264" i="2"/>
  <c r="G264" i="2"/>
  <c r="I263" i="2"/>
  <c r="G263" i="2"/>
  <c r="I262" i="2"/>
  <c r="G262" i="2"/>
  <c r="I261" i="2"/>
  <c r="I260" i="2"/>
  <c r="G260" i="2"/>
  <c r="I259" i="2"/>
  <c r="G259" i="2"/>
  <c r="I258" i="2"/>
  <c r="I257" i="2"/>
  <c r="G257" i="2"/>
  <c r="I256" i="2"/>
  <c r="G256" i="2"/>
  <c r="I255" i="2"/>
  <c r="G255" i="2"/>
  <c r="I254" i="2"/>
  <c r="I253" i="2"/>
  <c r="I252" i="2"/>
  <c r="G252" i="2"/>
  <c r="I251" i="2"/>
  <c r="G251" i="2"/>
  <c r="I250" i="2"/>
  <c r="G250" i="2"/>
  <c r="I249" i="2"/>
  <c r="G249" i="2"/>
  <c r="I248" i="2"/>
  <c r="G248" i="2"/>
  <c r="I247" i="2"/>
  <c r="G247" i="2"/>
  <c r="I246" i="2"/>
  <c r="G246" i="2"/>
  <c r="I245" i="2"/>
  <c r="I244" i="2"/>
  <c r="G244" i="2"/>
  <c r="I243" i="2"/>
  <c r="G243" i="2"/>
  <c r="I242" i="2"/>
  <c r="I241" i="2"/>
  <c r="G241" i="2"/>
  <c r="I240" i="2"/>
  <c r="G240" i="2"/>
  <c r="I239" i="2"/>
  <c r="G239" i="2"/>
  <c r="I238" i="2"/>
  <c r="I237" i="2"/>
  <c r="I236" i="2"/>
  <c r="G236" i="2"/>
  <c r="I235" i="2"/>
  <c r="G235" i="2"/>
  <c r="I234" i="2"/>
  <c r="G234" i="2"/>
  <c r="I233" i="2"/>
  <c r="G233" i="2"/>
  <c r="I232" i="2"/>
  <c r="G232" i="2"/>
  <c r="I231" i="2"/>
  <c r="G231" i="2"/>
  <c r="I230" i="2"/>
  <c r="G230" i="2"/>
  <c r="I229" i="2"/>
  <c r="I228" i="2"/>
  <c r="G228" i="2"/>
  <c r="I227" i="2"/>
  <c r="G227" i="2"/>
  <c r="I226" i="2"/>
  <c r="G226" i="2"/>
  <c r="I225" i="2"/>
  <c r="G225" i="2"/>
  <c r="I224" i="2"/>
  <c r="G224" i="2"/>
  <c r="I223" i="2"/>
  <c r="G223" i="2"/>
  <c r="I222" i="2"/>
  <c r="G222" i="2"/>
  <c r="I221" i="2"/>
  <c r="I220" i="2"/>
  <c r="G220" i="2"/>
  <c r="I219" i="2"/>
  <c r="G219" i="2"/>
  <c r="I218" i="2"/>
  <c r="G218" i="2"/>
  <c r="I217" i="2"/>
  <c r="G217" i="2"/>
  <c r="I216" i="2"/>
  <c r="G216" i="2"/>
  <c r="I215" i="2"/>
  <c r="G215" i="2"/>
  <c r="I214" i="2"/>
  <c r="G214" i="2"/>
  <c r="I213" i="2"/>
  <c r="I212" i="2"/>
  <c r="G212" i="2"/>
  <c r="I211" i="2"/>
  <c r="G211" i="2"/>
  <c r="I210" i="2"/>
  <c r="I209" i="2"/>
  <c r="G209" i="2"/>
  <c r="I208" i="2"/>
  <c r="G208" i="2"/>
  <c r="I207" i="2"/>
  <c r="G207" i="2"/>
  <c r="I206" i="2"/>
  <c r="I205" i="2"/>
  <c r="I204" i="2"/>
  <c r="G204" i="2"/>
  <c r="I203" i="2"/>
  <c r="G203" i="2"/>
  <c r="I202" i="2"/>
  <c r="G202" i="2"/>
  <c r="I201" i="2"/>
  <c r="G201" i="2"/>
  <c r="I200" i="2"/>
  <c r="G200" i="2"/>
  <c r="I199" i="2"/>
  <c r="G199" i="2"/>
  <c r="I198" i="2"/>
  <c r="G198" i="2"/>
  <c r="I197" i="2"/>
  <c r="I196" i="2"/>
  <c r="G196" i="2"/>
  <c r="I195" i="2"/>
  <c r="G195" i="2"/>
  <c r="I194" i="2"/>
  <c r="I193" i="2"/>
  <c r="G193" i="2"/>
  <c r="I192" i="2"/>
  <c r="G192" i="2"/>
  <c r="I191" i="2"/>
  <c r="G191" i="2"/>
  <c r="I190" i="2"/>
  <c r="I189" i="2"/>
  <c r="I188" i="2"/>
  <c r="G188" i="2"/>
  <c r="I187" i="2"/>
  <c r="G187" i="2"/>
  <c r="I186" i="2"/>
  <c r="G186" i="2"/>
  <c r="I185" i="2"/>
  <c r="G185" i="2"/>
  <c r="I184" i="2"/>
  <c r="G184" i="2"/>
  <c r="I183" i="2"/>
  <c r="G183" i="2"/>
  <c r="I182" i="2"/>
  <c r="G182" i="2"/>
  <c r="I181" i="2"/>
  <c r="I180" i="2"/>
  <c r="G180" i="2"/>
  <c r="I179" i="2"/>
  <c r="G179" i="2"/>
  <c r="I178" i="2"/>
  <c r="I177" i="2"/>
  <c r="G177" i="2"/>
  <c r="I176" i="2"/>
  <c r="G176" i="2"/>
  <c r="I175" i="2"/>
  <c r="G175" i="2"/>
  <c r="I174" i="2"/>
  <c r="I173" i="2"/>
  <c r="I172" i="2"/>
  <c r="G172" i="2"/>
  <c r="I171" i="2"/>
  <c r="G171" i="2"/>
  <c r="I170" i="2"/>
  <c r="G170" i="2"/>
  <c r="I169" i="2"/>
  <c r="G169" i="2"/>
  <c r="I168" i="2"/>
  <c r="G168" i="2"/>
  <c r="I167" i="2"/>
  <c r="G167" i="2"/>
  <c r="I166" i="2"/>
  <c r="G166" i="2"/>
  <c r="I165" i="2"/>
  <c r="I164" i="2"/>
  <c r="G164" i="2"/>
  <c r="I163" i="2"/>
  <c r="G163" i="2"/>
  <c r="I162" i="2"/>
  <c r="G162" i="2"/>
  <c r="I161" i="2"/>
  <c r="G161" i="2"/>
  <c r="I160" i="2"/>
  <c r="G160" i="2"/>
  <c r="I159" i="2"/>
  <c r="G159" i="2"/>
  <c r="I158" i="2"/>
  <c r="G158" i="2"/>
  <c r="I157" i="2"/>
  <c r="I156" i="2"/>
  <c r="G156" i="2"/>
  <c r="I155" i="2"/>
  <c r="G155" i="2"/>
  <c r="I154" i="2"/>
  <c r="G154" i="2"/>
  <c r="I153" i="2"/>
  <c r="G153" i="2"/>
  <c r="I152" i="2"/>
  <c r="G152" i="2"/>
  <c r="I151" i="2"/>
  <c r="G151" i="2"/>
  <c r="I150" i="2"/>
  <c r="G150" i="2"/>
  <c r="I149" i="2"/>
  <c r="I148" i="2"/>
  <c r="G148" i="2"/>
  <c r="I147" i="2"/>
  <c r="G147" i="2"/>
  <c r="I146" i="2"/>
  <c r="I145" i="2"/>
  <c r="G145" i="2"/>
  <c r="I144" i="2"/>
  <c r="G144" i="2"/>
  <c r="I143" i="2"/>
  <c r="G143" i="2"/>
  <c r="I142" i="2"/>
  <c r="I141" i="2"/>
  <c r="I140" i="2"/>
  <c r="G140" i="2"/>
  <c r="I139" i="2"/>
  <c r="G139" i="2"/>
  <c r="I138" i="2"/>
  <c r="G138" i="2"/>
  <c r="I137" i="2"/>
  <c r="G137" i="2"/>
  <c r="I136" i="2"/>
  <c r="G136" i="2"/>
  <c r="I135" i="2"/>
  <c r="G135" i="2"/>
  <c r="I134" i="2"/>
  <c r="G134" i="2"/>
  <c r="I133" i="2"/>
  <c r="I132" i="2"/>
  <c r="G132" i="2"/>
  <c r="I131" i="2"/>
  <c r="G131" i="2"/>
  <c r="I130" i="2"/>
  <c r="I129" i="2"/>
  <c r="G129" i="2"/>
  <c r="I128" i="2"/>
  <c r="G128" i="2"/>
  <c r="I127" i="2"/>
  <c r="G127" i="2"/>
  <c r="I126" i="2"/>
  <c r="I125" i="2"/>
  <c r="I124" i="2"/>
  <c r="G124" i="2"/>
  <c r="I123" i="2"/>
  <c r="G123" i="2"/>
  <c r="I122" i="2"/>
  <c r="G122" i="2"/>
  <c r="I121" i="2"/>
  <c r="G121" i="2"/>
  <c r="I120" i="2"/>
  <c r="G120" i="2"/>
  <c r="I119" i="2"/>
  <c r="G119" i="2"/>
  <c r="I118" i="2"/>
  <c r="G118" i="2"/>
  <c r="I117" i="2"/>
  <c r="I116" i="2"/>
  <c r="G116" i="2"/>
  <c r="I115" i="2"/>
  <c r="G115" i="2"/>
  <c r="I114" i="2"/>
  <c r="I113" i="2"/>
  <c r="G113" i="2"/>
  <c r="I112" i="2"/>
  <c r="G112" i="2"/>
  <c r="I111" i="2"/>
  <c r="G111" i="2"/>
  <c r="I110" i="2"/>
  <c r="I109" i="2"/>
  <c r="I108" i="2"/>
  <c r="G108" i="2"/>
  <c r="I107" i="2"/>
  <c r="G107" i="2"/>
  <c r="I106" i="2"/>
  <c r="G106" i="2"/>
  <c r="I105" i="2"/>
  <c r="G105" i="2"/>
  <c r="I104" i="2"/>
  <c r="G104" i="2"/>
  <c r="I103" i="2"/>
  <c r="G103" i="2"/>
  <c r="I102" i="2"/>
  <c r="G102" i="2"/>
  <c r="I101" i="2"/>
  <c r="I100" i="2"/>
  <c r="G100" i="2"/>
  <c r="I99" i="2"/>
  <c r="G99" i="2"/>
  <c r="I98" i="2"/>
  <c r="I97" i="2"/>
  <c r="G97" i="2"/>
  <c r="I96" i="2"/>
  <c r="G96" i="2"/>
  <c r="I95" i="2"/>
  <c r="G95" i="2"/>
  <c r="I94" i="2"/>
  <c r="I93" i="2"/>
  <c r="I92" i="2"/>
  <c r="G92" i="2"/>
  <c r="I91" i="2"/>
  <c r="G91" i="2"/>
  <c r="I90" i="2"/>
  <c r="G90" i="2"/>
  <c r="I89" i="2"/>
  <c r="G89" i="2"/>
  <c r="I88" i="2"/>
  <c r="G88" i="2"/>
  <c r="I87" i="2"/>
  <c r="G87" i="2"/>
  <c r="I86" i="2"/>
  <c r="G86" i="2"/>
  <c r="I85" i="2"/>
  <c r="I84" i="2"/>
  <c r="G84" i="2"/>
  <c r="I83" i="2"/>
  <c r="G83" i="2"/>
  <c r="I82" i="2"/>
  <c r="I81" i="2"/>
  <c r="G81" i="2"/>
  <c r="I80" i="2"/>
  <c r="G80" i="2"/>
  <c r="I79" i="2"/>
  <c r="G79" i="2"/>
  <c r="I78" i="2"/>
  <c r="I77" i="2"/>
  <c r="I76" i="2"/>
  <c r="G76" i="2"/>
  <c r="I75" i="2"/>
  <c r="G75" i="2"/>
  <c r="I74" i="2"/>
  <c r="G74" i="2"/>
  <c r="I73" i="2"/>
  <c r="G73" i="2"/>
  <c r="I72" i="2"/>
  <c r="G72" i="2"/>
  <c r="I71" i="2"/>
  <c r="G71" i="2"/>
  <c r="I70" i="2"/>
  <c r="G70" i="2"/>
  <c r="I69" i="2"/>
  <c r="I68" i="2"/>
  <c r="G68" i="2"/>
  <c r="I67" i="2"/>
  <c r="G67" i="2"/>
  <c r="I66" i="2"/>
  <c r="I65" i="2"/>
  <c r="G65" i="2"/>
  <c r="I64" i="2"/>
  <c r="G64" i="2"/>
  <c r="I63" i="2"/>
  <c r="G63" i="2"/>
  <c r="I62" i="2"/>
  <c r="I61" i="2"/>
  <c r="I60" i="2"/>
  <c r="G60" i="2"/>
  <c r="I59" i="2"/>
  <c r="G59" i="2"/>
  <c r="I58" i="2"/>
  <c r="G58" i="2"/>
  <c r="I57" i="2"/>
  <c r="G57" i="2"/>
  <c r="I56" i="2"/>
  <c r="G56" i="2"/>
  <c r="I55" i="2"/>
  <c r="G55" i="2"/>
  <c r="I54" i="2"/>
  <c r="G54" i="2"/>
  <c r="I53" i="2"/>
  <c r="I52" i="2"/>
  <c r="G52" i="2"/>
  <c r="I51" i="2"/>
  <c r="G51" i="2"/>
  <c r="I50" i="2"/>
  <c r="I49" i="2"/>
  <c r="G49" i="2"/>
  <c r="I48" i="2"/>
  <c r="G48" i="2"/>
  <c r="I47" i="2"/>
  <c r="G47" i="2"/>
  <c r="I46" i="2"/>
  <c r="I45" i="2"/>
  <c r="I44" i="2"/>
  <c r="G44" i="2"/>
  <c r="I43" i="2"/>
  <c r="G43" i="2"/>
  <c r="I42" i="2"/>
  <c r="G42" i="2"/>
  <c r="I41" i="2"/>
  <c r="G41" i="2"/>
  <c r="I40" i="2"/>
  <c r="G40" i="2"/>
  <c r="I39" i="2"/>
  <c r="G39" i="2"/>
  <c r="I38" i="2"/>
  <c r="G38" i="2"/>
  <c r="I37" i="2"/>
  <c r="I36" i="2"/>
  <c r="G36" i="2"/>
  <c r="I35" i="2"/>
  <c r="G35" i="2"/>
  <c r="I34" i="2"/>
  <c r="H32" i="2"/>
  <c r="I31" i="2"/>
  <c r="G31" i="2"/>
  <c r="I30" i="2"/>
  <c r="G30" i="2"/>
  <c r="I29" i="2"/>
  <c r="G29" i="2"/>
  <c r="I28" i="2"/>
  <c r="G28" i="2"/>
  <c r="I27" i="2"/>
  <c r="G27" i="2"/>
  <c r="I26" i="2"/>
  <c r="G26" i="2"/>
  <c r="I25" i="2"/>
  <c r="G25" i="2"/>
  <c r="I24" i="2"/>
  <c r="G24" i="2"/>
  <c r="I23" i="2"/>
  <c r="G23" i="2"/>
  <c r="I22" i="2"/>
  <c r="G22" i="2"/>
  <c r="I21" i="2"/>
  <c r="G21" i="2"/>
  <c r="I20" i="2"/>
  <c r="G20" i="2"/>
  <c r="I19" i="2"/>
  <c r="G19" i="2"/>
  <c r="I18" i="2"/>
  <c r="G18" i="2"/>
  <c r="I17" i="2"/>
  <c r="G17" i="2"/>
  <c r="I16" i="2"/>
  <c r="G16" i="2"/>
  <c r="I15" i="2"/>
  <c r="G15" i="2"/>
  <c r="I14" i="2"/>
  <c r="G14" i="2"/>
  <c r="I13" i="2"/>
  <c r="G13" i="2"/>
  <c r="H11" i="2"/>
  <c r="I10" i="2"/>
  <c r="I9" i="2"/>
  <c r="G9" i="2"/>
  <c r="I8" i="2"/>
  <c r="G8" i="2"/>
  <c r="I549" i="2" l="1"/>
  <c r="I11" i="2"/>
  <c r="I551" i="2" s="1"/>
  <c r="I32" i="2"/>
  <c r="G11" i="2"/>
  <c r="G32" i="2"/>
  <c r="G549" i="2"/>
  <c r="G551" i="2" l="1"/>
  <c r="G553" i="2" s="1"/>
  <c r="G552" i="2"/>
  <c r="G554" i="2"/>
  <c r="G555" i="2" s="1"/>
  <c r="I552" i="2"/>
  <c r="I554" i="2"/>
  <c r="I555" i="2" s="1"/>
  <c r="I553" i="2"/>
  <c r="I556" i="2" l="1"/>
  <c r="G556" i="2"/>
</calcChain>
</file>

<file path=xl/sharedStrings.xml><?xml version="1.0" encoding="utf-8"?>
<sst xmlns="http://schemas.openxmlformats.org/spreadsheetml/2006/main" count="1642" uniqueCount="618">
  <si>
    <t>ACTIVIDADES</t>
  </si>
  <si>
    <t>PROPONENTE</t>
  </si>
  <si>
    <t>1. ACTIVIDADES PROGRAMADAS</t>
  </si>
  <si>
    <t>ITEM</t>
  </si>
  <si>
    <t>DESCRIPCION</t>
  </si>
  <si>
    <t>UND</t>
  </si>
  <si>
    <t>CANT</t>
  </si>
  <si>
    <t>PERIODICIDAD (MES)</t>
  </si>
  <si>
    <t>VR UNITARIO</t>
  </si>
  <si>
    <t>VALOR TOTAL</t>
  </si>
  <si>
    <t>VALOR UNITARIO TOPE ESTIMADO POR LA ENTIDAD</t>
  </si>
  <si>
    <t>VALOR TOTAL TOPE ESTIMADO POR LA ENTIDAD</t>
  </si>
  <si>
    <r>
      <rPr>
        <b/>
        <sz val="10"/>
        <rFont val="Arial"/>
        <family val="2"/>
      </rPr>
      <t>1,1</t>
    </r>
  </si>
  <si>
    <t>PERSONAL TECNICO</t>
  </si>
  <si>
    <t>1,1,1</t>
  </si>
  <si>
    <t>Técnico</t>
  </si>
  <si>
    <t>und</t>
  </si>
  <si>
    <t>1,1,2</t>
  </si>
  <si>
    <t>Operario</t>
  </si>
  <si>
    <t>1,1,3</t>
  </si>
  <si>
    <t>Profesional en arquitectura o ingeniería civil perfil grupo 2G.</t>
  </si>
  <si>
    <t>100 horas</t>
  </si>
  <si>
    <t>SUB-TOTAL PERSONAL TECNICO</t>
  </si>
  <si>
    <r>
      <rPr>
        <b/>
        <sz val="10"/>
        <rFont val="Arial"/>
        <family val="2"/>
      </rPr>
      <t>1,2</t>
    </r>
  </si>
  <si>
    <t>MANTENIMIENTOS</t>
  </si>
  <si>
    <t>1,2,1</t>
  </si>
  <si>
    <t>Inspeccion y diagnostico preliminar a equipos contra incendio, equipos de presion y equipos eyectores (inspeccion y pruebas preliminares para la evaluacion general del sistema)</t>
  </si>
  <si>
    <t>1,2,2</t>
  </si>
  <si>
    <t>1,2,3</t>
  </si>
  <si>
    <t>Mantenimiento extintores del MEN (134 unidades)</t>
  </si>
  <si>
    <t>1,2,4</t>
  </si>
  <si>
    <t>Recarga de extintores de Agua 2 1/2gal</t>
  </si>
  <si>
    <t>1,2,5</t>
  </si>
  <si>
    <t>Recarga de extintores BC polvo químico 10 lb</t>
  </si>
  <si>
    <t>1,2,6</t>
  </si>
  <si>
    <t>Recarga de extintores BC polvo químico 20 lb</t>
  </si>
  <si>
    <t>1,2,7</t>
  </si>
  <si>
    <t>Recarga de extintores BC polvo químico 30 lb</t>
  </si>
  <si>
    <t>1,2,8</t>
  </si>
  <si>
    <t>Recarga de extintores ABC multipropósito 5 lb</t>
  </si>
  <si>
    <t>1,2,9</t>
  </si>
  <si>
    <t>Recarga de extintores ABC multipropósito 10 lb</t>
  </si>
  <si>
    <t>1,2,10</t>
  </si>
  <si>
    <t>Recarga de extintores ABC multipropósito 20 lb</t>
  </si>
  <si>
    <t>1,2,11</t>
  </si>
  <si>
    <t>Recarga de extintores de Solkaflam 3700 gr</t>
  </si>
  <si>
    <t>1,2,12</t>
  </si>
  <si>
    <t>Mantenimiento equipos de presión de agua potable y bombas eyectoras (1 presión - 7 eyectoras)</t>
  </si>
  <si>
    <t>1,2,13</t>
  </si>
  <si>
    <t>1,2,14</t>
  </si>
  <si>
    <t>Pruebas de laboratorio tanques de agua potable (antes y despues)</t>
  </si>
  <si>
    <t>1,2,15</t>
  </si>
  <si>
    <t>1,2,16</t>
  </si>
  <si>
    <t>1,2,17</t>
  </si>
  <si>
    <t>1,2,18</t>
  </si>
  <si>
    <t>Equipos del gimnasio (1 multi fuerza, 2 trotadoras, 3 elipticas, 5 bicicletas de spinning  y 10 bicicletas)</t>
  </si>
  <si>
    <t>1,2,19</t>
  </si>
  <si>
    <t>Hornos microondas (9 hornos)</t>
  </si>
  <si>
    <t>SUB-TOTAL MANTENIMIENTOS</t>
  </si>
  <si>
    <t>BOLSA DE REPUESTOS Y MATERIALES</t>
  </si>
  <si>
    <t>Aceite 3 en 1 30ml</t>
  </si>
  <si>
    <t>N/A</t>
  </si>
  <si>
    <t>Acople 1/2 x 1/2 40cm plastico lavamanos</t>
  </si>
  <si>
    <r>
      <rPr>
        <sz val="11"/>
        <color theme="1"/>
        <rFont val="Calibri"/>
        <family val="2"/>
        <scheme val="minor"/>
      </rPr>
      <t>und</t>
    </r>
  </si>
  <si>
    <t>Acople con valvula regulador 1/2 x 1/2 cromo 40cm</t>
  </si>
  <si>
    <t>Acople plastico sanitario 55cm 1/2 x 7/8</t>
  </si>
  <si>
    <t>Adaptador hembra 1/2" PVC presion</t>
  </si>
  <si>
    <t>Adaptador hembra 3/4" PVC presion</t>
  </si>
  <si>
    <t>Adaptador hembra 2" PVC presion</t>
  </si>
  <si>
    <t>Adaptador macho 1/2" PVC presion</t>
  </si>
  <si>
    <t>Adaptador macho 3/4" PVC presion</t>
  </si>
  <si>
    <t>Adaptador macho 2" PVC presion</t>
  </si>
  <si>
    <t>Alambre calibre 16 galvanizado 1kg</t>
  </si>
  <si>
    <t>Alumol 0,8 Kilos sika</t>
  </si>
  <si>
    <t>Amarre transparente 3,6 x 250mm (100und)</t>
  </si>
  <si>
    <t>Amarre transparente 3,6 x 200mm (100und)</t>
  </si>
  <si>
    <t>Anclaje drywall plastico EZ100</t>
  </si>
  <si>
    <t>Anclaje mariposa tornillo (6und)</t>
  </si>
  <si>
    <t>Angulo blanco 3m 66 x 39mm (esquinero plastico)</t>
  </si>
  <si>
    <t>Angulo perimetral 3,05m 20mm x 20mm</t>
  </si>
  <si>
    <t>Arandela plana 3/16"</t>
  </si>
  <si>
    <t>Arena de peña 40kg</t>
  </si>
  <si>
    <t>Arena lavada 40kg</t>
  </si>
  <si>
    <t>Arreglos de ornamentacion manijas o basculantes ventaneria</t>
  </si>
  <si>
    <t>Automatizacion en la recirculacion de agua en los dos (2) tanques de reserva de los equipos contra incendios</t>
  </si>
  <si>
    <t>Balasto electronico 4 x 32 - 4 x 17w T8</t>
  </si>
  <si>
    <t>Baldosa vinilica tactil de guia y de direccion para señalizacion invidentes</t>
  </si>
  <si>
    <r>
      <rPr>
        <sz val="11"/>
        <color theme="1"/>
        <rFont val="Calibri"/>
        <family val="2"/>
        <scheme val="minor"/>
      </rPr>
      <t>m2</t>
    </r>
  </si>
  <si>
    <t>Banda para trotadora (poner dimensiones)</t>
  </si>
  <si>
    <t>Barniz semibrillante</t>
  </si>
  <si>
    <r>
      <rPr>
        <sz val="11"/>
        <color theme="1"/>
        <rFont val="Calibri"/>
        <family val="2"/>
        <scheme val="minor"/>
      </rPr>
      <t>gal</t>
    </r>
  </si>
  <si>
    <t>Base metalica para panel led 60x60</t>
  </si>
  <si>
    <t>Bisagra 26mm parche (2und)</t>
  </si>
  <si>
    <t>Bisagra 3" T1322-001 (3und)</t>
  </si>
  <si>
    <t>Bisagra HBM897-02 semiparche cierre lento clip-on acero inoxidable</t>
  </si>
  <si>
    <t>Bisagra piston 1/2" hierro (2und)</t>
  </si>
  <si>
    <t xml:space="preserve">Bisagra pta acero inoxidable 2-1/2 x 1-3/4" 1.2mm </t>
  </si>
  <si>
    <t>Bizcocho para sanitario ovalado grande</t>
  </si>
  <si>
    <t>Bizcocho para sanitario redondo normal</t>
  </si>
  <si>
    <t>Blackout manual enrollable</t>
  </si>
  <si>
    <t xml:space="preserve">Bloque No. 4  </t>
  </si>
  <si>
    <t>Bombillo de LED 3 900 Lumenes 12w E27 luz blanca</t>
  </si>
  <si>
    <t>Boquilla latex 1-6 2kg (cualquier color)</t>
  </si>
  <si>
    <t>Boquilla latex 1-6 5kg (cualquier color)</t>
  </si>
  <si>
    <t>Brida ajustable PVC 150 PSI</t>
  </si>
  <si>
    <t>Brocha cerda profesional silver 1"</t>
  </si>
  <si>
    <t>Brocha cerda profesional silver 2"</t>
  </si>
  <si>
    <t>Brocha cerda profesional silver 3"</t>
  </si>
  <si>
    <t>Brocha cerda profesional silver 4"</t>
  </si>
  <si>
    <t>Buje roscado 1/2" x 3/8" presion</t>
  </si>
  <si>
    <t>Buje roscado 1" x 1/2" presion</t>
  </si>
  <si>
    <t>Buje roscado 1 1/4" a 3/4" presion</t>
  </si>
  <si>
    <t>Buje roscado 1 1/2" x 1/2" presion</t>
  </si>
  <si>
    <t>Buje roscado 2" x 1 1/2" presion</t>
  </si>
  <si>
    <t>Buje soldado 3 x 2 Sanitaria</t>
  </si>
  <si>
    <t>Burlete impermeable exterior 20mm x 10mm x 5m</t>
  </si>
  <si>
    <t>rollo</t>
  </si>
  <si>
    <t>Bushing galvanizado 1/2" x 3/8"</t>
  </si>
  <si>
    <t>Cable 2 x 14 blanco spt duplex x 100m</t>
  </si>
  <si>
    <t>Cable 2 x 16 encauchetado</t>
  </si>
  <si>
    <r>
      <rPr>
        <sz val="11"/>
        <color theme="1"/>
        <rFont val="Calibri"/>
        <family val="2"/>
        <scheme val="minor"/>
      </rPr>
      <t>m</t>
    </r>
  </si>
  <si>
    <t>Cable acero galvanizado 1/8" (guaya) x 200m</t>
  </si>
  <si>
    <t>Cable coaxial RG 6</t>
  </si>
  <si>
    <t>Cable duplex 2 x 12</t>
  </si>
  <si>
    <t>Cable duplex 2 x 14 blanco (100m)</t>
  </si>
  <si>
    <r>
      <rPr>
        <sz val="11"/>
        <color theme="1"/>
        <rFont val="Calibri"/>
        <family val="2"/>
        <scheme val="minor"/>
      </rPr>
      <t>rollo</t>
    </r>
  </si>
  <si>
    <t xml:space="preserve">Cable encauchetado 3 x 12 </t>
  </si>
  <si>
    <t>m</t>
  </si>
  <si>
    <t>Cable No. 8 (negro - rojo - blanco - verde) (100m)</t>
  </si>
  <si>
    <t>Cable No. 10 (negro - rojo - blanco - verde) (100m)</t>
  </si>
  <si>
    <t>Cable No. 12 (negro - rojo - blanco - verde) (100m)</t>
  </si>
  <si>
    <t>Cable No. 14 (negro - rojo - blanco - verde) (100m)</t>
  </si>
  <si>
    <t>Cable oxigenado 2 x 16 sonido</t>
  </si>
  <si>
    <t>Cable triplex 3 x 12 Awg (Rojo - Blanco - Verde) (100m) (trenzado)</t>
  </si>
  <si>
    <t>Cable triplex 3 x 16 Awg encauchetado (100m)</t>
  </si>
  <si>
    <t>Cable UTP cat 6A</t>
  </si>
  <si>
    <t>Caja 2400 cal 20 galvanizada</t>
  </si>
  <si>
    <t>Caja 5800 2 x 4 galvanizada</t>
  </si>
  <si>
    <t>Caja 5800 PVC</t>
  </si>
  <si>
    <t>Caja cuadrada 4 x 4" plastica Retie</t>
  </si>
  <si>
    <t>Canal base 6 para drywall cal 26 2,44m</t>
  </si>
  <si>
    <t>Canal base 9 para drywall cal 26 2,44m</t>
  </si>
  <si>
    <t>Canaleta blanca 40 x 25 sin adhesivo con division</t>
  </si>
  <si>
    <t>Canaleta metalica 8 x 4cm con troquel triple 2,40m</t>
  </si>
  <si>
    <t>Canaleta plastica ref. 20mm x 12mm, blanca con adhesivo 2m</t>
  </si>
  <si>
    <t>Canastilla lavaplatos 4"</t>
  </si>
  <si>
    <t>Candado anticizalla 70mm</t>
  </si>
  <si>
    <t>Candado tipo italiano Yale No.30</t>
  </si>
  <si>
    <t>Candado tipo aleman Yale 40mm</t>
  </si>
  <si>
    <t>Candado tipo aleman Yale 50mm</t>
  </si>
  <si>
    <t>Candado tipo italiano Yale No.60</t>
  </si>
  <si>
    <t>Cantonera electrica 12V tipo americano</t>
  </si>
  <si>
    <t>Carton corrugado 1.20m x 40 aprox. 48m2</t>
  </si>
  <si>
    <t>Cartucho flushmate</t>
  </si>
  <si>
    <t>Cemento blanco 20kg</t>
  </si>
  <si>
    <r>
      <rPr>
        <sz val="11"/>
        <color theme="1"/>
        <rFont val="Calibri"/>
        <family val="2"/>
        <scheme val="minor"/>
      </rPr>
      <t>bulto</t>
    </r>
  </si>
  <si>
    <r>
      <rPr>
        <sz val="11"/>
        <color theme="1"/>
        <rFont val="Calibri"/>
        <family val="2"/>
        <scheme val="minor"/>
      </rPr>
      <t>N/A</t>
    </r>
  </si>
  <si>
    <t>Cemento gris 50kg</t>
  </si>
  <si>
    <t>Cerradura de poma bola satin</t>
  </si>
  <si>
    <t>Cerradura de sobreponer acorazada</t>
  </si>
  <si>
    <t>Cerradura doble multipunto cromado mate</t>
  </si>
  <si>
    <t>Cerradura manija lincoln baño (despachos)</t>
  </si>
  <si>
    <t>Cerradura pico loro niquel</t>
  </si>
  <si>
    <t>Chapa gaveta 1550</t>
  </si>
  <si>
    <t>Chapa gaveta 1555 (locker)</t>
  </si>
  <si>
    <t>Chapa silo (cajonera)</t>
  </si>
  <si>
    <t xml:space="preserve">Chazo colapsible nylon bloque hueco 1/4" (100und) </t>
  </si>
  <si>
    <t>Chazo concreto expansivo 3/8" x 1 7/8" (100und)</t>
  </si>
  <si>
    <t>Chazo expansivo 5/16" x 1 1/2" (100 unidades)</t>
  </si>
  <si>
    <t>Chazo para drywall EZ100 (100und)</t>
  </si>
  <si>
    <t>Chazo plastico con tornillo 3/16" (100und)</t>
  </si>
  <si>
    <t>Chazo plastico estriado 1/4" (100und)</t>
  </si>
  <si>
    <t>Chazo plastico 3/8" (100und)</t>
  </si>
  <si>
    <t>Chazo plastico 5/16" (100und)</t>
  </si>
  <si>
    <t>Chazo plastico para drywall EZ100 con tornillo (10und)</t>
  </si>
  <si>
    <t>Chazo puntilla 3 x 1/4" (100und)</t>
  </si>
  <si>
    <t>Cheque 1" x 150psi vertical</t>
  </si>
  <si>
    <t>Cheque 1 1/2" x 150psi vertical</t>
  </si>
  <si>
    <t>Cheque 1 1/4" x 150psi vertical</t>
  </si>
  <si>
    <t>Cheque 1/2" x 150psi vertical</t>
  </si>
  <si>
    <t>Cheque 1" horizontal</t>
  </si>
  <si>
    <t>Cheque 1/2" horizontal</t>
  </si>
  <si>
    <t>Cheque 3/4" horizontal</t>
  </si>
  <si>
    <t>Cierra puerta hidraulico hasta 45kg</t>
  </si>
  <si>
    <t>Cierra puerta hidraulico ajustable hasta 80kg</t>
  </si>
  <si>
    <t>Cierre rodillo galvanizado 8mm</t>
  </si>
  <si>
    <t>ubd</t>
  </si>
  <si>
    <t>Cinta aislante negra ancha 19mm x 20m</t>
  </si>
  <si>
    <t>Cinta antideslizante negra 48mm x 20m fotoluminiscente</t>
  </si>
  <si>
    <t>Cinta de enmascarar 48mm x 40m</t>
  </si>
  <si>
    <t>Cinta de enmascarar topex 1" x 40m</t>
  </si>
  <si>
    <t>Cinta demarcación amarilla 50mm x 33m TESA</t>
  </si>
  <si>
    <t>Cinta demarcacion peligro - no pase 500m</t>
  </si>
  <si>
    <t>Cinta doble faz espejos 19mm x 5m</t>
  </si>
  <si>
    <t>Cinta doble faz interiores 24mm x 20m</t>
  </si>
  <si>
    <t>Cinta empaque transparente 48mm x 100m</t>
  </si>
  <si>
    <t>Cinta malla 50mm x 90m</t>
  </si>
  <si>
    <t>Cinta metalica 30m x 50mm</t>
  </si>
  <si>
    <t>Cinta teflon 3/4" x 10m</t>
  </si>
  <si>
    <t>Clavija de caucho 15A con polo a tierra hembra</t>
  </si>
  <si>
    <t>Clavija de caucho 15A con polo a tierra macho</t>
  </si>
  <si>
    <t>Clavija seguridad 20A</t>
  </si>
  <si>
    <t>Clavija trifilar 20a 250v</t>
  </si>
  <si>
    <t>Clavo acero concreto 3" 500g</t>
  </si>
  <si>
    <t>Clavo acero liso 1 1/2" 500g</t>
  </si>
  <si>
    <t>Clavo guardaescoba 1" 500g</t>
  </si>
  <si>
    <t>Codo 45° presion PVC 1"</t>
  </si>
  <si>
    <t>Codo 45° presion PVC 1/2"</t>
  </si>
  <si>
    <t>Codo 45° presion PVC 2"</t>
  </si>
  <si>
    <t>Codo 45° presion PVC 3/4"</t>
  </si>
  <si>
    <t>Codo 90° presion PVC 1"</t>
  </si>
  <si>
    <t>Codo 90° presion PVC 1/2"</t>
  </si>
  <si>
    <t>Codo 90° presion PVC 1 1/2"</t>
  </si>
  <si>
    <t>Codo 90° presion PVC 2"</t>
  </si>
  <si>
    <t>Codo 90° presion PVC 3/4"</t>
  </si>
  <si>
    <t>Codo 45° sanitaria 2" CxE</t>
  </si>
  <si>
    <r>
      <rPr>
        <sz val="11"/>
        <color theme="1"/>
        <rFont val="Calibri"/>
        <family val="2"/>
        <scheme val="minor"/>
      </rPr>
      <t>un</t>
    </r>
    <r>
      <rPr>
        <sz val="10"/>
        <color rgb="FF000000"/>
        <rFont val="Arial"/>
        <family val="2"/>
      </rPr>
      <t>d</t>
    </r>
  </si>
  <si>
    <t>Codo 90° sanitaria 3" CxC</t>
  </si>
  <si>
    <t>Codo 90° galvanizado 1/2"</t>
  </si>
  <si>
    <t>Codo 90° galvanizado 3/8"</t>
  </si>
  <si>
    <t>Conector de autodesforre 4.82mm (100und)</t>
  </si>
  <si>
    <t>Cono PVC 45cm cinta reflectiva</t>
  </si>
  <si>
    <t>Contactor tripolar LC1D 220v 9</t>
  </si>
  <si>
    <t>Contenedor en polietileno alta densidad capacidad 764lt llanta maciza</t>
  </si>
  <si>
    <t>Copia llave cerradura</t>
  </si>
  <si>
    <t>Copia llave de seguridad</t>
  </si>
  <si>
    <t>Cortina solar screen 10%</t>
  </si>
  <si>
    <t>Curva 90° EMT 1 1/2"</t>
  </si>
  <si>
    <t>Curva 90° EMT 1"</t>
  </si>
  <si>
    <t>Curva 90° EMT 3/4"</t>
  </si>
  <si>
    <t>Curvas conduit 1/2"</t>
  </si>
  <si>
    <t>Desmonte de piso laminado</t>
  </si>
  <si>
    <t>m2</t>
  </si>
  <si>
    <t xml:space="preserve">Desmonte e instalación de guarda escobas </t>
  </si>
  <si>
    <t>ml</t>
  </si>
  <si>
    <t>Destapa cañerias kankro 400ml ecologico</t>
  </si>
  <si>
    <t>Dimer universal 120v 150w led/cfl 600w incandescente leviton</t>
  </si>
  <si>
    <t>Disco abrasivo corte acero 9" x 2mm 26</t>
  </si>
  <si>
    <t>Disco abrasivo corte metal 9" x 0,065</t>
  </si>
  <si>
    <t xml:space="preserve">Disco abrasivo corte metal inoxidable 7 x 1/16" </t>
  </si>
  <si>
    <t>Disolvente thinner</t>
  </si>
  <si>
    <t>Dispensador de gel o jabon en acero inoxidable con recipiente y sistema de seguridad accionado por el codo</t>
  </si>
  <si>
    <t>Dispensador de gel o jabon liquido plastico</t>
  </si>
  <si>
    <t>Dispositivo de apertura de puertas accionado con el pie</t>
  </si>
  <si>
    <t>Ducha electrica bocherinni</t>
  </si>
  <si>
    <t>Duro piso 33,8 x 33,8</t>
  </si>
  <si>
    <t>Electrodo 6011 x 3/32 kilo</t>
  </si>
  <si>
    <t>kl</t>
  </si>
  <si>
    <t>Empaque 42 x 80cm blanco polipropileno</t>
  </si>
  <si>
    <t>Empaque tanque - taza sanitario</t>
  </si>
  <si>
    <t>Emulsion asfáltica 5gl</t>
  </si>
  <si>
    <t>Enchape blanco egeo 30 x 30cm</t>
  </si>
  <si>
    <t>Esmalte domestico</t>
  </si>
  <si>
    <t>Esmalte interior mate super lavable</t>
  </si>
  <si>
    <t>Espiral negro 12mm 1/2" x 10m</t>
  </si>
  <si>
    <t>Esquinero perforado 90 30 x 0,9mm 2,44m</t>
  </si>
  <si>
    <t>Esquinero plastico 2.40m alta calidad</t>
  </si>
  <si>
    <t>Estopa de algodon 500gm</t>
  </si>
  <si>
    <t xml:space="preserve">Estuco plastico interior / exterior 1gl </t>
  </si>
  <si>
    <t>Extintor multiproposito 5lb ABC</t>
  </si>
  <si>
    <t>Extintor multiproposito 10lb ABC</t>
  </si>
  <si>
    <t>Extintor multiproposito 20lb ABC</t>
  </si>
  <si>
    <t>Extintor BC 10lb</t>
  </si>
  <si>
    <t>Extintor BC 20lb</t>
  </si>
  <si>
    <t>Extintor solkaflam 3700gr</t>
  </si>
  <si>
    <t>Flanche 25 x 240cm calibre 26</t>
  </si>
  <si>
    <t>Fluxometro para orinal</t>
  </si>
  <si>
    <t>Fluxometro para sanitario flujo ajustable</t>
  </si>
  <si>
    <t>Frescasa eco precorte sin papel fiberglass</t>
  </si>
  <si>
    <t>Granito 25kg</t>
  </si>
  <si>
    <t>Granito blanco 20kg</t>
  </si>
  <si>
    <t>Grapa 1" galvanizada cal 20 (10und)</t>
  </si>
  <si>
    <t>Grapa 1" doble oreja galvanizada (10und)</t>
  </si>
  <si>
    <t>Grapa 3/4" doble oreja galvanizada (10und)</t>
  </si>
  <si>
    <t>Grapa adhesiva blanca cable electrico 19 x 19mm (16und)</t>
  </si>
  <si>
    <t>Grapa tuberia 2" EMT calibre 12</t>
  </si>
  <si>
    <t>Grapa tuberia 3/4"</t>
  </si>
  <si>
    <t>Grapa 1 1/4"</t>
  </si>
  <si>
    <t>Grasa litio blanca 282ml 198gr</t>
  </si>
  <si>
    <t>Gravilla mona 40kg</t>
  </si>
  <si>
    <t>Griferia anti vandalica lavamanos de empotrar</t>
  </si>
  <si>
    <t>Griferia de tanque sanitario</t>
  </si>
  <si>
    <t>Griferia lavaplatos mezclador 8" manijas y acoples</t>
  </si>
  <si>
    <t>Griferia orinal push</t>
  </si>
  <si>
    <t>Griferia tanque one piece</t>
  </si>
  <si>
    <t>Guardas para cerradura de seguridad</t>
  </si>
  <si>
    <t>Hoja sierra para caladora 4" Tpi Dewalt</t>
  </si>
  <si>
    <t>Hoja segueta bimetalica nicholson nf1224 NF (2und)</t>
  </si>
  <si>
    <t xml:space="preserve">Instalacion de archivadores rodantes </t>
  </si>
  <si>
    <t>Interruptor sencillo conmutable blanco lunare prime</t>
  </si>
  <si>
    <r>
      <rPr>
        <sz val="11"/>
        <color theme="1"/>
        <rFont val="Calibri"/>
        <family val="2"/>
        <scheme val="minor"/>
      </rPr>
      <t>un</t>
    </r>
  </si>
  <si>
    <t>Interruptor sencillo de incrustar</t>
  </si>
  <si>
    <t>Interruptor doble de incrustar premium</t>
  </si>
  <si>
    <t>Interruptor triple de incrustar</t>
  </si>
  <si>
    <t>Jack RJ45 incrustar cat 6 azul</t>
  </si>
  <si>
    <t>Juntas de expansion 4" sanitaria</t>
  </si>
  <si>
    <t>Kit griferia doble descarga + acoples + valvula reguladora</t>
  </si>
  <si>
    <t>Laca catalizada mate 1/4 galon</t>
  </si>
  <si>
    <t>Ladrillo estructura liviana prensada 24 x 12 x 6</t>
  </si>
  <si>
    <t>Ladrillo tolete comun</t>
  </si>
  <si>
    <t>Lamina drywall 1,22 x 2,44m</t>
  </si>
  <si>
    <t>Lamina superboard 6mm de 1.22 x 2.44m</t>
  </si>
  <si>
    <t>Lamina superboard 8mm de 1.22 x 2.44m</t>
  </si>
  <si>
    <t>Lampara hermetica led sobreponer 15 x 120 2 x 18w Bca</t>
  </si>
  <si>
    <t>Lampara panel led incrustar 60 x 60 46w (blanca o calida)</t>
  </si>
  <si>
    <t>Lavamanos en porcelana blanca corona ref.: tempo</t>
  </si>
  <si>
    <t>Lija de agua # 180, 200 y 220</t>
  </si>
  <si>
    <r>
      <rPr>
        <sz val="11"/>
        <color theme="1"/>
        <rFont val="Calibri"/>
        <family val="2"/>
        <scheme val="minor"/>
      </rPr>
      <t>pliego</t>
    </r>
  </si>
  <si>
    <t>Llave jardin pesada satin</t>
  </si>
  <si>
    <t>Llave push grival para lavamanos</t>
  </si>
  <si>
    <t>Llave terminal cromada D=1/2" llave jardin</t>
  </si>
  <si>
    <t>Malla vena 0,60 x 2m</t>
  </si>
  <si>
    <t xml:space="preserve">Manija para halar puerta </t>
  </si>
  <si>
    <t>Manija para tanque sanitario cromada</t>
  </si>
  <si>
    <t>Mantenimiento, lubricacion, ajuste y limpieza de trituradora de papel marca GBC Shedmaster 70S-2</t>
  </si>
  <si>
    <t>un</t>
  </si>
  <si>
    <t>Manto con foil autoadhesivo 3mm 10m2</t>
  </si>
  <si>
    <t>Manto texsaplas N3 10m2</t>
  </si>
  <si>
    <t>Marco para tapas en concreto 1,00 x 1,00</t>
  </si>
  <si>
    <t>Marco puerta madera 10 x 2,40 1 x 2,2cm</t>
  </si>
  <si>
    <t>Masilla supermastick 5g 28k</t>
  </si>
  <si>
    <t>Matera tubular grande</t>
  </si>
  <si>
    <t>Matera tubular mediana</t>
  </si>
  <si>
    <t>Mosqueton 3000 con rosca, con seguro keylock 23kn</t>
  </si>
  <si>
    <t>Muro e=0.12 prensado STA/FE</t>
  </si>
  <si>
    <t>Niple galvanizado agua 1/2" x 20cm</t>
  </si>
  <si>
    <t>Niple galvanizado agua 1/2" x 7cm</t>
  </si>
  <si>
    <t>Niple galvanizado agua 3/8" x 5cm</t>
  </si>
  <si>
    <t>Niple galvanizado agua 3/8" x 10cm</t>
  </si>
  <si>
    <t>Nivelador 1/4" x 35mm (4und)</t>
  </si>
  <si>
    <t>Nylon 100m calibre 0,80mm</t>
  </si>
  <si>
    <t>Orinal para fluxometro blanco</t>
  </si>
  <si>
    <t>Panel led 18w cuadrado sobreponer luz blanca o calida</t>
  </si>
  <si>
    <t>Panel Led Empotrar Circular 1350 Lúmenes 18w Luz Fría</t>
  </si>
  <si>
    <t>Panel led redondo 12W luz blanca o calida 720 lumenes
sylvania</t>
  </si>
  <si>
    <t>Pañete liso sobre muro 1:4 e=0.025 a&gt; 0.60 m</t>
  </si>
  <si>
    <t>Papelera acero pedal rectangular 10lt</t>
  </si>
  <si>
    <t>Paral base 6  2.44m cal 26</t>
  </si>
  <si>
    <t>Paral base 9  2,44m cal 26</t>
  </si>
  <si>
    <t>Parcial No.12 normal</t>
  </si>
  <si>
    <t>Parcial No.12 regulada</t>
  </si>
  <si>
    <t>Pasador giratorio para puerta en vidrio</t>
  </si>
  <si>
    <t>Pata en acero cromada con nivelador 80mm 605</t>
  </si>
  <si>
    <t>Pata en acero inoxidable con nivelador 150mm 697</t>
  </si>
  <si>
    <t>Pegacor blanco 25kg</t>
  </si>
  <si>
    <t>Pegante boxer industrial</t>
  </si>
  <si>
    <t>Pegante PVA madera 4kg</t>
  </si>
  <si>
    <t>Pelicula de seguridad transparente UV 99% 1.52 x 3m</t>
  </si>
  <si>
    <t>Pelicula frost impresa</t>
  </si>
  <si>
    <t>Pelicula frost sandblasting 60m x 1,50m</t>
  </si>
  <si>
    <t>Perfil compensacion 40 x 12mm 2.4m</t>
  </si>
  <si>
    <t>Perfil compensacion 44 x 12mm 90cm</t>
  </si>
  <si>
    <t>Perfil omega rolada y grafilada x 2.44m</t>
  </si>
  <si>
    <t>Perfil transicion 40 x 12 mm 2.4m</t>
  </si>
  <si>
    <t>Perfil transicion 40 x 12 mm 90 cm</t>
  </si>
  <si>
    <t>Perno en U galvanizada 5/16" x 1 3/4" x 3"</t>
  </si>
  <si>
    <t>Perros para cable galvanizado 3/16" (4und)</t>
  </si>
  <si>
    <t>Perros para cable galvanizado 1/8" (4und)</t>
  </si>
  <si>
    <t>Pintura bituminosa de aluminio (16kg)</t>
  </si>
  <si>
    <r>
      <rPr>
        <sz val="11"/>
        <color theme="1"/>
        <rFont val="Calibri"/>
        <family val="2"/>
        <scheme val="minor"/>
      </rPr>
      <t>can</t>
    </r>
  </si>
  <si>
    <t>Pintura brillo blanco para marcadores borrables 473ml kit</t>
  </si>
  <si>
    <t>Pintura demarcacion</t>
  </si>
  <si>
    <t>Pintura epoxica 1 galon</t>
  </si>
  <si>
    <t>Pintura epoxica 3,75 galones</t>
  </si>
  <si>
    <t>Pintura para interior drywall blanco 5 galones</t>
  </si>
  <si>
    <t>Pintura para interior blanca super lavable 5 galones</t>
  </si>
  <si>
    <t>Pintura para interior techos y cielos blanco 5 galones</t>
  </si>
  <si>
    <t>Pintura para interior baños y cocinas antihongos 1 galon blanco</t>
  </si>
  <si>
    <t>Pintura tipo 1 x 5gl</t>
  </si>
  <si>
    <t>Pintura tipo koraza blanco 1gl exterior</t>
  </si>
  <si>
    <t>Pintura tipo koraza blanco 5gl exterior</t>
  </si>
  <si>
    <t>Piso baldosa en granito</t>
  </si>
  <si>
    <t>Pitorra metalica ahorradora</t>
  </si>
  <si>
    <t>Pivote para puerta de vidrio</t>
  </si>
  <si>
    <t>Placa toma doble blanco</t>
  </si>
  <si>
    <t>Placa toma doble naranja aisla tierra</t>
  </si>
  <si>
    <t>Plafon led red 1080lm 18w luz blanca o calida</t>
  </si>
  <si>
    <t>Plantilla ABC/numeros para piso 12cm 1 piezas</t>
  </si>
  <si>
    <t>Platina para cantonera</t>
  </si>
  <si>
    <t>Porcelanato negro 60 x 60cm</t>
  </si>
  <si>
    <t>Portacandado negro 4"</t>
  </si>
  <si>
    <t>Portaescobas plastico 4 ganchos</t>
  </si>
  <si>
    <t>Portarrollo en acero para papel higienico</t>
  </si>
  <si>
    <t>Prensa estopa 1/2"</t>
  </si>
  <si>
    <t>Prensa estopa 3/4"</t>
  </si>
  <si>
    <t>Puerta entamborada pizano 2,0 x 0,75m</t>
  </si>
  <si>
    <t>Puntilla con cabeza 1 1/4" 500g</t>
  </si>
  <si>
    <t>Puntilla sin cabeza 1" 500g</t>
  </si>
  <si>
    <t>Puntilla sin cabeza 2" 500g</t>
  </si>
  <si>
    <t>Recorte de hoja puerta de madera</t>
  </si>
  <si>
    <t>Reflector slim led 50w L/FR</t>
  </si>
  <si>
    <t>Registro de cortina tipo RW de 1 1/4”</t>
  </si>
  <si>
    <t>Registro de cortina tipo RW de 1/2”</t>
  </si>
  <si>
    <t>Registro de cortina tipo RW de 1”</t>
  </si>
  <si>
    <t>Registro de cortina tipo RW de 3/4”</t>
  </si>
  <si>
    <t>Regleta led a 110v con acrilico BC CET</t>
  </si>
  <si>
    <t>Reinstalacion de piso laminado</t>
  </si>
  <si>
    <t>Rejilla 3" plana aluminio</t>
  </si>
  <si>
    <t>Rejilla 5 x 3 aluminio</t>
  </si>
  <si>
    <t>Rejilla c6 x 4 aluminio cupula</t>
  </si>
  <si>
    <t>Rejilla de ventilacion  20 x 20cm metalica</t>
  </si>
  <si>
    <t>Rejilla de ventilacion  30 x 30cm metalica</t>
  </si>
  <si>
    <t>Rejilla metalica en angulo 1" incluye marco</t>
  </si>
  <si>
    <t>Rejilla de ventilcion 15 x 15cm plastica</t>
  </si>
  <si>
    <t>Remache pop 6-4 3/16" x 3/8" (100und)</t>
  </si>
  <si>
    <t>Remache pop 6-6 3/16" x 1/2" (100und)</t>
  </si>
  <si>
    <t>Removedor para PVC 1/4gl</t>
  </si>
  <si>
    <t>Reparacion general (interna y externa) de puerta corrediza salas de juntas</t>
  </si>
  <si>
    <t>Reparación general de puertas dobles de vidrio</t>
  </si>
  <si>
    <t>Resalto para control de trafico de 1m de longitud x 30cm</t>
  </si>
  <si>
    <t>Resorte para cajonera</t>
  </si>
  <si>
    <t>Retiro de escombros de 5m3</t>
  </si>
  <si>
    <r>
      <rPr>
        <sz val="11"/>
        <color theme="1"/>
        <rFont val="Calibri"/>
        <family val="2"/>
        <scheme val="minor"/>
      </rPr>
      <t>viaje</t>
    </r>
  </si>
  <si>
    <t>Riel de escritorio extension total push to open 450mm par</t>
  </si>
  <si>
    <t>Riel cajon 450mm par</t>
  </si>
  <si>
    <t>Riel omega x 1m</t>
  </si>
  <si>
    <t>Rodillo 3" profesional felpa acrilica</t>
  </si>
  <si>
    <t>Rodillo anti-goteo 9"</t>
  </si>
  <si>
    <t>Rodillo popular espuma 9"</t>
  </si>
  <si>
    <t>SCH 80 150psi</t>
  </si>
  <si>
    <t>Sellador 40% 1/4gl borden</t>
  </si>
  <si>
    <t>Sensor de movimiento leviton techo 360°</t>
  </si>
  <si>
    <t>Sensor de pesencia ST13B esquinero sobreponer 270° 110v-130v</t>
  </si>
  <si>
    <t>Señal escalera abajo/arriba fotoluminiscente 22 x 15cm</t>
  </si>
  <si>
    <t>Señal plantilla parqueadero bibi/moto/discap piso 80x80</t>
  </si>
  <si>
    <t>Señal reflectivo adhesivo 30 x 30 o circular</t>
  </si>
  <si>
    <t>Servicio de transporte urbano por viaje</t>
  </si>
  <si>
    <t>viaje</t>
  </si>
  <si>
    <t>Sifon 3" sanitaria</t>
  </si>
  <si>
    <t>Sifon con tapon 1 1/2"</t>
  </si>
  <si>
    <t>Sifon lavamanos cromado 1 1/4"</t>
  </si>
  <si>
    <t>Sifon orinal</t>
  </si>
  <si>
    <t>Sifon para lavaplatos</t>
  </si>
  <si>
    <t>Sifon plastico flexible blanco 86cm lvp/lvm</t>
  </si>
  <si>
    <t>Sika 1 mortero gris 25kg</t>
  </si>
  <si>
    <t>Sika mortero 101 plus blanco 25kg</t>
  </si>
  <si>
    <t>Sika mur 4kg</t>
  </si>
  <si>
    <t>Sikadur-32 primer 1kg</t>
  </si>
  <si>
    <t>Sikaflex 1A plus (blanco - gris - negro)</t>
  </si>
  <si>
    <t>Silicona baños y cocinas transparente 280ml</t>
  </si>
  <si>
    <r>
      <rPr>
        <sz val="11"/>
        <color theme="1"/>
        <rFont val="Calibri"/>
        <family val="2"/>
        <scheme val="minor"/>
      </rPr>
      <t>tubo</t>
    </r>
  </si>
  <si>
    <t>Silicona transparente antihongos 280ml supercryl</t>
  </si>
  <si>
    <t>Silicona vidrios y aluminio 280ml</t>
  </si>
  <si>
    <t>Socket para fluorescente</t>
  </si>
  <si>
    <t>Socket T8 Htr</t>
  </si>
  <si>
    <t>Soda caustica</t>
  </si>
  <si>
    <t>Soldadura para PVC 1/4gal</t>
  </si>
  <si>
    <t>Soporte de techo para video beam giratorio</t>
  </si>
  <si>
    <t>Soporte metalico para extintor de 10lb</t>
  </si>
  <si>
    <t>Soporte metalico para extintor de 20lb</t>
  </si>
  <si>
    <t>Soporte metalico para extintor de 30lb</t>
  </si>
  <si>
    <t>Soporte para ducha cromado</t>
  </si>
  <si>
    <t>Soporte tipo L de pared para extintor</t>
  </si>
  <si>
    <t>Suministro e instalacion de 1/4 x 26</t>
  </si>
  <si>
    <t>Suministro e instalacion de 3 parales dobles en hierro de 1/2"</t>
  </si>
  <si>
    <t>Suministro e instalación de barandas y pasamanos en acero inoxidable</t>
  </si>
  <si>
    <r>
      <rPr>
        <sz val="11"/>
        <color theme="1"/>
        <rFont val="Calibri"/>
        <family val="2"/>
        <scheme val="minor"/>
      </rPr>
      <t>ml</t>
    </r>
  </si>
  <si>
    <t>Suministro e instalacion de bocel plano 2.40m</t>
  </si>
  <si>
    <t>Suministro e instalacion de cieloraso en drywall liso</t>
  </si>
  <si>
    <t>Suministro e instalacion de division en vidrio tempalado 10mm con pie de amigo en acero inoxidable y pelicula frost tipo cortina</t>
  </si>
  <si>
    <t>Suministro e instalacion de espejo flotante 4mm biselado brillante</t>
  </si>
  <si>
    <t>Suministro e instalacion de guarda escobas en ceramica</t>
  </si>
  <si>
    <t>Suministro e instalacion de guarda escobas nacional 15cm x 18mm x 2.40m</t>
  </si>
  <si>
    <t>Suministro e instalacion de guarda escobas en porcelanato</t>
  </si>
  <si>
    <t>Suministro e instalacion de muro en drywall e=12cm incluye pintura a 2 manos</t>
  </si>
  <si>
    <t>Suministro e instalacion de nariz en aluminio con inserto de carborundumy tira fotoluminiscente 5mm x 3m mattsilverahad 23300 certificado, pegado sika (incluye  transporte)</t>
  </si>
  <si>
    <t>Suministro e instalacion de perfil reductor 2.40m</t>
  </si>
  <si>
    <t>Suministro e instalacion de perfil tee 2.40m</t>
  </si>
  <si>
    <t>Suministro e instalación de piso en granito fundido</t>
  </si>
  <si>
    <t>Suministro e instalacion de piso laminado, trafico pesado</t>
  </si>
  <si>
    <t>Suministro e instalacion de poste metalico cal 18 tubo de 2" h=2m</t>
  </si>
  <si>
    <t>Suministro e instalacion de puerta en vidrio de seguridad 10mm sandblasting total 2.20 x 1m, incluye bisagras, manija en acero y cerradura</t>
  </si>
  <si>
    <t>Suministro e instalacion de puerta en vidrio de seguridad 8mm sandblasting total 1.80 x 1m, incluye bisagras, amanija en acero y cerradura</t>
  </si>
  <si>
    <t>Suministro e instalacion de rejilla de carcamo en hierro</t>
  </si>
  <si>
    <t>Suministro e instalacion de vidrio de 5mm</t>
  </si>
  <si>
    <t>Suministro e instalacion mini persiana en aluminio</t>
  </si>
  <si>
    <t>Suministro e instalacion tableta alfa granito</t>
  </si>
  <si>
    <t>Super bonder 3 gramos original</t>
  </si>
  <si>
    <t>Tablero acrilico</t>
  </si>
  <si>
    <t>Tablero en vidrio 1.20 x 1m de 6mm con soportes en acero inoxidable</t>
  </si>
  <si>
    <t>Tablero bifasico 20 circuitos con puerta</t>
  </si>
  <si>
    <t>Tablero trifasico 12 circuitos con puerta</t>
  </si>
  <si>
    <t>Tablero trifasico 24 circuitos con puerta</t>
  </si>
  <si>
    <t>Taco mono polar 15amp enchufable</t>
  </si>
  <si>
    <t>Taco mono polar 20amp enchufable</t>
  </si>
  <si>
    <t>Taco mono polar 30amp enchufe starsys and</t>
  </si>
  <si>
    <t>Taco mono polar 40amp enchufe starsys and</t>
  </si>
  <si>
    <t>Taco mono polar 50amp enchufable</t>
  </si>
  <si>
    <t>Taco 2 polos 15amp enchufable</t>
  </si>
  <si>
    <t>Taco 2 polos 20amp enchufable</t>
  </si>
  <si>
    <t>Taco 2 polos 30amp LX enchufe DSE</t>
  </si>
  <si>
    <t>Taco 2 polos 40amp LX enchufe DSE</t>
  </si>
  <si>
    <t>Taco 2 polos 50amp LX enchufable DSE</t>
  </si>
  <si>
    <t>Taco 3 polos 15amp enchufe</t>
  </si>
  <si>
    <t>Taco 3 polos 30amp Lx enchufe Dse</t>
  </si>
  <si>
    <t>Taco 3 polos 40Amp enchufable</t>
  </si>
  <si>
    <t>Breaker industrial 3x100amp</t>
  </si>
  <si>
    <t>Tanque flushmate</t>
  </si>
  <si>
    <t>Tapa ciega plástica</t>
  </si>
  <si>
    <t>Tapa lisa para caja 2400 (50und)</t>
  </si>
  <si>
    <t>Tapa registro 20 x 20cm corriente plastica</t>
  </si>
  <si>
    <t>Tapas de inspeccion en lamina alfajor, incluye marco, perforacion para tapa de inspeccion de registro 0,90 - 1,00 x 0,90 - 1,00</t>
  </si>
  <si>
    <t>Tapete atrapa mugre de 1,80 x 0,80 trafico pesado con logo</t>
  </si>
  <si>
    <t>Tapon galvanizado 1"</t>
  </si>
  <si>
    <t>Tapon galvanizado 1/2"</t>
  </si>
  <si>
    <t>Tapon galvanizado 3/4"</t>
  </si>
  <si>
    <t>Tapon roscado 1/2" presion PVC</t>
  </si>
  <si>
    <t>Tapon roscado 3/4" presion PVC</t>
  </si>
  <si>
    <t>Tapon soldado 1 1/2" presion PVC</t>
  </si>
  <si>
    <t>Tapon soldado 1/2" presion PVC</t>
  </si>
  <si>
    <t>Tapon soldado 3/4" presion PVC</t>
  </si>
  <si>
    <t>Tapon soldado 2" presion PVC</t>
  </si>
  <si>
    <t>Taza sanitaria baltico blanca</t>
  </si>
  <si>
    <t>Tee 3" Sanitaria</t>
  </si>
  <si>
    <t>Tee blanca 3 metros 18 x 23mm</t>
  </si>
  <si>
    <t>Tee PVC presion 1 1/2"</t>
  </si>
  <si>
    <t>Tee PVC presion  2"</t>
  </si>
  <si>
    <t>Tee PVC presion 1/2"</t>
  </si>
  <si>
    <t>Tee PVC presion 3/4"</t>
  </si>
  <si>
    <t>Tee sanitaria 6"</t>
  </si>
  <si>
    <t>Terminal conduit 1/2"</t>
  </si>
  <si>
    <t>Terminal conduit PVC 3/4"</t>
  </si>
  <si>
    <t>Terminal EMT 1 1/4"</t>
  </si>
  <si>
    <t>Terminal EMT 1"</t>
  </si>
  <si>
    <t>Terminal EMT 3/4"</t>
  </si>
  <si>
    <t>Toma aerea blindada 15amp 125v polarizada</t>
  </si>
  <si>
    <t>Toma monofasica doble leviton doble con polo a tierra no aislado, color blanco 120V, 15A, P# 5320-A</t>
  </si>
  <si>
    <t>Toma monofasica doble leviton doble con polo a tierra no aislado, color naranja 120V, 15A, P# 5320-A</t>
  </si>
  <si>
    <t>Toma sencilla sobreponer Cat 5E</t>
  </si>
  <si>
    <t>Tope media luna satinado</t>
  </si>
  <si>
    <t>Tornillo estructura drywall punta aguda 7 x 7/16" (100und)</t>
  </si>
  <si>
    <t>Tornillo estructura pan punta broca 8 x 5/8" (100und)</t>
  </si>
  <si>
    <t>Tornillo fijacion RB-1915-15 tanque sanitario juego</t>
  </si>
  <si>
    <t>Tornillo lamina avellanado 10 x 1 1/2" (100und)</t>
  </si>
  <si>
    <t>Tornillo lamina avellanado 8 x 1/2" (100und)</t>
  </si>
  <si>
    <t>Tornillo lamina avellanado negro 8 x 1" (100und)</t>
  </si>
  <si>
    <t>Tornillo lamina pan philips zincado 6 x 1" (100und)</t>
  </si>
  <si>
    <t>Tornillo negro aglomerado - yeso 6 x 2 1/4" (200und)</t>
  </si>
  <si>
    <t>Tornillo panel drywall 10 x 2" (100und)</t>
  </si>
  <si>
    <t>Tornillo panel drywall 10 x 2" (250und)</t>
  </si>
  <si>
    <t>Tornillo panel drywall punta aguda 6 x 1" (100und)</t>
  </si>
  <si>
    <t>Tornillo panel drywall punta broca 6 x 1" (500und)</t>
  </si>
  <si>
    <t>Tornillo panel drywall punta broca 6 x 1 1/4" (100und)</t>
  </si>
  <si>
    <t>Troquel en canaleta para tomas voz y datos</t>
  </si>
  <si>
    <t>Tuberia conduit PVC 3/4" x 3m</t>
  </si>
  <si>
    <t>Tuberia conduit PVC 1" x 3m</t>
  </si>
  <si>
    <t>Tuberia conduit PVC 1/2" x 3m</t>
  </si>
  <si>
    <t>Tuberia conduit PVC 1 1/2" x 3m</t>
  </si>
  <si>
    <t>Tuberia EMT 1 1/4" x 3m</t>
  </si>
  <si>
    <t>Tuberia EMT 1" x 3m</t>
  </si>
  <si>
    <t>Tuberia EMT 1/2" x 3m</t>
  </si>
  <si>
    <t>Tuberia EMT 3/4" x 3m</t>
  </si>
  <si>
    <t>Tuberia PVC presion 1/2" x 6m</t>
  </si>
  <si>
    <t>Tuberia PVC presion 2" x 1m</t>
  </si>
  <si>
    <t>Tuberia PVC presion 3/4" x 6m</t>
  </si>
  <si>
    <t>Tuberia sanitaria 2" x 6m</t>
  </si>
  <si>
    <t>Tuberia sanitaria 3" x 6m</t>
  </si>
  <si>
    <t>Tuberia sanitaria 4" x 6m</t>
  </si>
  <si>
    <t>Tuberia sanitaria 6" x 6m</t>
  </si>
  <si>
    <t>Tuberia ventilacion 3" x 6m</t>
  </si>
  <si>
    <t>Tubo desague acampanado cromado lavaplatos</t>
  </si>
  <si>
    <t>Tubo fluorescente T5 24w 55 cm luz fria o calida</t>
  </si>
  <si>
    <t>Tubo fluorescente T8 17w 30cm super luz fria o calida</t>
  </si>
  <si>
    <t>Tubo fluorescente T8 2784 lumenes 32w luz blanca o calida</t>
  </si>
  <si>
    <t>Tubo led 9w T8 60cm luz fria o calida</t>
  </si>
  <si>
    <t>Tubo Led T8 1600 lumenes 16W G13, 1200mm luz blanca o calida</t>
  </si>
  <si>
    <t>Union 4" sanitaria</t>
  </si>
  <si>
    <t>Union 450psi PVC 1" universal dresser</t>
  </si>
  <si>
    <t>Union EMT 1" galvanizada</t>
  </si>
  <si>
    <t>Union EMT 1 1/4"</t>
  </si>
  <si>
    <t>Union EMT 3/4"</t>
  </si>
  <si>
    <t>Union galvanizada 1/2"</t>
  </si>
  <si>
    <t>Union galvanizada 3/4"</t>
  </si>
  <si>
    <t>Union PVC 1"</t>
  </si>
  <si>
    <t>Union PVC 1 1/2"</t>
  </si>
  <si>
    <t>Union PVC 1/2"</t>
  </si>
  <si>
    <t>Union PVC 2"</t>
  </si>
  <si>
    <t>Union PVC 3/4"</t>
  </si>
  <si>
    <t>Union sanitaria 2"</t>
  </si>
  <si>
    <t>Union sanitaria 3"</t>
  </si>
  <si>
    <t>Union universal 1 1/2" PVC</t>
  </si>
  <si>
    <t>Union universal deslizable presion 1/2" PVC</t>
  </si>
  <si>
    <t>Union universal presion 1/2" PVC</t>
  </si>
  <si>
    <t>Union universal presion 2" PVC</t>
  </si>
  <si>
    <t>Union universal presion 3/4" PVC</t>
  </si>
  <si>
    <t>Universal galvanizada 1"</t>
  </si>
  <si>
    <t>Valvula bola PVC 2" lisa soldable</t>
  </si>
  <si>
    <t>Valvula bola rosca 1/2" agua manija mariposa</t>
  </si>
  <si>
    <t>Valvula cortina red white 3/4"</t>
  </si>
  <si>
    <t>Valvula de regulacion 1/2" plastica lavamanos o sanitario</t>
  </si>
  <si>
    <t>Valvula de regulacion 3/4" plastica lavamanos o sanitario</t>
  </si>
  <si>
    <t>Varsol litro</t>
  </si>
  <si>
    <t>Vidrio laminado crudo 5+5 PB, diseño de encortinado en película 2 x 2, incluye instalación</t>
  </si>
  <si>
    <t>Vigueta 38 x 19 x 0.40mm 2.44m</t>
  </si>
  <si>
    <t>Vinilo tipo 3 blanca 5gl interior</t>
  </si>
  <si>
    <t>Vinipel 50cm x 500m calibre 6</t>
  </si>
  <si>
    <t>Win aluminio blanco 3m</t>
  </si>
  <si>
    <t>Yeso 25kg</t>
  </si>
  <si>
    <t>bulto</t>
  </si>
  <si>
    <t>SUB TOTAL BOLSA DE REPUESTOS Y MATERIALES</t>
  </si>
  <si>
    <t>PERSONAL TECNICO + MANTENIMIENTOS + BOLSA DE REPUESTOS Y MATERIALES</t>
  </si>
  <si>
    <t>ADMINISTRACION</t>
  </si>
  <si>
    <t>IMPREVISTOS</t>
  </si>
  <si>
    <t>UTILIDAD</t>
  </si>
  <si>
    <t>IVA 19% SOBRE LA UTILIDAD</t>
  </si>
  <si>
    <t>TOTAL OFERTA ECONOMICA</t>
  </si>
  <si>
    <t>FORMATO PROPUESTA ECONÓMICA</t>
  </si>
  <si>
    <t>hora</t>
  </si>
  <si>
    <t>gl</t>
  </si>
  <si>
    <t>Equipos contra incendio (ver anexo técnico)</t>
  </si>
  <si>
    <t>Lavado de tanques de agua potable (2 tanques de agua potable)</t>
  </si>
  <si>
    <t>Lavado de tanques de agua lluvia (1 tanque)</t>
  </si>
  <si>
    <t>Equipo de pesaje (mantenimiento) (1 bascula)</t>
  </si>
  <si>
    <t>Equipo de pesaje (Calibración) (1 bascula)</t>
  </si>
  <si>
    <t>CARMEN ELISA RODRIGUEZ GONZALEZ</t>
  </si>
  <si>
    <t>C.C: 39.620.686 de Fusagasugá</t>
  </si>
  <si>
    <t>DIARQCO CONSTRUCTORES S.A.S</t>
  </si>
  <si>
    <t>NIT: 900.185.357-2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</si>
</sst>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0.0"/>
    <numFmt numFmtId="165" formatCode="0.000"/>
    <numFmt numFmtId="166" formatCode="_-&quot;$&quot;\ * #,##0.00_-;\-&quot;$&quot;\ * #,##0.00_-;_-&quot;$&quot;\ 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name val="Arial"/>
      <family val="2"/>
    </font>
    <font>
      <b/>
      <sz val="9"/>
      <color rgb="FFFF0000"/>
      <name val="Arial Black"/>
      <family val="2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D9D9D9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BDBDB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vertical="center"/>
    </xf>
    <xf numFmtId="42" fontId="2" fillId="0" borderId="3" xfId="1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2" fontId="5" fillId="0" borderId="0" xfId="1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2" fontId="2" fillId="0" borderId="6" xfId="1" applyFont="1" applyFill="1" applyBorder="1" applyAlignment="1">
      <alignment vertical="center" wrapText="1"/>
    </xf>
    <xf numFmtId="42" fontId="2" fillId="0" borderId="7" xfId="1" applyFont="1" applyFill="1" applyBorder="1" applyAlignment="1">
      <alignment vertical="center" wrapText="1"/>
    </xf>
    <xf numFmtId="3" fontId="2" fillId="2" borderId="6" xfId="0" applyNumberFormat="1" applyFont="1" applyFill="1" applyBorder="1" applyAlignment="1">
      <alignment horizontal="center" vertical="center" wrapText="1" shrinkToFit="1"/>
    </xf>
    <xf numFmtId="164" fontId="6" fillId="0" borderId="5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shrinkToFit="1"/>
    </xf>
    <xf numFmtId="0" fontId="0" fillId="0" borderId="3" xfId="0" applyBorder="1" applyAlignment="1">
      <alignment vertical="center"/>
    </xf>
    <xf numFmtId="0" fontId="0" fillId="4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3" fontId="0" fillId="2" borderId="6" xfId="0" applyNumberFormat="1" applyFill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wrapText="1"/>
    </xf>
    <xf numFmtId="42" fontId="0" fillId="0" borderId="7" xfId="1" applyFont="1" applyFill="1" applyBorder="1" applyAlignment="1">
      <alignment vertical="center" wrapText="1"/>
    </xf>
    <xf numFmtId="42" fontId="0" fillId="0" borderId="3" xfId="0" applyNumberFormat="1" applyBorder="1" applyAlignment="1">
      <alignment vertical="center"/>
    </xf>
    <xf numFmtId="42" fontId="0" fillId="4" borderId="3" xfId="1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shrinkToFit="1"/>
    </xf>
    <xf numFmtId="42" fontId="2" fillId="4" borderId="7" xfId="1" applyFont="1" applyFill="1" applyBorder="1" applyAlignment="1">
      <alignment vertical="center" wrapText="1"/>
    </xf>
    <xf numFmtId="42" fontId="2" fillId="4" borderId="3" xfId="1" applyFont="1" applyFill="1" applyBorder="1" applyAlignment="1">
      <alignment vertical="center" wrapText="1"/>
    </xf>
    <xf numFmtId="42" fontId="3" fillId="4" borderId="3" xfId="1" applyFont="1" applyFill="1" applyBorder="1" applyAlignment="1">
      <alignment vertical="center" wrapText="1"/>
    </xf>
    <xf numFmtId="42" fontId="2" fillId="4" borderId="8" xfId="1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0" fillId="4" borderId="5" xfId="0" applyNumberForma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 shrinkToFit="1"/>
    </xf>
    <xf numFmtId="4" fontId="0" fillId="0" borderId="6" xfId="0" applyNumberFormat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2" fontId="0" fillId="0" borderId="10" xfId="1" applyFont="1" applyFill="1" applyBorder="1" applyAlignment="1">
      <alignment vertical="center" wrapText="1"/>
    </xf>
    <xf numFmtId="4" fontId="5" fillId="0" borderId="7" xfId="0" applyNumberFormat="1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42" fontId="0" fillId="0" borderId="3" xfId="1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42" fontId="0" fillId="0" borderId="13" xfId="1" applyFont="1" applyFill="1" applyBorder="1" applyAlignment="1">
      <alignment vertical="center" wrapText="1"/>
    </xf>
    <xf numFmtId="42" fontId="0" fillId="0" borderId="0" xfId="1" applyFont="1" applyFill="1" applyAlignment="1">
      <alignment vertical="center"/>
    </xf>
    <xf numFmtId="42" fontId="2" fillId="4" borderId="16" xfId="1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42" fontId="5" fillId="0" borderId="12" xfId="1" applyFont="1" applyFill="1" applyBorder="1" applyAlignment="1">
      <alignment vertical="center" wrapText="1"/>
    </xf>
    <xf numFmtId="42" fontId="2" fillId="0" borderId="19" xfId="1" applyFont="1" applyFill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9" fontId="5" fillId="5" borderId="7" xfId="0" applyNumberFormat="1" applyFont="1" applyFill="1" applyBorder="1" applyAlignment="1">
      <alignment horizontal="center" vertical="center" shrinkToFit="1"/>
    </xf>
    <xf numFmtId="9" fontId="5" fillId="5" borderId="18" xfId="0" applyNumberFormat="1" applyFont="1" applyFill="1" applyBorder="1" applyAlignment="1">
      <alignment horizontal="center" vertical="center" shrinkToFit="1"/>
    </xf>
    <xf numFmtId="42" fontId="5" fillId="0" borderId="3" xfId="1" applyFont="1" applyFill="1" applyBorder="1" applyAlignment="1">
      <alignment vertical="center" shrinkToFit="1"/>
    </xf>
    <xf numFmtId="42" fontId="0" fillId="0" borderId="21" xfId="0" applyNumberFormat="1" applyBorder="1" applyAlignment="1">
      <alignment vertical="center"/>
    </xf>
    <xf numFmtId="9" fontId="0" fillId="0" borderId="0" xfId="0" applyNumberFormat="1" applyAlignment="1">
      <alignment vertical="center"/>
    </xf>
    <xf numFmtId="42" fontId="0" fillId="0" borderId="22" xfId="0" applyNumberFormat="1" applyBorder="1" applyAlignment="1">
      <alignment vertical="center"/>
    </xf>
    <xf numFmtId="0" fontId="0" fillId="0" borderId="19" xfId="0" applyBorder="1" applyAlignment="1">
      <alignment horizontal="center" vertical="center" wrapText="1"/>
    </xf>
    <xf numFmtId="9" fontId="5" fillId="5" borderId="10" xfId="0" applyNumberFormat="1" applyFont="1" applyFill="1" applyBorder="1" applyAlignment="1">
      <alignment horizontal="center" vertical="center" shrinkToFit="1"/>
    </xf>
    <xf numFmtId="9" fontId="5" fillId="5" borderId="23" xfId="0" applyNumberFormat="1" applyFont="1" applyFill="1" applyBorder="1" applyAlignment="1">
      <alignment horizontal="center" vertical="center" shrinkToFit="1"/>
    </xf>
    <xf numFmtId="42" fontId="5" fillId="0" borderId="11" xfId="1" applyFont="1" applyFill="1" applyBorder="1" applyAlignment="1">
      <alignment vertical="center" shrinkToFit="1"/>
    </xf>
    <xf numFmtId="42" fontId="0" fillId="0" borderId="24" xfId="0" applyNumberFormat="1" applyBorder="1" applyAlignment="1">
      <alignment vertical="center"/>
    </xf>
    <xf numFmtId="42" fontId="2" fillId="4" borderId="25" xfId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8" fontId="8" fillId="0" borderId="0" xfId="0" applyNumberFormat="1" applyFont="1" applyAlignment="1">
      <alignment vertical="center"/>
    </xf>
    <xf numFmtId="3" fontId="0" fillId="6" borderId="6" xfId="0" applyNumberFormat="1" applyFill="1" applyBorder="1" applyAlignment="1">
      <alignment horizontal="center" vertical="center" shrinkToFit="1"/>
    </xf>
    <xf numFmtId="42" fontId="0" fillId="0" borderId="0" xfId="0" applyNumberFormat="1" applyAlignment="1">
      <alignment vertical="center"/>
    </xf>
    <xf numFmtId="0" fontId="2" fillId="4" borderId="1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42" fontId="0" fillId="0" borderId="0" xfId="1" applyFont="1" applyAlignment="1">
      <alignment vertical="center"/>
    </xf>
    <xf numFmtId="166" fontId="0" fillId="0" borderId="0" xfId="1" applyNumberFormat="1" applyFont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1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64"/>
  <sheetViews>
    <sheetView tabSelected="1" view="pageBreakPreview" zoomScale="60" zoomScaleNormal="80" workbookViewId="0">
      <selection activeCell="F46" sqref="F46"/>
    </sheetView>
  </sheetViews>
  <sheetFormatPr baseColWidth="10" defaultColWidth="11.44140625" defaultRowHeight="14.4" x14ac:dyDescent="0.3"/>
  <cols>
    <col min="1" max="1" width="11.44140625" style="66"/>
    <col min="2" max="2" width="57.44140625" style="1" customWidth="1"/>
    <col min="3" max="3" width="11.44140625" style="66"/>
    <col min="4" max="4" width="6" style="66" bestFit="1" customWidth="1"/>
    <col min="5" max="5" width="14.33203125" style="66" bestFit="1" customWidth="1"/>
    <col min="6" max="6" width="13.88671875" style="1" bestFit="1" customWidth="1"/>
    <col min="7" max="7" width="17.109375" style="1" bestFit="1" customWidth="1"/>
    <col min="8" max="9" width="15.6640625" style="1" customWidth="1"/>
    <col min="10" max="11" width="15" style="1" bestFit="1" customWidth="1"/>
    <col min="12" max="12" width="24.6640625" style="1" customWidth="1"/>
    <col min="13" max="16384" width="11.44140625" style="1"/>
  </cols>
  <sheetData>
    <row r="1" spans="1:9" ht="51.75" customHeight="1" x14ac:dyDescent="0.3">
      <c r="A1" s="81" t="s">
        <v>606</v>
      </c>
      <c r="B1" s="81"/>
      <c r="C1" s="81"/>
      <c r="D1" s="81"/>
      <c r="E1" s="81"/>
      <c r="F1" s="81"/>
      <c r="G1" s="81"/>
      <c r="H1" s="81"/>
      <c r="I1" s="81"/>
    </row>
    <row r="2" spans="1:9" x14ac:dyDescent="0.3">
      <c r="A2" s="82"/>
      <c r="B2" s="83"/>
      <c r="C2" s="83"/>
      <c r="D2" s="83"/>
      <c r="E2" s="83"/>
      <c r="F2" s="83"/>
      <c r="G2" s="83"/>
    </row>
    <row r="3" spans="1:9" x14ac:dyDescent="0.3">
      <c r="A3" s="84" t="s">
        <v>0</v>
      </c>
      <c r="B3" s="84"/>
      <c r="C3" s="84"/>
      <c r="D3" s="84"/>
      <c r="E3" s="84"/>
      <c r="F3" s="84" t="s">
        <v>1</v>
      </c>
      <c r="G3" s="84"/>
    </row>
    <row r="4" spans="1:9" ht="21.75" customHeight="1" x14ac:dyDescent="0.3">
      <c r="A4" s="85" t="s">
        <v>2</v>
      </c>
      <c r="B4" s="85"/>
      <c r="C4" s="85"/>
      <c r="D4" s="85"/>
      <c r="E4" s="85"/>
      <c r="F4" s="85"/>
      <c r="G4" s="85"/>
      <c r="H4" s="2"/>
    </row>
    <row r="5" spans="1:9" x14ac:dyDescent="0.3">
      <c r="A5" s="3"/>
      <c r="B5" s="4"/>
      <c r="C5" s="5"/>
      <c r="D5" s="5"/>
      <c r="E5" s="5"/>
      <c r="F5" s="6"/>
    </row>
    <row r="6" spans="1:9" ht="52.8" x14ac:dyDescent="0.3">
      <c r="A6" s="7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9" t="s">
        <v>8</v>
      </c>
      <c r="G6" s="10" t="s">
        <v>9</v>
      </c>
      <c r="H6" s="11" t="s">
        <v>10</v>
      </c>
      <c r="I6" s="11" t="s">
        <v>11</v>
      </c>
    </row>
    <row r="7" spans="1:9" x14ac:dyDescent="0.3">
      <c r="A7" s="12" t="s">
        <v>12</v>
      </c>
      <c r="B7" s="13" t="s">
        <v>13</v>
      </c>
      <c r="C7" s="14"/>
      <c r="D7" s="14"/>
      <c r="E7" s="15"/>
      <c r="F7" s="9"/>
      <c r="G7" s="10"/>
      <c r="H7" s="16"/>
    </row>
    <row r="8" spans="1:9" x14ac:dyDescent="0.3">
      <c r="A8" s="17" t="s">
        <v>14</v>
      </c>
      <c r="B8" s="18" t="s">
        <v>15</v>
      </c>
      <c r="C8" s="19" t="s">
        <v>16</v>
      </c>
      <c r="D8" s="20">
        <v>1</v>
      </c>
      <c r="E8" s="21">
        <v>18</v>
      </c>
      <c r="F8" s="22">
        <v>2568864</v>
      </c>
      <c r="G8" s="23">
        <f>+E8*F8*D8</f>
        <v>46239552</v>
      </c>
      <c r="H8" s="24">
        <v>2624852.0449999999</v>
      </c>
      <c r="I8" s="24">
        <f>+D8*E8*H8</f>
        <v>47247336.810000002</v>
      </c>
    </row>
    <row r="9" spans="1:9" x14ac:dyDescent="0.3">
      <c r="A9" s="17" t="s">
        <v>17</v>
      </c>
      <c r="B9" s="18" t="s">
        <v>18</v>
      </c>
      <c r="C9" s="19" t="s">
        <v>16</v>
      </c>
      <c r="D9" s="20">
        <v>2</v>
      </c>
      <c r="E9" s="21">
        <v>18</v>
      </c>
      <c r="F9" s="22">
        <v>2025978</v>
      </c>
      <c r="G9" s="23">
        <f>+E9*F9*D9</f>
        <v>72935208</v>
      </c>
      <c r="H9" s="24">
        <v>2070133.9375</v>
      </c>
      <c r="I9" s="24">
        <f t="shared" ref="I9" si="0">+D9*E9*H9</f>
        <v>74524821.75</v>
      </c>
    </row>
    <row r="10" spans="1:9" x14ac:dyDescent="0.3">
      <c r="A10" s="17" t="s">
        <v>19</v>
      </c>
      <c r="B10" s="18" t="s">
        <v>20</v>
      </c>
      <c r="C10" s="68" t="s">
        <v>607</v>
      </c>
      <c r="D10" s="20">
        <v>1</v>
      </c>
      <c r="E10" s="21" t="s">
        <v>21</v>
      </c>
      <c r="F10" s="22">
        <v>18874</v>
      </c>
      <c r="G10" s="23">
        <f>100*F10*D10</f>
        <v>1887400</v>
      </c>
      <c r="H10" s="24">
        <v>19285.131666666668</v>
      </c>
      <c r="I10" s="24">
        <f>+D10*100*H10</f>
        <v>1928513.1666666667</v>
      </c>
    </row>
    <row r="11" spans="1:9" x14ac:dyDescent="0.3">
      <c r="A11" s="25"/>
      <c r="B11" s="26" t="s">
        <v>22</v>
      </c>
      <c r="C11" s="27"/>
      <c r="D11" s="28"/>
      <c r="E11" s="27"/>
      <c r="F11" s="29"/>
      <c r="G11" s="30">
        <f>SUM(G8:G10)</f>
        <v>121062160</v>
      </c>
      <c r="H11" s="30">
        <f>SUM(H8:H10)</f>
        <v>4714271.1141666668</v>
      </c>
      <c r="I11" s="30">
        <f>SUM(I8:I10)</f>
        <v>123700671.72666667</v>
      </c>
    </row>
    <row r="12" spans="1:9" x14ac:dyDescent="0.3">
      <c r="A12" s="12" t="s">
        <v>23</v>
      </c>
      <c r="B12" s="13" t="s">
        <v>24</v>
      </c>
      <c r="C12" s="14"/>
      <c r="D12" s="14"/>
      <c r="E12" s="15"/>
      <c r="F12" s="10"/>
      <c r="G12" s="16"/>
      <c r="H12" s="2"/>
      <c r="I12" s="2"/>
    </row>
    <row r="13" spans="1:9" ht="43.2" x14ac:dyDescent="0.3">
      <c r="A13" s="17" t="s">
        <v>25</v>
      </c>
      <c r="B13" s="18" t="s">
        <v>26</v>
      </c>
      <c r="C13" s="19" t="s">
        <v>16</v>
      </c>
      <c r="D13" s="20">
        <v>1</v>
      </c>
      <c r="E13" s="20">
        <v>1</v>
      </c>
      <c r="F13" s="22">
        <v>426764</v>
      </c>
      <c r="G13" s="23">
        <f>+D13*E13*F13</f>
        <v>426764</v>
      </c>
      <c r="H13" s="31">
        <v>436065.33333333337</v>
      </c>
      <c r="I13" s="31">
        <f>+D13*E13*H13</f>
        <v>436065.33333333337</v>
      </c>
    </row>
    <row r="14" spans="1:9" x14ac:dyDescent="0.3">
      <c r="A14" s="17" t="s">
        <v>27</v>
      </c>
      <c r="B14" s="18" t="s">
        <v>609</v>
      </c>
      <c r="C14" s="19" t="s">
        <v>608</v>
      </c>
      <c r="D14" s="20">
        <v>1</v>
      </c>
      <c r="E14" s="20">
        <v>7</v>
      </c>
      <c r="F14" s="22">
        <v>596818</v>
      </c>
      <c r="G14" s="23">
        <f t="shared" ref="G14:G31" si="1">+D14*E14*F14</f>
        <v>4177726</v>
      </c>
      <c r="H14" s="24">
        <v>609825.91999999993</v>
      </c>
      <c r="I14" s="31">
        <f t="shared" ref="I14:I31" si="2">+D14*E14*H14</f>
        <v>4268781.4399999995</v>
      </c>
    </row>
    <row r="15" spans="1:9" x14ac:dyDescent="0.3">
      <c r="A15" s="17" t="s">
        <v>28</v>
      </c>
      <c r="B15" s="18" t="s">
        <v>29</v>
      </c>
      <c r="C15" s="19" t="s">
        <v>608</v>
      </c>
      <c r="D15" s="20">
        <v>1</v>
      </c>
      <c r="E15" s="20">
        <v>3</v>
      </c>
      <c r="F15" s="22">
        <v>1324738</v>
      </c>
      <c r="G15" s="23">
        <f t="shared" si="1"/>
        <v>3974214</v>
      </c>
      <c r="H15" s="24">
        <v>1353610.2733333332</v>
      </c>
      <c r="I15" s="31">
        <f t="shared" si="2"/>
        <v>4060830.8199999994</v>
      </c>
    </row>
    <row r="16" spans="1:9" x14ac:dyDescent="0.3">
      <c r="A16" s="17" t="s">
        <v>30</v>
      </c>
      <c r="B16" s="18" t="s">
        <v>31</v>
      </c>
      <c r="C16" s="19" t="s">
        <v>16</v>
      </c>
      <c r="D16" s="20">
        <v>4</v>
      </c>
      <c r="E16" s="20">
        <v>1</v>
      </c>
      <c r="F16" s="22">
        <v>22000</v>
      </c>
      <c r="G16" s="23">
        <f t="shared" si="1"/>
        <v>88000</v>
      </c>
      <c r="H16" s="24">
        <v>22479.553333333333</v>
      </c>
      <c r="I16" s="31">
        <f t="shared" si="2"/>
        <v>89918.213333333333</v>
      </c>
    </row>
    <row r="17" spans="1:9" x14ac:dyDescent="0.3">
      <c r="A17" s="17" t="s">
        <v>32</v>
      </c>
      <c r="B17" s="18" t="s">
        <v>33</v>
      </c>
      <c r="C17" s="19" t="s">
        <v>16</v>
      </c>
      <c r="D17" s="20">
        <v>18</v>
      </c>
      <c r="E17" s="20">
        <v>1</v>
      </c>
      <c r="F17" s="22">
        <v>22424</v>
      </c>
      <c r="G17" s="23">
        <f t="shared" si="1"/>
        <v>403632</v>
      </c>
      <c r="H17" s="24">
        <v>22912.886666666665</v>
      </c>
      <c r="I17" s="31">
        <f t="shared" si="2"/>
        <v>412431.95999999996</v>
      </c>
    </row>
    <row r="18" spans="1:9" x14ac:dyDescent="0.3">
      <c r="A18" s="17" t="s">
        <v>34</v>
      </c>
      <c r="B18" s="18" t="s">
        <v>35</v>
      </c>
      <c r="C18" s="19" t="s">
        <v>16</v>
      </c>
      <c r="D18" s="20">
        <v>4</v>
      </c>
      <c r="E18" s="20">
        <v>1</v>
      </c>
      <c r="F18" s="22">
        <v>24466</v>
      </c>
      <c r="G18" s="23">
        <f t="shared" si="1"/>
        <v>97864</v>
      </c>
      <c r="H18" s="24">
        <v>24999.553333333333</v>
      </c>
      <c r="I18" s="31">
        <f t="shared" si="2"/>
        <v>99998.213333333333</v>
      </c>
    </row>
    <row r="19" spans="1:9" x14ac:dyDescent="0.3">
      <c r="A19" s="17" t="s">
        <v>36</v>
      </c>
      <c r="B19" s="18" t="s">
        <v>37</v>
      </c>
      <c r="C19" s="19" t="s">
        <v>16</v>
      </c>
      <c r="D19" s="20">
        <v>2</v>
      </c>
      <c r="E19" s="20">
        <v>1</v>
      </c>
      <c r="F19" s="22">
        <v>26355</v>
      </c>
      <c r="G19" s="23">
        <f t="shared" si="1"/>
        <v>52710</v>
      </c>
      <c r="H19" s="24">
        <v>26929.553333333333</v>
      </c>
      <c r="I19" s="31">
        <f t="shared" si="2"/>
        <v>53859.106666666667</v>
      </c>
    </row>
    <row r="20" spans="1:9" x14ac:dyDescent="0.3">
      <c r="A20" s="17" t="s">
        <v>38</v>
      </c>
      <c r="B20" s="18" t="s">
        <v>39</v>
      </c>
      <c r="C20" s="19" t="s">
        <v>16</v>
      </c>
      <c r="D20" s="20">
        <v>18</v>
      </c>
      <c r="E20" s="20">
        <v>1</v>
      </c>
      <c r="F20" s="22">
        <v>19865</v>
      </c>
      <c r="G20" s="23">
        <f t="shared" si="1"/>
        <v>357570</v>
      </c>
      <c r="H20" s="24">
        <v>20297.886666666665</v>
      </c>
      <c r="I20" s="31">
        <f t="shared" si="2"/>
        <v>365361.95999999996</v>
      </c>
    </row>
    <row r="21" spans="1:9" x14ac:dyDescent="0.3">
      <c r="A21" s="17" t="s">
        <v>40</v>
      </c>
      <c r="B21" s="18" t="s">
        <v>41</v>
      </c>
      <c r="C21" s="19" t="s">
        <v>16</v>
      </c>
      <c r="D21" s="20">
        <v>40</v>
      </c>
      <c r="E21" s="20">
        <v>1</v>
      </c>
      <c r="F21" s="22">
        <v>22245</v>
      </c>
      <c r="G21" s="23">
        <f t="shared" si="1"/>
        <v>889800</v>
      </c>
      <c r="H21" s="24">
        <v>22729.553333333333</v>
      </c>
      <c r="I21" s="31">
        <f t="shared" si="2"/>
        <v>909182.1333333333</v>
      </c>
    </row>
    <row r="22" spans="1:9" x14ac:dyDescent="0.3">
      <c r="A22" s="17" t="s">
        <v>42</v>
      </c>
      <c r="B22" s="18" t="s">
        <v>43</v>
      </c>
      <c r="C22" s="19" t="s">
        <v>16</v>
      </c>
      <c r="D22" s="20">
        <v>27</v>
      </c>
      <c r="E22" s="20">
        <v>1</v>
      </c>
      <c r="F22" s="22">
        <v>23904</v>
      </c>
      <c r="G22" s="23">
        <f t="shared" si="1"/>
        <v>645408</v>
      </c>
      <c r="H22" s="24">
        <v>24424.553333333333</v>
      </c>
      <c r="I22" s="31">
        <f t="shared" si="2"/>
        <v>659462.93999999994</v>
      </c>
    </row>
    <row r="23" spans="1:9" x14ac:dyDescent="0.3">
      <c r="A23" s="17" t="s">
        <v>44</v>
      </c>
      <c r="B23" s="18" t="s">
        <v>45</v>
      </c>
      <c r="C23" s="19" t="s">
        <v>16</v>
      </c>
      <c r="D23" s="20">
        <v>21</v>
      </c>
      <c r="E23" s="20">
        <v>1</v>
      </c>
      <c r="F23" s="22">
        <v>61215</v>
      </c>
      <c r="G23" s="23">
        <f t="shared" si="1"/>
        <v>1285515</v>
      </c>
      <c r="H23" s="24">
        <v>62549.553333333337</v>
      </c>
      <c r="I23" s="31">
        <f t="shared" si="2"/>
        <v>1313540.6200000001</v>
      </c>
    </row>
    <row r="24" spans="1:9" ht="28.8" x14ac:dyDescent="0.3">
      <c r="A24" s="17" t="s">
        <v>46</v>
      </c>
      <c r="B24" s="18" t="s">
        <v>47</v>
      </c>
      <c r="C24" s="19" t="s">
        <v>608</v>
      </c>
      <c r="D24" s="20">
        <v>1</v>
      </c>
      <c r="E24" s="20">
        <v>7</v>
      </c>
      <c r="F24" s="22">
        <v>732202</v>
      </c>
      <c r="G24" s="23">
        <f t="shared" si="1"/>
        <v>5125414</v>
      </c>
      <c r="H24" s="24">
        <v>748160.12291666667</v>
      </c>
      <c r="I24" s="31">
        <f t="shared" si="2"/>
        <v>5237120.8604166666</v>
      </c>
    </row>
    <row r="25" spans="1:9" x14ac:dyDescent="0.3">
      <c r="A25" s="17" t="s">
        <v>48</v>
      </c>
      <c r="B25" s="18" t="s">
        <v>610</v>
      </c>
      <c r="C25" s="19" t="s">
        <v>608</v>
      </c>
      <c r="D25" s="20">
        <v>1</v>
      </c>
      <c r="E25" s="20">
        <v>3</v>
      </c>
      <c r="F25" s="22">
        <v>591140</v>
      </c>
      <c r="G25" s="23">
        <f t="shared" si="1"/>
        <v>1773420</v>
      </c>
      <c r="H25" s="24">
        <v>604023.73166666669</v>
      </c>
      <c r="I25" s="31">
        <f t="shared" si="2"/>
        <v>1812071.1950000001</v>
      </c>
    </row>
    <row r="26" spans="1:9" ht="25.5" customHeight="1" x14ac:dyDescent="0.3">
      <c r="A26" s="17" t="s">
        <v>49</v>
      </c>
      <c r="B26" s="18" t="s">
        <v>50</v>
      </c>
      <c r="C26" s="19" t="s">
        <v>16</v>
      </c>
      <c r="D26" s="20">
        <v>1</v>
      </c>
      <c r="E26" s="20">
        <v>3</v>
      </c>
      <c r="F26" s="22">
        <v>567406</v>
      </c>
      <c r="G26" s="23">
        <f t="shared" si="1"/>
        <v>1702218</v>
      </c>
      <c r="H26" s="24">
        <v>579772.80333333334</v>
      </c>
      <c r="I26" s="31">
        <f t="shared" si="2"/>
        <v>1739318.4100000001</v>
      </c>
    </row>
    <row r="27" spans="1:9" x14ac:dyDescent="0.3">
      <c r="A27" s="17" t="s">
        <v>51</v>
      </c>
      <c r="B27" s="18" t="s">
        <v>611</v>
      </c>
      <c r="C27" s="19" t="s">
        <v>16</v>
      </c>
      <c r="D27" s="20">
        <v>1</v>
      </c>
      <c r="E27" s="20">
        <v>1</v>
      </c>
      <c r="F27" s="22">
        <v>155912</v>
      </c>
      <c r="G27" s="23">
        <f t="shared" si="1"/>
        <v>155912</v>
      </c>
      <c r="H27" s="24">
        <v>159310.53</v>
      </c>
      <c r="I27" s="31">
        <f t="shared" si="2"/>
        <v>159310.53</v>
      </c>
    </row>
    <row r="28" spans="1:9" x14ac:dyDescent="0.3">
      <c r="A28" s="17" t="s">
        <v>52</v>
      </c>
      <c r="B28" s="18" t="s">
        <v>612</v>
      </c>
      <c r="C28" s="19" t="s">
        <v>16</v>
      </c>
      <c r="D28" s="20">
        <v>1</v>
      </c>
      <c r="E28" s="20">
        <v>6</v>
      </c>
      <c r="F28" s="22">
        <v>369188</v>
      </c>
      <c r="G28" s="23">
        <f t="shared" si="1"/>
        <v>2215128</v>
      </c>
      <c r="H28" s="24">
        <v>377234.24333333335</v>
      </c>
      <c r="I28" s="31">
        <f t="shared" si="2"/>
        <v>2263405.46</v>
      </c>
    </row>
    <row r="29" spans="1:9" x14ac:dyDescent="0.3">
      <c r="A29" s="17" t="s">
        <v>53</v>
      </c>
      <c r="B29" s="18" t="s">
        <v>613</v>
      </c>
      <c r="C29" s="19" t="s">
        <v>16</v>
      </c>
      <c r="D29" s="20">
        <v>1</v>
      </c>
      <c r="E29" s="20">
        <v>2</v>
      </c>
      <c r="F29" s="22">
        <v>765219</v>
      </c>
      <c r="G29" s="23">
        <f t="shared" si="1"/>
        <v>1530438</v>
      </c>
      <c r="H29" s="24">
        <v>781897.0166666666</v>
      </c>
      <c r="I29" s="31">
        <f t="shared" si="2"/>
        <v>1563794.0333333332</v>
      </c>
    </row>
    <row r="30" spans="1:9" ht="28.8" x14ac:dyDescent="0.3">
      <c r="A30" s="17" t="s">
        <v>54</v>
      </c>
      <c r="B30" s="18" t="s">
        <v>55</v>
      </c>
      <c r="C30" s="19" t="s">
        <v>608</v>
      </c>
      <c r="D30" s="20">
        <v>1</v>
      </c>
      <c r="E30" s="20">
        <v>10</v>
      </c>
      <c r="F30" s="22">
        <v>226619</v>
      </c>
      <c r="G30" s="23">
        <f t="shared" si="1"/>
        <v>2266190</v>
      </c>
      <c r="H30" s="24">
        <v>231558.62</v>
      </c>
      <c r="I30" s="31">
        <f t="shared" si="2"/>
        <v>2315586.2000000002</v>
      </c>
    </row>
    <row r="31" spans="1:9" x14ac:dyDescent="0.3">
      <c r="A31" s="17" t="s">
        <v>56</v>
      </c>
      <c r="B31" s="18" t="s">
        <v>57</v>
      </c>
      <c r="C31" s="19" t="s">
        <v>608</v>
      </c>
      <c r="D31" s="20">
        <v>1</v>
      </c>
      <c r="E31" s="20">
        <v>10</v>
      </c>
      <c r="F31" s="22">
        <v>568139</v>
      </c>
      <c r="G31" s="23">
        <f t="shared" si="1"/>
        <v>5681390</v>
      </c>
      <c r="H31" s="24">
        <v>580521.98499999999</v>
      </c>
      <c r="I31" s="31">
        <f t="shared" si="2"/>
        <v>5805219.8499999996</v>
      </c>
    </row>
    <row r="32" spans="1:9" ht="22.5" customHeight="1" x14ac:dyDescent="0.3">
      <c r="A32" s="25"/>
      <c r="B32" s="26" t="s">
        <v>58</v>
      </c>
      <c r="C32" s="27"/>
      <c r="D32" s="28"/>
      <c r="E32" s="27"/>
      <c r="F32" s="29"/>
      <c r="G32" s="32">
        <f>SUM(G13:G31)</f>
        <v>32849313</v>
      </c>
      <c r="H32" s="30">
        <f>SUM(H13:H31)</f>
        <v>6689303.6729166666</v>
      </c>
      <c r="I32" s="30">
        <f>SUM(I13:I31)</f>
        <v>33565259.278749995</v>
      </c>
    </row>
    <row r="33" spans="1:9" x14ac:dyDescent="0.3">
      <c r="A33" s="12">
        <v>2</v>
      </c>
      <c r="B33" s="13" t="s">
        <v>59</v>
      </c>
      <c r="C33" s="14"/>
      <c r="D33" s="14"/>
      <c r="E33" s="15"/>
      <c r="F33" s="9"/>
      <c r="H33" s="16"/>
      <c r="I33" s="16"/>
    </row>
    <row r="34" spans="1:9" x14ac:dyDescent="0.3">
      <c r="A34" s="17">
        <v>2.0009999999999999</v>
      </c>
      <c r="B34" s="18" t="s">
        <v>60</v>
      </c>
      <c r="C34" s="33" t="s">
        <v>16</v>
      </c>
      <c r="D34" s="20">
        <v>1</v>
      </c>
      <c r="E34" s="21" t="s">
        <v>61</v>
      </c>
      <c r="F34" s="22">
        <v>6205</v>
      </c>
      <c r="G34" s="23">
        <f t="shared" ref="G34:G97" si="3">+D34*F34</f>
        <v>6205</v>
      </c>
      <c r="H34" s="24">
        <v>6340.7150000000001</v>
      </c>
      <c r="I34" s="24">
        <f t="shared" ref="I34:I97" si="4">+D34*H34</f>
        <v>6340.7150000000001</v>
      </c>
    </row>
    <row r="35" spans="1:9" x14ac:dyDescent="0.3">
      <c r="A35" s="17">
        <v>2.0019999999999998</v>
      </c>
      <c r="B35" s="18" t="s">
        <v>62</v>
      </c>
      <c r="C35" s="33" t="s">
        <v>63</v>
      </c>
      <c r="D35" s="20">
        <v>1</v>
      </c>
      <c r="E35" s="21" t="s">
        <v>61</v>
      </c>
      <c r="F35" s="22">
        <v>3755</v>
      </c>
      <c r="G35" s="23">
        <f t="shared" si="3"/>
        <v>3755</v>
      </c>
      <c r="H35" s="24">
        <v>3837.0033333333331</v>
      </c>
      <c r="I35" s="24">
        <f t="shared" si="4"/>
        <v>3837.0033333333331</v>
      </c>
    </row>
    <row r="36" spans="1:9" x14ac:dyDescent="0.3">
      <c r="A36" s="17">
        <v>2.0030000000000001</v>
      </c>
      <c r="B36" s="18" t="s">
        <v>64</v>
      </c>
      <c r="C36" s="33" t="s">
        <v>63</v>
      </c>
      <c r="D36" s="20">
        <v>1</v>
      </c>
      <c r="E36" s="21" t="s">
        <v>61</v>
      </c>
      <c r="F36" s="22">
        <v>24639</v>
      </c>
      <c r="G36" s="23">
        <f t="shared" si="3"/>
        <v>24639</v>
      </c>
      <c r="H36" s="24">
        <v>25175.673333333332</v>
      </c>
      <c r="I36" s="24">
        <f t="shared" si="4"/>
        <v>25175.673333333332</v>
      </c>
    </row>
    <row r="37" spans="1:9" x14ac:dyDescent="0.3">
      <c r="A37" s="17">
        <v>2.004</v>
      </c>
      <c r="B37" s="18" t="s">
        <v>65</v>
      </c>
      <c r="C37" s="33" t="s">
        <v>63</v>
      </c>
      <c r="D37" s="20">
        <v>1</v>
      </c>
      <c r="E37" s="21" t="s">
        <v>61</v>
      </c>
      <c r="F37" s="22">
        <v>5920</v>
      </c>
      <c r="G37" s="23">
        <f t="shared" si="3"/>
        <v>5920</v>
      </c>
      <c r="H37" s="24">
        <v>6048.8216666666667</v>
      </c>
      <c r="I37" s="24">
        <f t="shared" si="4"/>
        <v>6048.8216666666667</v>
      </c>
    </row>
    <row r="38" spans="1:9" x14ac:dyDescent="0.3">
      <c r="A38" s="17">
        <v>2.0049999999999999</v>
      </c>
      <c r="B38" s="18" t="s">
        <v>66</v>
      </c>
      <c r="C38" s="33" t="s">
        <v>63</v>
      </c>
      <c r="D38" s="20">
        <v>1</v>
      </c>
      <c r="E38" s="21" t="s">
        <v>61</v>
      </c>
      <c r="F38" s="22">
        <v>771</v>
      </c>
      <c r="G38" s="23">
        <f t="shared" si="3"/>
        <v>771</v>
      </c>
      <c r="H38" s="24">
        <v>787.36666666666667</v>
      </c>
      <c r="I38" s="24">
        <f t="shared" si="4"/>
        <v>787.36666666666667</v>
      </c>
    </row>
    <row r="39" spans="1:9" x14ac:dyDescent="0.3">
      <c r="A39" s="17">
        <v>2.0059999999999998</v>
      </c>
      <c r="B39" s="18" t="s">
        <v>67</v>
      </c>
      <c r="C39" s="33" t="s">
        <v>63</v>
      </c>
      <c r="D39" s="20">
        <v>1</v>
      </c>
      <c r="E39" s="21" t="s">
        <v>61</v>
      </c>
      <c r="F39" s="22">
        <v>1112</v>
      </c>
      <c r="G39" s="23">
        <f t="shared" si="3"/>
        <v>1112</v>
      </c>
      <c r="H39" s="24">
        <v>1136.645</v>
      </c>
      <c r="I39" s="24">
        <f t="shared" si="4"/>
        <v>1136.645</v>
      </c>
    </row>
    <row r="40" spans="1:9" x14ac:dyDescent="0.3">
      <c r="A40" s="17">
        <v>2.0070000000000001</v>
      </c>
      <c r="B40" s="18" t="s">
        <v>68</v>
      </c>
      <c r="C40" s="33" t="s">
        <v>63</v>
      </c>
      <c r="D40" s="20">
        <v>1</v>
      </c>
      <c r="E40" s="21" t="s">
        <v>61</v>
      </c>
      <c r="F40" s="22">
        <v>8406</v>
      </c>
      <c r="G40" s="23">
        <f t="shared" si="3"/>
        <v>8406</v>
      </c>
      <c r="H40" s="24">
        <v>8589.253333333334</v>
      </c>
      <c r="I40" s="24">
        <f t="shared" si="4"/>
        <v>8589.253333333334</v>
      </c>
    </row>
    <row r="41" spans="1:9" x14ac:dyDescent="0.3">
      <c r="A41" s="17">
        <v>2.008</v>
      </c>
      <c r="B41" s="18" t="s">
        <v>69</v>
      </c>
      <c r="C41" s="33" t="s">
        <v>63</v>
      </c>
      <c r="D41" s="20">
        <v>1</v>
      </c>
      <c r="E41" s="21" t="s">
        <v>61</v>
      </c>
      <c r="F41" s="22">
        <v>627</v>
      </c>
      <c r="G41" s="23">
        <f t="shared" si="3"/>
        <v>627</v>
      </c>
      <c r="H41" s="24">
        <v>640.86333333333334</v>
      </c>
      <c r="I41" s="24">
        <f t="shared" si="4"/>
        <v>640.86333333333334</v>
      </c>
    </row>
    <row r="42" spans="1:9" x14ac:dyDescent="0.3">
      <c r="A42" s="17">
        <v>2.0089999999999999</v>
      </c>
      <c r="B42" s="18" t="s">
        <v>70</v>
      </c>
      <c r="C42" s="33" t="s">
        <v>63</v>
      </c>
      <c r="D42" s="20">
        <v>1</v>
      </c>
      <c r="E42" s="21" t="s">
        <v>61</v>
      </c>
      <c r="F42" s="22">
        <v>1247</v>
      </c>
      <c r="G42" s="23">
        <f t="shared" si="3"/>
        <v>1247</v>
      </c>
      <c r="H42" s="24">
        <v>1273.7516666666666</v>
      </c>
      <c r="I42" s="24">
        <f t="shared" si="4"/>
        <v>1273.7516666666666</v>
      </c>
    </row>
    <row r="43" spans="1:9" x14ac:dyDescent="0.3">
      <c r="A43" s="34">
        <v>2.0099999999999998</v>
      </c>
      <c r="B43" s="18" t="s">
        <v>71</v>
      </c>
      <c r="C43" s="33" t="s">
        <v>63</v>
      </c>
      <c r="D43" s="20">
        <v>1</v>
      </c>
      <c r="E43" s="21" t="s">
        <v>61</v>
      </c>
      <c r="F43" s="22">
        <v>6983</v>
      </c>
      <c r="G43" s="23">
        <f t="shared" si="3"/>
        <v>6983</v>
      </c>
      <c r="H43" s="24">
        <v>7135.6</v>
      </c>
      <c r="I43" s="24">
        <f t="shared" si="4"/>
        <v>7135.6</v>
      </c>
    </row>
    <row r="44" spans="1:9" x14ac:dyDescent="0.3">
      <c r="A44" s="17">
        <v>2.0110000000000001</v>
      </c>
      <c r="B44" s="18" t="s">
        <v>72</v>
      </c>
      <c r="C44" s="33" t="s">
        <v>16</v>
      </c>
      <c r="D44" s="20">
        <v>1</v>
      </c>
      <c r="E44" s="21" t="s">
        <v>61</v>
      </c>
      <c r="F44" s="22">
        <v>10479</v>
      </c>
      <c r="G44" s="23">
        <f t="shared" si="3"/>
        <v>10479</v>
      </c>
      <c r="H44" s="24">
        <v>10707.333333333334</v>
      </c>
      <c r="I44" s="24">
        <f t="shared" si="4"/>
        <v>10707.333333333334</v>
      </c>
    </row>
    <row r="45" spans="1:9" x14ac:dyDescent="0.3">
      <c r="A45" s="17">
        <v>2.012</v>
      </c>
      <c r="B45" s="18" t="s">
        <v>73</v>
      </c>
      <c r="C45" s="33" t="s">
        <v>63</v>
      </c>
      <c r="D45" s="20">
        <v>1</v>
      </c>
      <c r="E45" s="21" t="s">
        <v>61</v>
      </c>
      <c r="F45" s="22">
        <v>35484</v>
      </c>
      <c r="G45" s="23">
        <f t="shared" si="3"/>
        <v>35484</v>
      </c>
      <c r="H45" s="24">
        <v>36257.089999999997</v>
      </c>
      <c r="I45" s="24">
        <f t="shared" si="4"/>
        <v>36257.089999999997</v>
      </c>
    </row>
    <row r="46" spans="1:9" x14ac:dyDescent="0.3">
      <c r="A46" s="17">
        <v>2.0129999999999999</v>
      </c>
      <c r="B46" s="18" t="s">
        <v>74</v>
      </c>
      <c r="C46" s="33" t="s">
        <v>63</v>
      </c>
      <c r="D46" s="20">
        <v>1</v>
      </c>
      <c r="E46" s="21" t="s">
        <v>61</v>
      </c>
      <c r="F46" s="22">
        <v>12372</v>
      </c>
      <c r="G46" s="23">
        <f t="shared" si="3"/>
        <v>12372</v>
      </c>
      <c r="H46" s="24">
        <v>12641.666666666666</v>
      </c>
      <c r="I46" s="24">
        <f t="shared" si="4"/>
        <v>12641.666666666666</v>
      </c>
    </row>
    <row r="47" spans="1:9" x14ac:dyDescent="0.3">
      <c r="A47" s="17">
        <v>2.0139999999999998</v>
      </c>
      <c r="B47" s="18" t="s">
        <v>75</v>
      </c>
      <c r="C47" s="33" t="s">
        <v>63</v>
      </c>
      <c r="D47" s="20">
        <v>1</v>
      </c>
      <c r="E47" s="21" t="s">
        <v>61</v>
      </c>
      <c r="F47" s="22">
        <v>13852</v>
      </c>
      <c r="G47" s="23">
        <f t="shared" si="3"/>
        <v>13852</v>
      </c>
      <c r="H47" s="24">
        <v>14154.215</v>
      </c>
      <c r="I47" s="24">
        <f t="shared" si="4"/>
        <v>14154.215</v>
      </c>
    </row>
    <row r="48" spans="1:9" x14ac:dyDescent="0.3">
      <c r="A48" s="17">
        <v>2.0150000000000001</v>
      </c>
      <c r="B48" s="18" t="s">
        <v>76</v>
      </c>
      <c r="C48" s="33" t="s">
        <v>63</v>
      </c>
      <c r="D48" s="20">
        <v>1</v>
      </c>
      <c r="E48" s="21" t="s">
        <v>61</v>
      </c>
      <c r="F48" s="22">
        <v>674</v>
      </c>
      <c r="G48" s="23">
        <f t="shared" si="3"/>
        <v>674</v>
      </c>
      <c r="H48" s="24">
        <v>688.85</v>
      </c>
      <c r="I48" s="24">
        <f t="shared" si="4"/>
        <v>688.85</v>
      </c>
    </row>
    <row r="49" spans="1:9" x14ac:dyDescent="0.3">
      <c r="A49" s="17">
        <v>2.016</v>
      </c>
      <c r="B49" s="18" t="s">
        <v>77</v>
      </c>
      <c r="C49" s="33" t="s">
        <v>63</v>
      </c>
      <c r="D49" s="20">
        <v>1</v>
      </c>
      <c r="E49" s="21" t="s">
        <v>61</v>
      </c>
      <c r="F49" s="22">
        <v>4789</v>
      </c>
      <c r="G49" s="23">
        <f t="shared" si="3"/>
        <v>4789</v>
      </c>
      <c r="H49" s="24">
        <v>4893.0883333333331</v>
      </c>
      <c r="I49" s="24">
        <f t="shared" si="4"/>
        <v>4893.0883333333331</v>
      </c>
    </row>
    <row r="50" spans="1:9" x14ac:dyDescent="0.3">
      <c r="A50" s="17">
        <v>2.0169999999999999</v>
      </c>
      <c r="B50" s="18" t="s">
        <v>78</v>
      </c>
      <c r="C50" s="33" t="s">
        <v>63</v>
      </c>
      <c r="D50" s="20">
        <v>1</v>
      </c>
      <c r="E50" s="21" t="s">
        <v>61</v>
      </c>
      <c r="F50" s="22">
        <v>5487</v>
      </c>
      <c r="G50" s="23">
        <f t="shared" si="3"/>
        <v>5487</v>
      </c>
      <c r="H50" s="24">
        <v>5606.2116666666661</v>
      </c>
      <c r="I50" s="24">
        <f t="shared" si="4"/>
        <v>5606.2116666666661</v>
      </c>
    </row>
    <row r="51" spans="1:9" x14ac:dyDescent="0.3">
      <c r="A51" s="17">
        <v>2.0179999999999998</v>
      </c>
      <c r="B51" s="18" t="s">
        <v>79</v>
      </c>
      <c r="C51" s="33" t="s">
        <v>16</v>
      </c>
      <c r="D51" s="20">
        <v>1</v>
      </c>
      <c r="E51" s="21" t="s">
        <v>61</v>
      </c>
      <c r="F51" s="22">
        <v>3079</v>
      </c>
      <c r="G51" s="23">
        <f t="shared" si="3"/>
        <v>3079</v>
      </c>
      <c r="H51" s="24">
        <v>3145.98</v>
      </c>
      <c r="I51" s="24">
        <f t="shared" si="4"/>
        <v>3145.98</v>
      </c>
    </row>
    <row r="52" spans="1:9" x14ac:dyDescent="0.3">
      <c r="A52" s="17">
        <v>2.0190000000000001</v>
      </c>
      <c r="B52" s="18" t="s">
        <v>80</v>
      </c>
      <c r="C52" s="33" t="s">
        <v>16</v>
      </c>
      <c r="D52" s="20">
        <v>1</v>
      </c>
      <c r="E52" s="21" t="s">
        <v>61</v>
      </c>
      <c r="F52" s="22">
        <v>255</v>
      </c>
      <c r="G52" s="23">
        <f t="shared" si="3"/>
        <v>255</v>
      </c>
      <c r="H52" s="24">
        <v>260.71055555555552</v>
      </c>
      <c r="I52" s="24">
        <f t="shared" si="4"/>
        <v>260.71055555555552</v>
      </c>
    </row>
    <row r="53" spans="1:9" x14ac:dyDescent="0.3">
      <c r="A53" s="34">
        <v>2.02</v>
      </c>
      <c r="B53" s="18" t="s">
        <v>81</v>
      </c>
      <c r="C53" s="33" t="s">
        <v>16</v>
      </c>
      <c r="D53" s="20">
        <v>1</v>
      </c>
      <c r="E53" s="21" t="s">
        <v>61</v>
      </c>
      <c r="F53" s="22">
        <v>6886</v>
      </c>
      <c r="G53" s="23">
        <f t="shared" si="3"/>
        <v>6886</v>
      </c>
      <c r="H53" s="24">
        <v>7035.666666666667</v>
      </c>
      <c r="I53" s="24">
        <f t="shared" si="4"/>
        <v>7035.666666666667</v>
      </c>
    </row>
    <row r="54" spans="1:9" x14ac:dyDescent="0.3">
      <c r="A54" s="17">
        <v>2.0209999999999999</v>
      </c>
      <c r="B54" s="18" t="s">
        <v>82</v>
      </c>
      <c r="C54" s="33" t="s">
        <v>16</v>
      </c>
      <c r="D54" s="20">
        <v>1</v>
      </c>
      <c r="E54" s="21" t="s">
        <v>61</v>
      </c>
      <c r="F54" s="22">
        <v>8957</v>
      </c>
      <c r="G54" s="23">
        <f t="shared" si="3"/>
        <v>8957</v>
      </c>
      <c r="H54" s="24">
        <v>9152.6666666666661</v>
      </c>
      <c r="I54" s="24">
        <f t="shared" si="4"/>
        <v>9152.6666666666661</v>
      </c>
    </row>
    <row r="55" spans="1:9" x14ac:dyDescent="0.3">
      <c r="A55" s="17">
        <v>2.0219999999999998</v>
      </c>
      <c r="B55" s="18" t="s">
        <v>83</v>
      </c>
      <c r="C55" s="33" t="s">
        <v>63</v>
      </c>
      <c r="D55" s="20">
        <v>1</v>
      </c>
      <c r="E55" s="21" t="s">
        <v>61</v>
      </c>
      <c r="F55" s="22">
        <v>21455</v>
      </c>
      <c r="G55" s="23">
        <f t="shared" si="3"/>
        <v>21455</v>
      </c>
      <c r="H55" s="24">
        <v>21922.469166666666</v>
      </c>
      <c r="I55" s="24">
        <f t="shared" si="4"/>
        <v>21922.469166666666</v>
      </c>
    </row>
    <row r="56" spans="1:9" ht="28.8" x14ac:dyDescent="0.3">
      <c r="A56" s="17">
        <v>2.0230000000000001</v>
      </c>
      <c r="B56" s="18" t="s">
        <v>84</v>
      </c>
      <c r="C56" s="33" t="s">
        <v>16</v>
      </c>
      <c r="D56" s="20">
        <v>1</v>
      </c>
      <c r="E56" s="21" t="s">
        <v>61</v>
      </c>
      <c r="F56" s="22">
        <v>650320</v>
      </c>
      <c r="G56" s="23">
        <f t="shared" si="3"/>
        <v>650320</v>
      </c>
      <c r="H56" s="24">
        <v>664493.98833333328</v>
      </c>
      <c r="I56" s="24">
        <f t="shared" si="4"/>
        <v>664493.98833333328</v>
      </c>
    </row>
    <row r="57" spans="1:9" x14ac:dyDescent="0.3">
      <c r="A57" s="17">
        <v>2.024</v>
      </c>
      <c r="B57" s="18" t="s">
        <v>85</v>
      </c>
      <c r="C57" s="33" t="s">
        <v>63</v>
      </c>
      <c r="D57" s="20">
        <v>1</v>
      </c>
      <c r="E57" s="21" t="s">
        <v>61</v>
      </c>
      <c r="F57" s="22">
        <v>50260</v>
      </c>
      <c r="G57" s="23">
        <f t="shared" si="3"/>
        <v>50260</v>
      </c>
      <c r="H57" s="24">
        <v>51355.28</v>
      </c>
      <c r="I57" s="24">
        <f t="shared" si="4"/>
        <v>51355.28</v>
      </c>
    </row>
    <row r="58" spans="1:9" ht="28.8" x14ac:dyDescent="0.3">
      <c r="A58" s="17">
        <v>2.0249999999999999</v>
      </c>
      <c r="B58" s="18" t="s">
        <v>86</v>
      </c>
      <c r="C58" s="33" t="s">
        <v>87</v>
      </c>
      <c r="D58" s="20">
        <v>1</v>
      </c>
      <c r="E58" s="21" t="s">
        <v>61</v>
      </c>
      <c r="F58" s="22">
        <v>73189</v>
      </c>
      <c r="G58" s="23">
        <f t="shared" si="3"/>
        <v>73189</v>
      </c>
      <c r="H58" s="24">
        <v>74784.156666666662</v>
      </c>
      <c r="I58" s="24">
        <f t="shared" si="4"/>
        <v>74784.156666666662</v>
      </c>
    </row>
    <row r="59" spans="1:9" x14ac:dyDescent="0.3">
      <c r="A59" s="17">
        <v>2.0259999999999998</v>
      </c>
      <c r="B59" s="18" t="s">
        <v>88</v>
      </c>
      <c r="C59" s="33" t="s">
        <v>16</v>
      </c>
      <c r="D59" s="20">
        <v>1</v>
      </c>
      <c r="E59" s="21" t="s">
        <v>61</v>
      </c>
      <c r="F59" s="22">
        <v>1467919</v>
      </c>
      <c r="G59" s="23">
        <f t="shared" si="3"/>
        <v>1467919</v>
      </c>
      <c r="H59" s="24">
        <v>1499911.6850000001</v>
      </c>
      <c r="I59" s="24">
        <f t="shared" si="4"/>
        <v>1499911.6850000001</v>
      </c>
    </row>
    <row r="60" spans="1:9" x14ac:dyDescent="0.3">
      <c r="A60" s="17">
        <v>2.0270000000000001</v>
      </c>
      <c r="B60" s="18" t="s">
        <v>89</v>
      </c>
      <c r="C60" s="33" t="s">
        <v>90</v>
      </c>
      <c r="D60" s="20">
        <v>1</v>
      </c>
      <c r="E60" s="21" t="s">
        <v>61</v>
      </c>
      <c r="F60" s="22">
        <v>79007</v>
      </c>
      <c r="G60" s="23">
        <f t="shared" si="3"/>
        <v>79007</v>
      </c>
      <c r="H60" s="24">
        <v>80728.976666666655</v>
      </c>
      <c r="I60" s="24">
        <f t="shared" si="4"/>
        <v>80728.976666666655</v>
      </c>
    </row>
    <row r="61" spans="1:9" x14ac:dyDescent="0.3">
      <c r="A61" s="17">
        <v>2.028</v>
      </c>
      <c r="B61" s="18" t="s">
        <v>91</v>
      </c>
      <c r="C61" s="33" t="s">
        <v>16</v>
      </c>
      <c r="D61" s="20">
        <v>1</v>
      </c>
      <c r="E61" s="21"/>
      <c r="F61" s="22">
        <v>18614</v>
      </c>
      <c r="G61" s="23">
        <f t="shared" si="3"/>
        <v>18614</v>
      </c>
      <c r="H61" s="24">
        <v>19019.308333333334</v>
      </c>
      <c r="I61" s="24">
        <f t="shared" si="4"/>
        <v>19019.308333333334</v>
      </c>
    </row>
    <row r="62" spans="1:9" x14ac:dyDescent="0.3">
      <c r="A62" s="17">
        <v>2.0289999999999999</v>
      </c>
      <c r="B62" s="18" t="s">
        <v>92</v>
      </c>
      <c r="C62" s="33" t="s">
        <v>63</v>
      </c>
      <c r="D62" s="20">
        <v>1</v>
      </c>
      <c r="E62" s="21" t="s">
        <v>61</v>
      </c>
      <c r="F62" s="22">
        <v>2601</v>
      </c>
      <c r="G62" s="23">
        <f t="shared" si="3"/>
        <v>2601</v>
      </c>
      <c r="H62" s="24">
        <v>2657.8983333333335</v>
      </c>
      <c r="I62" s="24">
        <f t="shared" si="4"/>
        <v>2657.8983333333335</v>
      </c>
    </row>
    <row r="63" spans="1:9" x14ac:dyDescent="0.3">
      <c r="A63" s="34">
        <v>2.0299999999999998</v>
      </c>
      <c r="B63" s="18" t="s">
        <v>93</v>
      </c>
      <c r="C63" s="33" t="s">
        <v>63</v>
      </c>
      <c r="D63" s="20">
        <v>1</v>
      </c>
      <c r="E63" s="21" t="s">
        <v>61</v>
      </c>
      <c r="F63" s="22">
        <v>8148</v>
      </c>
      <c r="G63" s="23">
        <f t="shared" si="3"/>
        <v>8148</v>
      </c>
      <c r="H63" s="24">
        <v>8325.6650000000009</v>
      </c>
      <c r="I63" s="24">
        <f t="shared" si="4"/>
        <v>8325.6650000000009</v>
      </c>
    </row>
    <row r="64" spans="1:9" x14ac:dyDescent="0.3">
      <c r="A64" s="17">
        <v>2.0310000000000001</v>
      </c>
      <c r="B64" s="18" t="s">
        <v>94</v>
      </c>
      <c r="C64" s="33" t="s">
        <v>63</v>
      </c>
      <c r="D64" s="20">
        <v>1</v>
      </c>
      <c r="E64" s="21" t="s">
        <v>61</v>
      </c>
      <c r="F64" s="22">
        <v>19265</v>
      </c>
      <c r="G64" s="23">
        <f t="shared" si="3"/>
        <v>19265</v>
      </c>
      <c r="H64" s="24">
        <v>19685.246666666666</v>
      </c>
      <c r="I64" s="24">
        <f t="shared" si="4"/>
        <v>19685.246666666666</v>
      </c>
    </row>
    <row r="65" spans="1:9" x14ac:dyDescent="0.3">
      <c r="A65" s="17">
        <v>2.032</v>
      </c>
      <c r="B65" s="18" t="s">
        <v>95</v>
      </c>
      <c r="C65" s="33" t="s">
        <v>63</v>
      </c>
      <c r="D65" s="20">
        <v>1</v>
      </c>
      <c r="E65" s="21" t="s">
        <v>61</v>
      </c>
      <c r="F65" s="22">
        <v>11378</v>
      </c>
      <c r="G65" s="23">
        <f t="shared" si="3"/>
        <v>11378</v>
      </c>
      <c r="H65" s="24">
        <v>11626.463333333333</v>
      </c>
      <c r="I65" s="24">
        <f t="shared" si="4"/>
        <v>11626.463333333333</v>
      </c>
    </row>
    <row r="66" spans="1:9" x14ac:dyDescent="0.3">
      <c r="A66" s="17">
        <v>2.0329999999999999</v>
      </c>
      <c r="B66" s="18" t="s">
        <v>96</v>
      </c>
      <c r="C66" s="33" t="s">
        <v>16</v>
      </c>
      <c r="D66" s="20">
        <v>1</v>
      </c>
      <c r="E66" s="21" t="s">
        <v>61</v>
      </c>
      <c r="F66" s="22">
        <v>5296</v>
      </c>
      <c r="G66" s="23">
        <f t="shared" si="3"/>
        <v>5296</v>
      </c>
      <c r="H66" s="24">
        <v>5411.8183333333336</v>
      </c>
      <c r="I66" s="24">
        <f t="shared" si="4"/>
        <v>5411.8183333333336</v>
      </c>
    </row>
    <row r="67" spans="1:9" x14ac:dyDescent="0.3">
      <c r="A67" s="17">
        <v>2.0339999999999998</v>
      </c>
      <c r="B67" s="18" t="s">
        <v>97</v>
      </c>
      <c r="C67" s="33" t="s">
        <v>63</v>
      </c>
      <c r="D67" s="20">
        <v>1</v>
      </c>
      <c r="E67" s="21" t="s">
        <v>61</v>
      </c>
      <c r="F67" s="22">
        <v>99967</v>
      </c>
      <c r="G67" s="23">
        <f t="shared" si="3"/>
        <v>99967</v>
      </c>
      <c r="H67" s="24">
        <v>102145.345</v>
      </c>
      <c r="I67" s="24">
        <f t="shared" si="4"/>
        <v>102145.345</v>
      </c>
    </row>
    <row r="68" spans="1:9" x14ac:dyDescent="0.3">
      <c r="A68" s="17">
        <v>2.0350000000000001</v>
      </c>
      <c r="B68" s="18" t="s">
        <v>98</v>
      </c>
      <c r="C68" s="33" t="s">
        <v>63</v>
      </c>
      <c r="D68" s="20">
        <v>1</v>
      </c>
      <c r="E68" s="21" t="s">
        <v>61</v>
      </c>
      <c r="F68" s="22">
        <v>30006</v>
      </c>
      <c r="G68" s="23">
        <f t="shared" si="3"/>
        <v>30006</v>
      </c>
      <c r="H68" s="24">
        <v>30659.605000000003</v>
      </c>
      <c r="I68" s="24">
        <f t="shared" si="4"/>
        <v>30659.605000000003</v>
      </c>
    </row>
    <row r="69" spans="1:9" x14ac:dyDescent="0.3">
      <c r="A69" s="17">
        <v>2.036</v>
      </c>
      <c r="B69" s="18" t="s">
        <v>99</v>
      </c>
      <c r="C69" s="33" t="s">
        <v>87</v>
      </c>
      <c r="D69" s="20">
        <v>1</v>
      </c>
      <c r="E69" s="21" t="s">
        <v>61</v>
      </c>
      <c r="F69" s="22">
        <v>130516</v>
      </c>
      <c r="G69" s="23">
        <f t="shared" si="3"/>
        <v>130516</v>
      </c>
      <c r="H69" s="24">
        <v>133360.89000000001</v>
      </c>
      <c r="I69" s="24">
        <f t="shared" si="4"/>
        <v>133360.89000000001</v>
      </c>
    </row>
    <row r="70" spans="1:9" x14ac:dyDescent="0.3">
      <c r="A70" s="17">
        <v>2.0369999999999999</v>
      </c>
      <c r="B70" s="18" t="s">
        <v>100</v>
      </c>
      <c r="C70" s="33" t="s">
        <v>63</v>
      </c>
      <c r="D70" s="20">
        <v>1</v>
      </c>
      <c r="E70" s="21" t="s">
        <v>61</v>
      </c>
      <c r="F70" s="22">
        <v>1455</v>
      </c>
      <c r="G70" s="23">
        <f t="shared" si="3"/>
        <v>1455</v>
      </c>
      <c r="H70" s="24">
        <v>1486.865</v>
      </c>
      <c r="I70" s="24">
        <f t="shared" si="4"/>
        <v>1486.865</v>
      </c>
    </row>
    <row r="71" spans="1:9" x14ac:dyDescent="0.3">
      <c r="A71" s="17">
        <v>2.0379999999999998</v>
      </c>
      <c r="B71" s="18" t="s">
        <v>101</v>
      </c>
      <c r="C71" s="33" t="s">
        <v>63</v>
      </c>
      <c r="D71" s="20">
        <v>1</v>
      </c>
      <c r="E71" s="21" t="s">
        <v>61</v>
      </c>
      <c r="F71" s="22">
        <v>22674</v>
      </c>
      <c r="G71" s="23">
        <f t="shared" si="3"/>
        <v>22674</v>
      </c>
      <c r="H71" s="24">
        <v>23168.051666666666</v>
      </c>
      <c r="I71" s="24">
        <f t="shared" si="4"/>
        <v>23168.051666666666</v>
      </c>
    </row>
    <row r="72" spans="1:9" x14ac:dyDescent="0.3">
      <c r="A72" s="17">
        <v>2.0390000000000001</v>
      </c>
      <c r="B72" s="18" t="s">
        <v>102</v>
      </c>
      <c r="C72" s="33" t="s">
        <v>16</v>
      </c>
      <c r="D72" s="20">
        <v>1</v>
      </c>
      <c r="E72" s="21" t="s">
        <v>61</v>
      </c>
      <c r="F72" s="22">
        <v>16868</v>
      </c>
      <c r="G72" s="23">
        <f t="shared" si="3"/>
        <v>16868</v>
      </c>
      <c r="H72" s="24">
        <v>17235.440000000002</v>
      </c>
      <c r="I72" s="24">
        <f t="shared" si="4"/>
        <v>17235.440000000002</v>
      </c>
    </row>
    <row r="73" spans="1:9" x14ac:dyDescent="0.3">
      <c r="A73" s="34">
        <v>2.04</v>
      </c>
      <c r="B73" s="18" t="s">
        <v>103</v>
      </c>
      <c r="C73" s="33" t="s">
        <v>16</v>
      </c>
      <c r="D73" s="20">
        <v>1</v>
      </c>
      <c r="E73" s="21" t="s">
        <v>61</v>
      </c>
      <c r="F73" s="22">
        <v>29575</v>
      </c>
      <c r="G73" s="23">
        <f t="shared" si="3"/>
        <v>29575</v>
      </c>
      <c r="H73" s="24">
        <v>30219.379999999997</v>
      </c>
      <c r="I73" s="24">
        <f t="shared" si="4"/>
        <v>30219.379999999997</v>
      </c>
    </row>
    <row r="74" spans="1:9" x14ac:dyDescent="0.3">
      <c r="A74" s="17">
        <v>2.0409999999999999</v>
      </c>
      <c r="B74" s="18" t="s">
        <v>104</v>
      </c>
      <c r="C74" s="33" t="s">
        <v>63</v>
      </c>
      <c r="D74" s="20">
        <v>1</v>
      </c>
      <c r="E74" s="21" t="s">
        <v>61</v>
      </c>
      <c r="F74" s="22">
        <v>47090</v>
      </c>
      <c r="G74" s="23">
        <f t="shared" si="3"/>
        <v>47090</v>
      </c>
      <c r="H74" s="24">
        <v>48116.458333333328</v>
      </c>
      <c r="I74" s="24">
        <f t="shared" si="4"/>
        <v>48116.458333333328</v>
      </c>
    </row>
    <row r="75" spans="1:9" x14ac:dyDescent="0.3">
      <c r="A75" s="17">
        <v>2.0419999999999998</v>
      </c>
      <c r="B75" s="18" t="s">
        <v>105</v>
      </c>
      <c r="C75" s="33" t="s">
        <v>63</v>
      </c>
      <c r="D75" s="20">
        <v>1</v>
      </c>
      <c r="E75" s="21" t="s">
        <v>61</v>
      </c>
      <c r="F75" s="22">
        <v>4297</v>
      </c>
      <c r="G75" s="23">
        <f t="shared" si="3"/>
        <v>4297</v>
      </c>
      <c r="H75" s="24">
        <v>4390.7700000000004</v>
      </c>
      <c r="I75" s="24">
        <f t="shared" si="4"/>
        <v>4390.7700000000004</v>
      </c>
    </row>
    <row r="76" spans="1:9" x14ac:dyDescent="0.3">
      <c r="A76" s="17">
        <v>2.0430000000000001</v>
      </c>
      <c r="B76" s="18" t="s">
        <v>106</v>
      </c>
      <c r="C76" s="33" t="s">
        <v>63</v>
      </c>
      <c r="D76" s="20">
        <v>1</v>
      </c>
      <c r="E76" s="21" t="s">
        <v>61</v>
      </c>
      <c r="F76" s="22">
        <v>7234</v>
      </c>
      <c r="G76" s="23">
        <f t="shared" si="3"/>
        <v>7234</v>
      </c>
      <c r="H76" s="24">
        <v>7392.04</v>
      </c>
      <c r="I76" s="24">
        <f t="shared" si="4"/>
        <v>7392.04</v>
      </c>
    </row>
    <row r="77" spans="1:9" x14ac:dyDescent="0.3">
      <c r="A77" s="17">
        <v>2.044</v>
      </c>
      <c r="B77" s="18" t="s">
        <v>107</v>
      </c>
      <c r="C77" s="33" t="s">
        <v>63</v>
      </c>
      <c r="D77" s="20">
        <v>1</v>
      </c>
      <c r="E77" s="21" t="s">
        <v>61</v>
      </c>
      <c r="F77" s="22">
        <v>11611</v>
      </c>
      <c r="G77" s="23">
        <f t="shared" si="3"/>
        <v>11611</v>
      </c>
      <c r="H77" s="24">
        <v>11864.071666666667</v>
      </c>
      <c r="I77" s="24">
        <f t="shared" si="4"/>
        <v>11864.071666666667</v>
      </c>
    </row>
    <row r="78" spans="1:9" x14ac:dyDescent="0.3">
      <c r="A78" s="17">
        <v>2.0449999999999999</v>
      </c>
      <c r="B78" s="18" t="s">
        <v>108</v>
      </c>
      <c r="C78" s="33" t="s">
        <v>63</v>
      </c>
      <c r="D78" s="20">
        <v>1</v>
      </c>
      <c r="E78" s="21" t="s">
        <v>61</v>
      </c>
      <c r="F78" s="22">
        <v>15596</v>
      </c>
      <c r="G78" s="23">
        <f t="shared" si="3"/>
        <v>15596</v>
      </c>
      <c r="H78" s="24">
        <v>15935.805</v>
      </c>
      <c r="I78" s="24">
        <f t="shared" si="4"/>
        <v>15935.805</v>
      </c>
    </row>
    <row r="79" spans="1:9" x14ac:dyDescent="0.3">
      <c r="A79" s="17">
        <v>2.04599999999999</v>
      </c>
      <c r="B79" s="18" t="s">
        <v>109</v>
      </c>
      <c r="C79" s="33" t="s">
        <v>16</v>
      </c>
      <c r="D79" s="20">
        <v>1</v>
      </c>
      <c r="E79" s="21" t="s">
        <v>61</v>
      </c>
      <c r="F79" s="22">
        <v>1140</v>
      </c>
      <c r="G79" s="23">
        <f t="shared" si="3"/>
        <v>1140</v>
      </c>
      <c r="H79" s="24">
        <v>1164.3833333333332</v>
      </c>
      <c r="I79" s="24">
        <f t="shared" si="4"/>
        <v>1164.3833333333332</v>
      </c>
    </row>
    <row r="80" spans="1:9" x14ac:dyDescent="0.3">
      <c r="A80" s="17">
        <v>2.0469999999999899</v>
      </c>
      <c r="B80" s="18" t="s">
        <v>110</v>
      </c>
      <c r="C80" s="33" t="s">
        <v>16</v>
      </c>
      <c r="D80" s="20">
        <v>1</v>
      </c>
      <c r="E80" s="21" t="s">
        <v>61</v>
      </c>
      <c r="F80" s="22">
        <v>2957</v>
      </c>
      <c r="G80" s="23">
        <f t="shared" si="3"/>
        <v>2957</v>
      </c>
      <c r="H80" s="24">
        <v>3021.7183333333332</v>
      </c>
      <c r="I80" s="24">
        <f t="shared" si="4"/>
        <v>3021.7183333333332</v>
      </c>
    </row>
    <row r="81" spans="1:9" x14ac:dyDescent="0.3">
      <c r="A81" s="17">
        <v>2.0479999999999898</v>
      </c>
      <c r="B81" s="18" t="s">
        <v>111</v>
      </c>
      <c r="C81" s="33" t="s">
        <v>16</v>
      </c>
      <c r="D81" s="20">
        <v>1</v>
      </c>
      <c r="E81" s="21" t="s">
        <v>61</v>
      </c>
      <c r="F81" s="22">
        <v>2801</v>
      </c>
      <c r="G81" s="23">
        <f t="shared" si="3"/>
        <v>2801</v>
      </c>
      <c r="H81" s="24">
        <v>2861.71</v>
      </c>
      <c r="I81" s="24">
        <f t="shared" si="4"/>
        <v>2861.71</v>
      </c>
    </row>
    <row r="82" spans="1:9" x14ac:dyDescent="0.3">
      <c r="A82" s="17">
        <v>2.0489999999999902</v>
      </c>
      <c r="B82" s="18" t="s">
        <v>112</v>
      </c>
      <c r="C82" s="33" t="s">
        <v>16</v>
      </c>
      <c r="D82" s="20">
        <v>1</v>
      </c>
      <c r="E82" s="21" t="s">
        <v>61</v>
      </c>
      <c r="F82" s="22">
        <v>3916</v>
      </c>
      <c r="G82" s="23">
        <f t="shared" si="3"/>
        <v>3916</v>
      </c>
      <c r="H82" s="24">
        <v>4001.62</v>
      </c>
      <c r="I82" s="24">
        <f t="shared" si="4"/>
        <v>4001.62</v>
      </c>
    </row>
    <row r="83" spans="1:9" x14ac:dyDescent="0.3">
      <c r="A83" s="34">
        <v>2.0499999999999901</v>
      </c>
      <c r="B83" s="18" t="s">
        <v>113</v>
      </c>
      <c r="C83" s="33" t="s">
        <v>16</v>
      </c>
      <c r="D83" s="20">
        <v>1</v>
      </c>
      <c r="E83" s="21" t="s">
        <v>61</v>
      </c>
      <c r="F83" s="22">
        <v>8600</v>
      </c>
      <c r="G83" s="23">
        <f t="shared" si="3"/>
        <v>8600</v>
      </c>
      <c r="H83" s="24">
        <v>8787.3983333333344</v>
      </c>
      <c r="I83" s="24">
        <f t="shared" si="4"/>
        <v>8787.3983333333344</v>
      </c>
    </row>
    <row r="84" spans="1:9" x14ac:dyDescent="0.3">
      <c r="A84" s="17">
        <v>2.0509999999999899</v>
      </c>
      <c r="B84" s="18" t="s">
        <v>114</v>
      </c>
      <c r="C84" s="33" t="s">
        <v>16</v>
      </c>
      <c r="D84" s="20">
        <v>1</v>
      </c>
      <c r="E84" s="21" t="s">
        <v>61</v>
      </c>
      <c r="F84" s="22">
        <v>5098</v>
      </c>
      <c r="G84" s="23">
        <f t="shared" si="3"/>
        <v>5098</v>
      </c>
      <c r="H84" s="24">
        <v>5209.3899999999994</v>
      </c>
      <c r="I84" s="24">
        <f t="shared" si="4"/>
        <v>5209.3899999999994</v>
      </c>
    </row>
    <row r="85" spans="1:9" x14ac:dyDescent="0.3">
      <c r="A85" s="17">
        <v>2.0519999999999898</v>
      </c>
      <c r="B85" s="18" t="s">
        <v>115</v>
      </c>
      <c r="C85" s="33" t="s">
        <v>116</v>
      </c>
      <c r="D85" s="20">
        <v>1</v>
      </c>
      <c r="E85" s="21" t="s">
        <v>61</v>
      </c>
      <c r="F85" s="22">
        <v>30555</v>
      </c>
      <c r="G85" s="23">
        <f t="shared" si="3"/>
        <v>30555</v>
      </c>
      <c r="H85" s="24">
        <v>31221.333333333332</v>
      </c>
      <c r="I85" s="24">
        <f t="shared" si="4"/>
        <v>31221.333333333332</v>
      </c>
    </row>
    <row r="86" spans="1:9" x14ac:dyDescent="0.3">
      <c r="A86" s="17">
        <v>2.0529999999999902</v>
      </c>
      <c r="B86" s="18" t="s">
        <v>117</v>
      </c>
      <c r="C86" s="33" t="s">
        <v>16</v>
      </c>
      <c r="D86" s="20">
        <v>1</v>
      </c>
      <c r="E86" s="21" t="s">
        <v>61</v>
      </c>
      <c r="F86" s="22">
        <v>2601</v>
      </c>
      <c r="G86" s="23">
        <f t="shared" si="3"/>
        <v>2601</v>
      </c>
      <c r="H86" s="24">
        <v>2658.0083333333332</v>
      </c>
      <c r="I86" s="24">
        <f t="shared" si="4"/>
        <v>2658.0083333333332</v>
      </c>
    </row>
    <row r="87" spans="1:9" x14ac:dyDescent="0.3">
      <c r="A87" s="17">
        <v>2.0539999999999901</v>
      </c>
      <c r="B87" s="18" t="s">
        <v>118</v>
      </c>
      <c r="C87" s="33" t="s">
        <v>116</v>
      </c>
      <c r="D87" s="20">
        <v>1</v>
      </c>
      <c r="E87" s="21" t="s">
        <v>61</v>
      </c>
      <c r="F87" s="22">
        <v>206154</v>
      </c>
      <c r="G87" s="23">
        <f t="shared" si="3"/>
        <v>206154</v>
      </c>
      <c r="H87" s="24">
        <v>210646.66666666666</v>
      </c>
      <c r="I87" s="24">
        <f t="shared" si="4"/>
        <v>210646.66666666666</v>
      </c>
    </row>
    <row r="88" spans="1:9" x14ac:dyDescent="0.3">
      <c r="A88" s="17">
        <v>2.0549999999999899</v>
      </c>
      <c r="B88" s="18" t="s">
        <v>119</v>
      </c>
      <c r="C88" s="33" t="s">
        <v>120</v>
      </c>
      <c r="D88" s="20">
        <v>1</v>
      </c>
      <c r="E88" s="21" t="s">
        <v>61</v>
      </c>
      <c r="F88" s="22">
        <v>2192</v>
      </c>
      <c r="G88" s="23">
        <f t="shared" si="3"/>
        <v>2192</v>
      </c>
      <c r="H88" s="24">
        <v>2239.5099999999998</v>
      </c>
      <c r="I88" s="24">
        <f t="shared" si="4"/>
        <v>2239.5099999999998</v>
      </c>
    </row>
    <row r="89" spans="1:9" x14ac:dyDescent="0.3">
      <c r="A89" s="17">
        <v>2.0559999999999898</v>
      </c>
      <c r="B89" s="18" t="s">
        <v>121</v>
      </c>
      <c r="C89" s="33" t="s">
        <v>116</v>
      </c>
      <c r="D89" s="20">
        <v>1</v>
      </c>
      <c r="E89" s="21" t="s">
        <v>61</v>
      </c>
      <c r="F89" s="22">
        <v>168180</v>
      </c>
      <c r="G89" s="23">
        <f t="shared" si="3"/>
        <v>168180</v>
      </c>
      <c r="H89" s="24">
        <v>171845.66666666666</v>
      </c>
      <c r="I89" s="24">
        <f t="shared" si="4"/>
        <v>171845.66666666666</v>
      </c>
    </row>
    <row r="90" spans="1:9" x14ac:dyDescent="0.3">
      <c r="A90" s="17">
        <v>2.0569999999999902</v>
      </c>
      <c r="B90" s="18" t="s">
        <v>122</v>
      </c>
      <c r="C90" s="33" t="s">
        <v>120</v>
      </c>
      <c r="D90" s="20">
        <v>1</v>
      </c>
      <c r="E90" s="21" t="s">
        <v>61</v>
      </c>
      <c r="F90" s="22">
        <v>1271</v>
      </c>
      <c r="G90" s="23">
        <f t="shared" si="3"/>
        <v>1271</v>
      </c>
      <c r="H90" s="24">
        <v>1299.175</v>
      </c>
      <c r="I90" s="24">
        <f t="shared" si="4"/>
        <v>1299.175</v>
      </c>
    </row>
    <row r="91" spans="1:9" x14ac:dyDescent="0.3">
      <c r="A91" s="17">
        <v>2.0579999999999901</v>
      </c>
      <c r="B91" s="18" t="s">
        <v>123</v>
      </c>
      <c r="C91" s="33" t="s">
        <v>120</v>
      </c>
      <c r="D91" s="20">
        <v>1</v>
      </c>
      <c r="E91" s="21" t="s">
        <v>61</v>
      </c>
      <c r="F91" s="22">
        <v>3907</v>
      </c>
      <c r="G91" s="23">
        <f t="shared" si="3"/>
        <v>3907</v>
      </c>
      <c r="H91" s="24">
        <v>3991.7449999999999</v>
      </c>
      <c r="I91" s="24">
        <f t="shared" si="4"/>
        <v>3991.7449999999999</v>
      </c>
    </row>
    <row r="92" spans="1:9" x14ac:dyDescent="0.3">
      <c r="A92" s="17">
        <v>2.0589999999999899</v>
      </c>
      <c r="B92" s="18" t="s">
        <v>124</v>
      </c>
      <c r="C92" s="33" t="s">
        <v>125</v>
      </c>
      <c r="D92" s="20">
        <v>1</v>
      </c>
      <c r="E92" s="21" t="s">
        <v>61</v>
      </c>
      <c r="F92" s="22">
        <v>183331</v>
      </c>
      <c r="G92" s="23">
        <f t="shared" si="3"/>
        <v>183331</v>
      </c>
      <c r="H92" s="24">
        <v>187326.59500000003</v>
      </c>
      <c r="I92" s="24">
        <f t="shared" si="4"/>
        <v>187326.59500000003</v>
      </c>
    </row>
    <row r="93" spans="1:9" x14ac:dyDescent="0.3">
      <c r="A93" s="34">
        <v>2.0599999999999898</v>
      </c>
      <c r="B93" s="18" t="s">
        <v>126</v>
      </c>
      <c r="C93" s="33" t="s">
        <v>127</v>
      </c>
      <c r="D93" s="20">
        <v>1</v>
      </c>
      <c r="E93" s="21" t="s">
        <v>61</v>
      </c>
      <c r="F93" s="22">
        <v>5008</v>
      </c>
      <c r="G93" s="23">
        <f t="shared" si="3"/>
        <v>5008</v>
      </c>
      <c r="H93" s="24">
        <v>5116.9000000000005</v>
      </c>
      <c r="I93" s="24">
        <f t="shared" si="4"/>
        <v>5116.9000000000005</v>
      </c>
    </row>
    <row r="94" spans="1:9" x14ac:dyDescent="0.3">
      <c r="A94" s="17">
        <v>2.0609999999999902</v>
      </c>
      <c r="B94" s="18" t="s">
        <v>128</v>
      </c>
      <c r="C94" s="33" t="s">
        <v>125</v>
      </c>
      <c r="D94" s="20">
        <v>1</v>
      </c>
      <c r="E94" s="21" t="s">
        <v>61</v>
      </c>
      <c r="F94" s="22">
        <v>299506</v>
      </c>
      <c r="G94" s="23">
        <f t="shared" si="3"/>
        <v>299506</v>
      </c>
      <c r="H94" s="24">
        <v>306034.17000000004</v>
      </c>
      <c r="I94" s="24">
        <f t="shared" si="4"/>
        <v>306034.17000000004</v>
      </c>
    </row>
    <row r="95" spans="1:9" x14ac:dyDescent="0.3">
      <c r="A95" s="17">
        <v>2.0619999999999901</v>
      </c>
      <c r="B95" s="18" t="s">
        <v>129</v>
      </c>
      <c r="C95" s="33" t="s">
        <v>125</v>
      </c>
      <c r="D95" s="20">
        <v>1</v>
      </c>
      <c r="E95" s="21" t="s">
        <v>61</v>
      </c>
      <c r="F95" s="22">
        <v>206445</v>
      </c>
      <c r="G95" s="23">
        <f t="shared" si="3"/>
        <v>206445</v>
      </c>
      <c r="H95" s="24">
        <v>210944.32</v>
      </c>
      <c r="I95" s="24">
        <f t="shared" si="4"/>
        <v>210944.32</v>
      </c>
    </row>
    <row r="96" spans="1:9" x14ac:dyDescent="0.3">
      <c r="A96" s="17">
        <v>2.06299999999999</v>
      </c>
      <c r="B96" s="18" t="s">
        <v>130</v>
      </c>
      <c r="C96" s="33" t="s">
        <v>125</v>
      </c>
      <c r="D96" s="20">
        <v>1</v>
      </c>
      <c r="E96" s="21" t="s">
        <v>61</v>
      </c>
      <c r="F96" s="22">
        <v>147144</v>
      </c>
      <c r="G96" s="23">
        <f t="shared" si="3"/>
        <v>147144</v>
      </c>
      <c r="H96" s="24">
        <v>150351.44166666665</v>
      </c>
      <c r="I96" s="24">
        <f t="shared" si="4"/>
        <v>150351.44166666665</v>
      </c>
    </row>
    <row r="97" spans="1:9" x14ac:dyDescent="0.3">
      <c r="A97" s="17">
        <v>2.0639999999999898</v>
      </c>
      <c r="B97" s="18" t="s">
        <v>131</v>
      </c>
      <c r="C97" s="33" t="s">
        <v>125</v>
      </c>
      <c r="D97" s="20">
        <v>1</v>
      </c>
      <c r="E97" s="21" t="s">
        <v>61</v>
      </c>
      <c r="F97" s="22">
        <v>91660</v>
      </c>
      <c r="G97" s="23">
        <f t="shared" si="3"/>
        <v>91660</v>
      </c>
      <c r="H97" s="24">
        <v>93658.204999999987</v>
      </c>
      <c r="I97" s="24">
        <f t="shared" si="4"/>
        <v>93658.204999999987</v>
      </c>
    </row>
    <row r="98" spans="1:9" x14ac:dyDescent="0.3">
      <c r="A98" s="17">
        <v>2.0649999999999902</v>
      </c>
      <c r="B98" s="18" t="s">
        <v>132</v>
      </c>
      <c r="C98" s="33" t="s">
        <v>120</v>
      </c>
      <c r="D98" s="20">
        <v>1</v>
      </c>
      <c r="E98" s="21" t="s">
        <v>61</v>
      </c>
      <c r="F98" s="22">
        <v>6303</v>
      </c>
      <c r="G98" s="23">
        <f t="shared" ref="G98:G161" si="5">+D98*F98</f>
        <v>6303</v>
      </c>
      <c r="H98" s="24">
        <v>6440.3016666666672</v>
      </c>
      <c r="I98" s="24">
        <f t="shared" ref="I98:I161" si="6">+D98*H98</f>
        <v>6440.3016666666672</v>
      </c>
    </row>
    <row r="99" spans="1:9" x14ac:dyDescent="0.3">
      <c r="A99" s="17">
        <v>2.0659999999999901</v>
      </c>
      <c r="B99" s="18" t="s">
        <v>133</v>
      </c>
      <c r="C99" s="33" t="s">
        <v>125</v>
      </c>
      <c r="D99" s="20">
        <v>1</v>
      </c>
      <c r="E99" s="21" t="s">
        <v>61</v>
      </c>
      <c r="F99" s="22">
        <v>221044</v>
      </c>
      <c r="G99" s="23">
        <f t="shared" si="5"/>
        <v>221044</v>
      </c>
      <c r="H99" s="24">
        <v>225862.03</v>
      </c>
      <c r="I99" s="24">
        <f t="shared" si="6"/>
        <v>225862.03</v>
      </c>
    </row>
    <row r="100" spans="1:9" x14ac:dyDescent="0.3">
      <c r="A100" s="17">
        <v>2.06699999999999</v>
      </c>
      <c r="B100" s="18" t="s">
        <v>134</v>
      </c>
      <c r="C100" s="33" t="s">
        <v>116</v>
      </c>
      <c r="D100" s="20">
        <v>1</v>
      </c>
      <c r="E100" s="21" t="s">
        <v>61</v>
      </c>
      <c r="F100" s="22">
        <v>166705</v>
      </c>
      <c r="G100" s="23">
        <f t="shared" si="5"/>
        <v>166705</v>
      </c>
      <c r="H100" s="24">
        <v>170338.72833333333</v>
      </c>
      <c r="I100" s="24">
        <f t="shared" si="6"/>
        <v>170338.72833333333</v>
      </c>
    </row>
    <row r="101" spans="1:9" x14ac:dyDescent="0.3">
      <c r="A101" s="17">
        <v>2.0679999999999898</v>
      </c>
      <c r="B101" s="18" t="s">
        <v>135</v>
      </c>
      <c r="C101" s="33" t="s">
        <v>120</v>
      </c>
      <c r="D101" s="20">
        <v>1</v>
      </c>
      <c r="E101" s="21" t="s">
        <v>61</v>
      </c>
      <c r="F101" s="22">
        <v>2262</v>
      </c>
      <c r="G101" s="23">
        <f t="shared" si="5"/>
        <v>2262</v>
      </c>
      <c r="H101" s="24">
        <v>2311.4233333333332</v>
      </c>
      <c r="I101" s="24">
        <f t="shared" si="6"/>
        <v>2311.4233333333332</v>
      </c>
    </row>
    <row r="102" spans="1:9" x14ac:dyDescent="0.3">
      <c r="A102" s="17">
        <v>2.0689999999999902</v>
      </c>
      <c r="B102" s="18" t="s">
        <v>136</v>
      </c>
      <c r="C102" s="33" t="s">
        <v>16</v>
      </c>
      <c r="D102" s="20">
        <v>1</v>
      </c>
      <c r="E102" s="21" t="s">
        <v>61</v>
      </c>
      <c r="F102" s="22">
        <v>3242</v>
      </c>
      <c r="G102" s="23">
        <f t="shared" si="5"/>
        <v>3242</v>
      </c>
      <c r="H102" s="24">
        <v>3313.1283333333331</v>
      </c>
      <c r="I102" s="24">
        <f t="shared" si="6"/>
        <v>3313.1283333333331</v>
      </c>
    </row>
    <row r="103" spans="1:9" x14ac:dyDescent="0.3">
      <c r="A103" s="34">
        <v>2.0699999999999901</v>
      </c>
      <c r="B103" s="18" t="s">
        <v>137</v>
      </c>
      <c r="C103" s="33" t="s">
        <v>63</v>
      </c>
      <c r="D103" s="20">
        <v>1</v>
      </c>
      <c r="E103" s="21" t="s">
        <v>61</v>
      </c>
      <c r="F103" s="22">
        <v>1650</v>
      </c>
      <c r="G103" s="23">
        <f t="shared" si="5"/>
        <v>1650</v>
      </c>
      <c r="H103" s="24">
        <v>1686.1799999999998</v>
      </c>
      <c r="I103" s="24">
        <f t="shared" si="6"/>
        <v>1686.1799999999998</v>
      </c>
    </row>
    <row r="104" spans="1:9" x14ac:dyDescent="0.3">
      <c r="A104" s="17">
        <v>2.07099999999999</v>
      </c>
      <c r="B104" s="18" t="s">
        <v>138</v>
      </c>
      <c r="C104" s="33" t="s">
        <v>63</v>
      </c>
      <c r="D104" s="20">
        <v>1</v>
      </c>
      <c r="E104" s="21" t="s">
        <v>61</v>
      </c>
      <c r="F104" s="22">
        <v>1291</v>
      </c>
      <c r="G104" s="23">
        <f t="shared" si="5"/>
        <v>1291</v>
      </c>
      <c r="H104" s="24">
        <v>1319.1133333333332</v>
      </c>
      <c r="I104" s="24">
        <f t="shared" si="6"/>
        <v>1319.1133333333332</v>
      </c>
    </row>
    <row r="105" spans="1:9" x14ac:dyDescent="0.3">
      <c r="A105" s="17">
        <v>2.0719999999999898</v>
      </c>
      <c r="B105" s="18" t="s">
        <v>139</v>
      </c>
      <c r="C105" s="33" t="s">
        <v>63</v>
      </c>
      <c r="D105" s="20">
        <v>1</v>
      </c>
      <c r="E105" s="21" t="s">
        <v>61</v>
      </c>
      <c r="F105" s="22">
        <v>1987</v>
      </c>
      <c r="G105" s="23">
        <f t="shared" si="5"/>
        <v>1987</v>
      </c>
      <c r="H105" s="24">
        <v>2030.05</v>
      </c>
      <c r="I105" s="24">
        <f t="shared" si="6"/>
        <v>2030.05</v>
      </c>
    </row>
    <row r="106" spans="1:9" x14ac:dyDescent="0.3">
      <c r="A106" s="17">
        <v>2.0729999999999902</v>
      </c>
      <c r="B106" s="18" t="s">
        <v>140</v>
      </c>
      <c r="C106" s="33" t="s">
        <v>63</v>
      </c>
      <c r="D106" s="20">
        <v>1</v>
      </c>
      <c r="E106" s="21" t="s">
        <v>61</v>
      </c>
      <c r="F106" s="22">
        <v>6238</v>
      </c>
      <c r="G106" s="23">
        <f t="shared" si="5"/>
        <v>6238</v>
      </c>
      <c r="H106" s="24">
        <v>6373.7316666666666</v>
      </c>
      <c r="I106" s="24">
        <f t="shared" si="6"/>
        <v>6373.7316666666666</v>
      </c>
    </row>
    <row r="107" spans="1:9" x14ac:dyDescent="0.3">
      <c r="A107" s="17">
        <v>2.0739999999999901</v>
      </c>
      <c r="B107" s="18" t="s">
        <v>141</v>
      </c>
      <c r="C107" s="33" t="s">
        <v>63</v>
      </c>
      <c r="D107" s="20">
        <v>1</v>
      </c>
      <c r="E107" s="21" t="s">
        <v>61</v>
      </c>
      <c r="F107" s="22">
        <v>6866</v>
      </c>
      <c r="G107" s="23">
        <f t="shared" si="5"/>
        <v>6866</v>
      </c>
      <c r="H107" s="24">
        <v>7015.2583333333332</v>
      </c>
      <c r="I107" s="24">
        <f t="shared" si="6"/>
        <v>7015.2583333333332</v>
      </c>
    </row>
    <row r="108" spans="1:9" x14ac:dyDescent="0.3">
      <c r="A108" s="17">
        <v>2.07499999999999</v>
      </c>
      <c r="B108" s="18" t="s">
        <v>142</v>
      </c>
      <c r="C108" s="33" t="s">
        <v>63</v>
      </c>
      <c r="D108" s="20">
        <v>1</v>
      </c>
      <c r="E108" s="21" t="s">
        <v>61</v>
      </c>
      <c r="F108" s="22">
        <v>23412</v>
      </c>
      <c r="G108" s="23">
        <f t="shared" si="5"/>
        <v>23412</v>
      </c>
      <c r="H108" s="24">
        <v>23922.654999999999</v>
      </c>
      <c r="I108" s="24">
        <f t="shared" si="6"/>
        <v>23922.654999999999</v>
      </c>
    </row>
    <row r="109" spans="1:9" x14ac:dyDescent="0.3">
      <c r="A109" s="17">
        <v>2.0759999999999899</v>
      </c>
      <c r="B109" s="18" t="s">
        <v>143</v>
      </c>
      <c r="C109" s="33" t="s">
        <v>63</v>
      </c>
      <c r="D109" s="20">
        <v>1</v>
      </c>
      <c r="E109" s="21" t="s">
        <v>61</v>
      </c>
      <c r="F109" s="22">
        <v>23446</v>
      </c>
      <c r="G109" s="23">
        <f t="shared" si="5"/>
        <v>23446</v>
      </c>
      <c r="H109" s="24">
        <v>23956.89</v>
      </c>
      <c r="I109" s="24">
        <f t="shared" si="6"/>
        <v>23956.89</v>
      </c>
    </row>
    <row r="110" spans="1:9" x14ac:dyDescent="0.3">
      <c r="A110" s="17">
        <v>2.0769999999999902</v>
      </c>
      <c r="B110" s="18" t="s">
        <v>144</v>
      </c>
      <c r="C110" s="33" t="s">
        <v>63</v>
      </c>
      <c r="D110" s="20">
        <v>1</v>
      </c>
      <c r="E110" s="21" t="s">
        <v>61</v>
      </c>
      <c r="F110" s="22">
        <v>8063</v>
      </c>
      <c r="G110" s="23">
        <f t="shared" si="5"/>
        <v>8063</v>
      </c>
      <c r="H110" s="24">
        <v>8238.4449999999997</v>
      </c>
      <c r="I110" s="24">
        <f t="shared" si="6"/>
        <v>8238.4449999999997</v>
      </c>
    </row>
    <row r="111" spans="1:9" x14ac:dyDescent="0.3">
      <c r="A111" s="17">
        <v>2.0779999999999901</v>
      </c>
      <c r="B111" s="18" t="s">
        <v>145</v>
      </c>
      <c r="C111" s="33" t="s">
        <v>63</v>
      </c>
      <c r="D111" s="20">
        <v>1</v>
      </c>
      <c r="E111" s="21" t="s">
        <v>61</v>
      </c>
      <c r="F111" s="22">
        <v>15649</v>
      </c>
      <c r="G111" s="23">
        <f t="shared" si="5"/>
        <v>15649</v>
      </c>
      <c r="H111" s="24">
        <v>15990.571666666667</v>
      </c>
      <c r="I111" s="24">
        <f t="shared" si="6"/>
        <v>15990.571666666667</v>
      </c>
    </row>
    <row r="112" spans="1:9" x14ac:dyDescent="0.3">
      <c r="A112" s="17">
        <v>2.07899999999999</v>
      </c>
      <c r="B112" s="18" t="s">
        <v>146</v>
      </c>
      <c r="C112" s="33" t="s">
        <v>63</v>
      </c>
      <c r="D112" s="20">
        <v>1</v>
      </c>
      <c r="E112" s="21" t="s">
        <v>61</v>
      </c>
      <c r="F112" s="22">
        <v>110702</v>
      </c>
      <c r="G112" s="23">
        <f t="shared" si="5"/>
        <v>110702</v>
      </c>
      <c r="H112" s="24">
        <v>113114.92666666667</v>
      </c>
      <c r="I112" s="24">
        <f t="shared" si="6"/>
        <v>113114.92666666667</v>
      </c>
    </row>
    <row r="113" spans="1:9" x14ac:dyDescent="0.3">
      <c r="A113" s="34">
        <v>2.0799999999999899</v>
      </c>
      <c r="B113" s="18" t="s">
        <v>147</v>
      </c>
      <c r="C113" s="33" t="s">
        <v>63</v>
      </c>
      <c r="D113" s="20">
        <v>1</v>
      </c>
      <c r="E113" s="21" t="s">
        <v>61</v>
      </c>
      <c r="F113" s="22">
        <v>28895</v>
      </c>
      <c r="G113" s="23">
        <f t="shared" si="5"/>
        <v>28895</v>
      </c>
      <c r="H113" s="24">
        <v>29524.498333333337</v>
      </c>
      <c r="I113" s="24">
        <f t="shared" si="6"/>
        <v>29524.498333333337</v>
      </c>
    </row>
    <row r="114" spans="1:9" x14ac:dyDescent="0.3">
      <c r="A114" s="17">
        <v>2.0809999999999902</v>
      </c>
      <c r="B114" s="18" t="s">
        <v>148</v>
      </c>
      <c r="C114" s="33" t="s">
        <v>63</v>
      </c>
      <c r="D114" s="20">
        <v>1</v>
      </c>
      <c r="E114" s="21" t="s">
        <v>61</v>
      </c>
      <c r="F114" s="22">
        <v>39919</v>
      </c>
      <c r="G114" s="23">
        <f t="shared" si="5"/>
        <v>39919</v>
      </c>
      <c r="H114" s="24">
        <v>40788.79</v>
      </c>
      <c r="I114" s="24">
        <f t="shared" si="6"/>
        <v>40788.79</v>
      </c>
    </row>
    <row r="115" spans="1:9" x14ac:dyDescent="0.3">
      <c r="A115" s="17">
        <v>2.0819999999999901</v>
      </c>
      <c r="B115" s="18" t="s">
        <v>149</v>
      </c>
      <c r="C115" s="33" t="s">
        <v>63</v>
      </c>
      <c r="D115" s="20">
        <v>1</v>
      </c>
      <c r="E115" s="21" t="s">
        <v>61</v>
      </c>
      <c r="F115" s="22">
        <v>48332</v>
      </c>
      <c r="G115" s="23">
        <f t="shared" si="5"/>
        <v>48332</v>
      </c>
      <c r="H115" s="24">
        <v>49385.088333333333</v>
      </c>
      <c r="I115" s="24">
        <f t="shared" si="6"/>
        <v>49385.088333333333</v>
      </c>
    </row>
    <row r="116" spans="1:9" x14ac:dyDescent="0.3">
      <c r="A116" s="17">
        <v>2.08299999999999</v>
      </c>
      <c r="B116" s="18" t="s">
        <v>150</v>
      </c>
      <c r="C116" s="33" t="s">
        <v>63</v>
      </c>
      <c r="D116" s="20">
        <v>1</v>
      </c>
      <c r="E116" s="21" t="s">
        <v>61</v>
      </c>
      <c r="F116" s="22">
        <v>55300</v>
      </c>
      <c r="G116" s="23">
        <f t="shared" si="5"/>
        <v>55300</v>
      </c>
      <c r="H116" s="24">
        <v>56505.488333333327</v>
      </c>
      <c r="I116" s="24">
        <f t="shared" si="6"/>
        <v>56505.488333333327</v>
      </c>
    </row>
    <row r="117" spans="1:9" x14ac:dyDescent="0.3">
      <c r="A117" s="17">
        <v>2.0839999999999899</v>
      </c>
      <c r="B117" s="18" t="s">
        <v>151</v>
      </c>
      <c r="C117" s="33" t="s">
        <v>63</v>
      </c>
      <c r="D117" s="20">
        <v>1</v>
      </c>
      <c r="E117" s="21" t="s">
        <v>61</v>
      </c>
      <c r="F117" s="22">
        <v>160855</v>
      </c>
      <c r="G117" s="23">
        <f t="shared" si="5"/>
        <v>160855</v>
      </c>
      <c r="H117" s="24">
        <v>164360.58166666667</v>
      </c>
      <c r="I117" s="24">
        <f t="shared" si="6"/>
        <v>164360.58166666667</v>
      </c>
    </row>
    <row r="118" spans="1:9" x14ac:dyDescent="0.3">
      <c r="A118" s="17">
        <v>2.0849999999999902</v>
      </c>
      <c r="B118" s="18" t="s">
        <v>152</v>
      </c>
      <c r="C118" s="33" t="s">
        <v>116</v>
      </c>
      <c r="D118" s="20">
        <v>1</v>
      </c>
      <c r="E118" s="21" t="s">
        <v>61</v>
      </c>
      <c r="F118" s="22">
        <v>57134</v>
      </c>
      <c r="G118" s="23">
        <f t="shared" si="5"/>
        <v>57134</v>
      </c>
      <c r="H118" s="24">
        <v>58378.8</v>
      </c>
      <c r="I118" s="24">
        <f t="shared" si="6"/>
        <v>58378.8</v>
      </c>
    </row>
    <row r="119" spans="1:9" x14ac:dyDescent="0.3">
      <c r="A119" s="17">
        <v>2.0859999999999901</v>
      </c>
      <c r="B119" s="18" t="s">
        <v>153</v>
      </c>
      <c r="C119" s="33" t="s">
        <v>63</v>
      </c>
      <c r="D119" s="20">
        <v>1</v>
      </c>
      <c r="E119" s="21" t="s">
        <v>61</v>
      </c>
      <c r="F119" s="22">
        <v>249769</v>
      </c>
      <c r="G119" s="23">
        <f t="shared" si="5"/>
        <v>249769</v>
      </c>
      <c r="H119" s="24">
        <v>255212.35499999998</v>
      </c>
      <c r="I119" s="24">
        <f t="shared" si="6"/>
        <v>255212.35499999998</v>
      </c>
    </row>
    <row r="120" spans="1:9" x14ac:dyDescent="0.3">
      <c r="A120" s="17">
        <v>2.08699999999999</v>
      </c>
      <c r="B120" s="18" t="s">
        <v>154</v>
      </c>
      <c r="C120" s="33" t="s">
        <v>155</v>
      </c>
      <c r="D120" s="20">
        <v>1</v>
      </c>
      <c r="E120" s="35" t="s">
        <v>156</v>
      </c>
      <c r="F120" s="22">
        <v>23091</v>
      </c>
      <c r="G120" s="23">
        <f t="shared" si="5"/>
        <v>23091</v>
      </c>
      <c r="H120" s="24">
        <v>23594.504999999997</v>
      </c>
      <c r="I120" s="24">
        <f t="shared" si="6"/>
        <v>23594.504999999997</v>
      </c>
    </row>
    <row r="121" spans="1:9" x14ac:dyDescent="0.3">
      <c r="A121" s="17">
        <v>2.0879999999999899</v>
      </c>
      <c r="B121" s="18" t="s">
        <v>157</v>
      </c>
      <c r="C121" s="33" t="s">
        <v>155</v>
      </c>
      <c r="D121" s="20">
        <v>1</v>
      </c>
      <c r="E121" s="35" t="s">
        <v>156</v>
      </c>
      <c r="F121" s="22">
        <v>24448</v>
      </c>
      <c r="G121" s="23">
        <f t="shared" si="5"/>
        <v>24448</v>
      </c>
      <c r="H121" s="24">
        <v>24980.375</v>
      </c>
      <c r="I121" s="24">
        <f t="shared" si="6"/>
        <v>24980.375</v>
      </c>
    </row>
    <row r="122" spans="1:9" x14ac:dyDescent="0.3">
      <c r="A122" s="17">
        <v>2.0889999999999902</v>
      </c>
      <c r="B122" s="18" t="s">
        <v>158</v>
      </c>
      <c r="C122" s="33" t="s">
        <v>63</v>
      </c>
      <c r="D122" s="20">
        <v>1</v>
      </c>
      <c r="E122" s="21" t="s">
        <v>61</v>
      </c>
      <c r="F122" s="22">
        <v>24374</v>
      </c>
      <c r="G122" s="23">
        <f t="shared" si="5"/>
        <v>24374</v>
      </c>
      <c r="H122" s="24">
        <v>24905.031666666666</v>
      </c>
      <c r="I122" s="24">
        <f t="shared" si="6"/>
        <v>24905.031666666666</v>
      </c>
    </row>
    <row r="123" spans="1:9" x14ac:dyDescent="0.3">
      <c r="A123" s="34">
        <v>2.0899999999999901</v>
      </c>
      <c r="B123" s="18" t="s">
        <v>159</v>
      </c>
      <c r="C123" s="33" t="s">
        <v>63</v>
      </c>
      <c r="D123" s="20">
        <v>1</v>
      </c>
      <c r="E123" s="21" t="s">
        <v>61</v>
      </c>
      <c r="F123" s="22">
        <v>83528</v>
      </c>
      <c r="G123" s="23">
        <f t="shared" si="5"/>
        <v>83528</v>
      </c>
      <c r="H123" s="24">
        <v>85348.054999999993</v>
      </c>
      <c r="I123" s="24">
        <f t="shared" si="6"/>
        <v>85348.054999999993</v>
      </c>
    </row>
    <row r="124" spans="1:9" x14ac:dyDescent="0.3">
      <c r="A124" s="17">
        <v>2.09099999999999</v>
      </c>
      <c r="B124" s="18" t="s">
        <v>160</v>
      </c>
      <c r="C124" s="33" t="s">
        <v>63</v>
      </c>
      <c r="D124" s="20">
        <v>1</v>
      </c>
      <c r="E124" s="21" t="s">
        <v>61</v>
      </c>
      <c r="F124" s="22">
        <v>105142</v>
      </c>
      <c r="G124" s="23">
        <f t="shared" si="5"/>
        <v>105142</v>
      </c>
      <c r="H124" s="24">
        <v>107433.55499999999</v>
      </c>
      <c r="I124" s="24">
        <f t="shared" si="6"/>
        <v>107433.55499999999</v>
      </c>
    </row>
    <row r="125" spans="1:9" x14ac:dyDescent="0.3">
      <c r="A125" s="17">
        <v>2.0919999999999899</v>
      </c>
      <c r="B125" s="18" t="s">
        <v>161</v>
      </c>
      <c r="C125" s="33" t="s">
        <v>16</v>
      </c>
      <c r="D125" s="20">
        <v>1</v>
      </c>
      <c r="E125" s="21" t="s">
        <v>61</v>
      </c>
      <c r="F125" s="22">
        <v>66478</v>
      </c>
      <c r="G125" s="23">
        <f t="shared" si="5"/>
        <v>66478</v>
      </c>
      <c r="H125" s="24">
        <v>67927.333333333328</v>
      </c>
      <c r="I125" s="24">
        <f t="shared" si="6"/>
        <v>67927.333333333328</v>
      </c>
    </row>
    <row r="126" spans="1:9" x14ac:dyDescent="0.3">
      <c r="A126" s="17">
        <v>2.0929999999999902</v>
      </c>
      <c r="B126" s="18" t="s">
        <v>162</v>
      </c>
      <c r="C126" s="33" t="s">
        <v>63</v>
      </c>
      <c r="D126" s="20">
        <v>1</v>
      </c>
      <c r="E126" s="21" t="s">
        <v>61</v>
      </c>
      <c r="F126" s="22">
        <v>63412</v>
      </c>
      <c r="G126" s="23">
        <f t="shared" si="5"/>
        <v>63412</v>
      </c>
      <c r="H126" s="24">
        <v>64794.166666666672</v>
      </c>
      <c r="I126" s="24">
        <f t="shared" si="6"/>
        <v>64794.166666666672</v>
      </c>
    </row>
    <row r="127" spans="1:9" x14ac:dyDescent="0.3">
      <c r="A127" s="17">
        <v>2.0939999999999901</v>
      </c>
      <c r="B127" s="18" t="s">
        <v>163</v>
      </c>
      <c r="C127" s="33" t="s">
        <v>16</v>
      </c>
      <c r="D127" s="20">
        <v>1</v>
      </c>
      <c r="E127" s="21" t="s">
        <v>61</v>
      </c>
      <c r="F127" s="22">
        <v>9485</v>
      </c>
      <c r="G127" s="23">
        <f t="shared" si="5"/>
        <v>9485</v>
      </c>
      <c r="H127" s="24">
        <v>9692.1666666666661</v>
      </c>
      <c r="I127" s="24">
        <f t="shared" si="6"/>
        <v>9692.1666666666661</v>
      </c>
    </row>
    <row r="128" spans="1:9" x14ac:dyDescent="0.3">
      <c r="A128" s="17">
        <v>2.09499999999999</v>
      </c>
      <c r="B128" s="18" t="s">
        <v>164</v>
      </c>
      <c r="C128" s="33" t="s">
        <v>16</v>
      </c>
      <c r="D128" s="20">
        <v>1</v>
      </c>
      <c r="E128" s="21" t="s">
        <v>61</v>
      </c>
      <c r="F128" s="22">
        <v>7939</v>
      </c>
      <c r="G128" s="23">
        <f t="shared" si="5"/>
        <v>7939</v>
      </c>
      <c r="H128" s="24">
        <v>8112.333333333333</v>
      </c>
      <c r="I128" s="24">
        <f t="shared" si="6"/>
        <v>8112.333333333333</v>
      </c>
    </row>
    <row r="129" spans="1:9" x14ac:dyDescent="0.3">
      <c r="A129" s="17">
        <v>2.0959999999999899</v>
      </c>
      <c r="B129" s="18" t="s">
        <v>165</v>
      </c>
      <c r="C129" s="33" t="s">
        <v>16</v>
      </c>
      <c r="D129" s="20">
        <v>1</v>
      </c>
      <c r="E129" s="21" t="s">
        <v>61</v>
      </c>
      <c r="F129" s="22">
        <v>5006</v>
      </c>
      <c r="G129" s="23">
        <f t="shared" si="5"/>
        <v>5006</v>
      </c>
      <c r="H129" s="24">
        <v>5115</v>
      </c>
      <c r="I129" s="24">
        <f t="shared" si="6"/>
        <v>5115</v>
      </c>
    </row>
    <row r="130" spans="1:9" x14ac:dyDescent="0.3">
      <c r="A130" s="17">
        <v>2.0969999999999902</v>
      </c>
      <c r="B130" s="18" t="s">
        <v>166</v>
      </c>
      <c r="C130" s="33" t="s">
        <v>16</v>
      </c>
      <c r="D130" s="20">
        <v>1</v>
      </c>
      <c r="E130" s="21" t="s">
        <v>61</v>
      </c>
      <c r="F130" s="22">
        <v>14561</v>
      </c>
      <c r="G130" s="23">
        <f t="shared" si="5"/>
        <v>14561</v>
      </c>
      <c r="H130" s="24">
        <v>14878.161666666667</v>
      </c>
      <c r="I130" s="24">
        <f t="shared" si="6"/>
        <v>14878.161666666667</v>
      </c>
    </row>
    <row r="131" spans="1:9" x14ac:dyDescent="0.3">
      <c r="A131" s="17">
        <v>2.0979999999999901</v>
      </c>
      <c r="B131" s="18" t="s">
        <v>167</v>
      </c>
      <c r="C131" s="33" t="s">
        <v>63</v>
      </c>
      <c r="D131" s="20">
        <v>1</v>
      </c>
      <c r="E131" s="21" t="s">
        <v>61</v>
      </c>
      <c r="F131" s="22">
        <v>45282</v>
      </c>
      <c r="G131" s="23">
        <f t="shared" si="5"/>
        <v>45282</v>
      </c>
      <c r="H131" s="24">
        <v>46268.718333333338</v>
      </c>
      <c r="I131" s="24">
        <f t="shared" si="6"/>
        <v>46268.718333333338</v>
      </c>
    </row>
    <row r="132" spans="1:9" x14ac:dyDescent="0.3">
      <c r="A132" s="17">
        <v>2.09899999999999</v>
      </c>
      <c r="B132" s="18" t="s">
        <v>168</v>
      </c>
      <c r="C132" s="33" t="s">
        <v>63</v>
      </c>
      <c r="D132" s="20">
        <v>1</v>
      </c>
      <c r="E132" s="21" t="s">
        <v>61</v>
      </c>
      <c r="F132" s="22">
        <v>36672</v>
      </c>
      <c r="G132" s="23">
        <f t="shared" si="5"/>
        <v>36672</v>
      </c>
      <c r="H132" s="24">
        <v>37471.67</v>
      </c>
      <c r="I132" s="24">
        <f t="shared" si="6"/>
        <v>37471.67</v>
      </c>
    </row>
    <row r="133" spans="1:9" x14ac:dyDescent="0.3">
      <c r="A133" s="34">
        <v>2.0999999999999899</v>
      </c>
      <c r="B133" s="18" t="s">
        <v>169</v>
      </c>
      <c r="C133" s="33" t="s">
        <v>63</v>
      </c>
      <c r="D133" s="20">
        <v>1</v>
      </c>
      <c r="E133" s="21" t="s">
        <v>61</v>
      </c>
      <c r="F133" s="22">
        <v>21879</v>
      </c>
      <c r="G133" s="23">
        <f t="shared" si="5"/>
        <v>21879</v>
      </c>
      <c r="H133" s="24">
        <v>22355.683333333334</v>
      </c>
      <c r="I133" s="24">
        <f t="shared" si="6"/>
        <v>22355.683333333334</v>
      </c>
    </row>
    <row r="134" spans="1:9" x14ac:dyDescent="0.3">
      <c r="A134" s="17">
        <v>2.1009999999999902</v>
      </c>
      <c r="B134" s="18" t="s">
        <v>170</v>
      </c>
      <c r="C134" s="33" t="s">
        <v>63</v>
      </c>
      <c r="D134" s="20">
        <v>1</v>
      </c>
      <c r="E134" s="21" t="s">
        <v>61</v>
      </c>
      <c r="F134" s="22">
        <v>23324</v>
      </c>
      <c r="G134" s="23">
        <f t="shared" si="5"/>
        <v>23324</v>
      </c>
      <c r="H134" s="24">
        <v>23832.724999999999</v>
      </c>
      <c r="I134" s="24">
        <f t="shared" si="6"/>
        <v>23832.724999999999</v>
      </c>
    </row>
    <row r="135" spans="1:9" x14ac:dyDescent="0.3">
      <c r="A135" s="17">
        <v>2.1019999999999901</v>
      </c>
      <c r="B135" s="18" t="s">
        <v>171</v>
      </c>
      <c r="C135" s="33" t="s">
        <v>63</v>
      </c>
      <c r="D135" s="20">
        <v>1</v>
      </c>
      <c r="E135" s="21" t="s">
        <v>61</v>
      </c>
      <c r="F135" s="22">
        <v>9552</v>
      </c>
      <c r="G135" s="23">
        <f t="shared" si="5"/>
        <v>9552</v>
      </c>
      <c r="H135" s="24">
        <v>9760.08</v>
      </c>
      <c r="I135" s="24">
        <f t="shared" si="6"/>
        <v>9760.08</v>
      </c>
    </row>
    <row r="136" spans="1:9" x14ac:dyDescent="0.3">
      <c r="A136" s="17">
        <v>2.10299999999999</v>
      </c>
      <c r="B136" s="18" t="s">
        <v>172</v>
      </c>
      <c r="C136" s="33" t="s">
        <v>63</v>
      </c>
      <c r="D136" s="20">
        <v>1</v>
      </c>
      <c r="E136" s="21" t="s">
        <v>61</v>
      </c>
      <c r="F136" s="22">
        <v>19343</v>
      </c>
      <c r="G136" s="23">
        <f t="shared" si="5"/>
        <v>19343</v>
      </c>
      <c r="H136" s="24">
        <v>19764.928333333333</v>
      </c>
      <c r="I136" s="24">
        <f t="shared" si="6"/>
        <v>19764.928333333333</v>
      </c>
    </row>
    <row r="137" spans="1:9" x14ac:dyDescent="0.3">
      <c r="A137" s="17">
        <v>2.1039999999999899</v>
      </c>
      <c r="B137" s="18" t="s">
        <v>173</v>
      </c>
      <c r="C137" s="33" t="s">
        <v>63</v>
      </c>
      <c r="D137" s="20">
        <v>1</v>
      </c>
      <c r="E137" s="21" t="s">
        <v>61</v>
      </c>
      <c r="F137" s="22">
        <v>13075</v>
      </c>
      <c r="G137" s="23">
        <f t="shared" si="5"/>
        <v>13075</v>
      </c>
      <c r="H137" s="24">
        <v>13359.678333333333</v>
      </c>
      <c r="I137" s="24">
        <f t="shared" si="6"/>
        <v>13359.678333333333</v>
      </c>
    </row>
    <row r="138" spans="1:9" x14ac:dyDescent="0.3">
      <c r="A138" s="17">
        <v>2.1049999999999902</v>
      </c>
      <c r="B138" s="18" t="s">
        <v>174</v>
      </c>
      <c r="C138" s="33" t="s">
        <v>63</v>
      </c>
      <c r="D138" s="20">
        <v>1</v>
      </c>
      <c r="E138" s="21" t="s">
        <v>61</v>
      </c>
      <c r="F138" s="22">
        <v>5513</v>
      </c>
      <c r="G138" s="23">
        <f t="shared" si="5"/>
        <v>5513</v>
      </c>
      <c r="H138" s="24">
        <v>5633.1333333333332</v>
      </c>
      <c r="I138" s="24">
        <f t="shared" si="6"/>
        <v>5633.1333333333332</v>
      </c>
    </row>
    <row r="139" spans="1:9" x14ac:dyDescent="0.3">
      <c r="A139" s="17">
        <v>2.1059999999999901</v>
      </c>
      <c r="B139" s="18" t="s">
        <v>175</v>
      </c>
      <c r="C139" s="33" t="s">
        <v>63</v>
      </c>
      <c r="D139" s="20">
        <v>1</v>
      </c>
      <c r="E139" s="21" t="s">
        <v>61</v>
      </c>
      <c r="F139" s="22">
        <v>16828</v>
      </c>
      <c r="G139" s="23">
        <f t="shared" si="5"/>
        <v>16828</v>
      </c>
      <c r="H139" s="24">
        <v>17194.955000000002</v>
      </c>
      <c r="I139" s="24">
        <f t="shared" si="6"/>
        <v>17194.955000000002</v>
      </c>
    </row>
    <row r="140" spans="1:9" x14ac:dyDescent="0.3">
      <c r="A140" s="17">
        <v>2.10699999999999</v>
      </c>
      <c r="B140" s="18" t="s">
        <v>176</v>
      </c>
      <c r="C140" s="33" t="s">
        <v>16</v>
      </c>
      <c r="D140" s="20">
        <v>1</v>
      </c>
      <c r="E140" s="21" t="s">
        <v>61</v>
      </c>
      <c r="F140" s="22">
        <v>78107</v>
      </c>
      <c r="G140" s="23">
        <f t="shared" si="5"/>
        <v>78107</v>
      </c>
      <c r="H140" s="24">
        <v>79809.053333333344</v>
      </c>
      <c r="I140" s="24">
        <f t="shared" si="6"/>
        <v>79809.053333333344</v>
      </c>
    </row>
    <row r="141" spans="1:9" x14ac:dyDescent="0.3">
      <c r="A141" s="17">
        <v>2.1079999999999899</v>
      </c>
      <c r="B141" s="18" t="s">
        <v>177</v>
      </c>
      <c r="C141" s="33" t="s">
        <v>63</v>
      </c>
      <c r="D141" s="20">
        <v>1</v>
      </c>
      <c r="E141" s="21" t="s">
        <v>61</v>
      </c>
      <c r="F141" s="22">
        <v>165363</v>
      </c>
      <c r="G141" s="23">
        <f t="shared" si="5"/>
        <v>165363</v>
      </c>
      <c r="H141" s="24">
        <v>168966.565</v>
      </c>
      <c r="I141" s="24">
        <f t="shared" si="6"/>
        <v>168966.565</v>
      </c>
    </row>
    <row r="142" spans="1:9" x14ac:dyDescent="0.3">
      <c r="A142" s="17">
        <v>2.1089999999999902</v>
      </c>
      <c r="B142" s="18" t="s">
        <v>178</v>
      </c>
      <c r="C142" s="33" t="s">
        <v>16</v>
      </c>
      <c r="D142" s="20">
        <v>1</v>
      </c>
      <c r="E142" s="21" t="s">
        <v>61</v>
      </c>
      <c r="F142" s="22">
        <v>140872</v>
      </c>
      <c r="G142" s="23">
        <f t="shared" si="5"/>
        <v>140872</v>
      </c>
      <c r="H142" s="24">
        <v>143942.405</v>
      </c>
      <c r="I142" s="24">
        <f t="shared" si="6"/>
        <v>143942.405</v>
      </c>
    </row>
    <row r="143" spans="1:9" x14ac:dyDescent="0.3">
      <c r="A143" s="34">
        <v>2.1099999999999901</v>
      </c>
      <c r="B143" s="18" t="s">
        <v>179</v>
      </c>
      <c r="C143" s="33" t="s">
        <v>16</v>
      </c>
      <c r="D143" s="20">
        <v>1</v>
      </c>
      <c r="E143" s="21" t="s">
        <v>61</v>
      </c>
      <c r="F143" s="22">
        <v>44137</v>
      </c>
      <c r="G143" s="23">
        <f t="shared" si="5"/>
        <v>44137</v>
      </c>
      <c r="H143" s="24">
        <v>45099.395000000004</v>
      </c>
      <c r="I143" s="24">
        <f t="shared" si="6"/>
        <v>45099.395000000004</v>
      </c>
    </row>
    <row r="144" spans="1:9" x14ac:dyDescent="0.3">
      <c r="A144" s="17">
        <v>2.11099999999999</v>
      </c>
      <c r="B144" s="18" t="s">
        <v>180</v>
      </c>
      <c r="C144" s="33" t="s">
        <v>16</v>
      </c>
      <c r="D144" s="20">
        <v>1</v>
      </c>
      <c r="E144" s="21" t="s">
        <v>61</v>
      </c>
      <c r="F144" s="22">
        <v>28874</v>
      </c>
      <c r="G144" s="23">
        <f t="shared" si="5"/>
        <v>28874</v>
      </c>
      <c r="H144" s="24">
        <v>29503.348333333335</v>
      </c>
      <c r="I144" s="24">
        <f t="shared" si="6"/>
        <v>29503.348333333335</v>
      </c>
    </row>
    <row r="145" spans="1:9" x14ac:dyDescent="0.3">
      <c r="A145" s="17">
        <v>2.1119999999999899</v>
      </c>
      <c r="B145" s="18" t="s">
        <v>181</v>
      </c>
      <c r="C145" s="33" t="s">
        <v>16</v>
      </c>
      <c r="D145" s="20">
        <v>1</v>
      </c>
      <c r="E145" s="21" t="s">
        <v>61</v>
      </c>
      <c r="F145" s="22">
        <v>14538</v>
      </c>
      <c r="G145" s="23">
        <f t="shared" si="5"/>
        <v>14538</v>
      </c>
      <c r="H145" s="24">
        <v>14854.355</v>
      </c>
      <c r="I145" s="24">
        <f t="shared" si="6"/>
        <v>14854.355</v>
      </c>
    </row>
    <row r="146" spans="1:9" x14ac:dyDescent="0.3">
      <c r="A146" s="17">
        <v>2.1129999999999902</v>
      </c>
      <c r="B146" s="18" t="s">
        <v>182</v>
      </c>
      <c r="C146" s="33" t="s">
        <v>16</v>
      </c>
      <c r="D146" s="20">
        <v>1</v>
      </c>
      <c r="E146" s="21" t="s">
        <v>61</v>
      </c>
      <c r="F146" s="22">
        <v>19588</v>
      </c>
      <c r="G146" s="23">
        <f t="shared" si="5"/>
        <v>19588</v>
      </c>
      <c r="H146" s="24">
        <v>20015.149999999998</v>
      </c>
      <c r="I146" s="24">
        <f t="shared" si="6"/>
        <v>20015.149999999998</v>
      </c>
    </row>
    <row r="147" spans="1:9" x14ac:dyDescent="0.3">
      <c r="A147" s="17">
        <v>2.1139999999999901</v>
      </c>
      <c r="B147" s="18" t="s">
        <v>183</v>
      </c>
      <c r="C147" s="33" t="s">
        <v>63</v>
      </c>
      <c r="D147" s="20">
        <v>1</v>
      </c>
      <c r="E147" s="21" t="s">
        <v>61</v>
      </c>
      <c r="F147" s="22">
        <v>88554</v>
      </c>
      <c r="G147" s="23">
        <f t="shared" si="5"/>
        <v>88554</v>
      </c>
      <c r="H147" s="24">
        <v>90484.011666666658</v>
      </c>
      <c r="I147" s="24">
        <f t="shared" si="6"/>
        <v>90484.011666666658</v>
      </c>
    </row>
    <row r="148" spans="1:9" x14ac:dyDescent="0.3">
      <c r="A148" s="17">
        <v>2.11499999999999</v>
      </c>
      <c r="B148" s="18" t="s">
        <v>184</v>
      </c>
      <c r="C148" s="33" t="s">
        <v>63</v>
      </c>
      <c r="D148" s="20">
        <v>1</v>
      </c>
      <c r="E148" s="21" t="s">
        <v>61</v>
      </c>
      <c r="F148" s="22">
        <v>147856</v>
      </c>
      <c r="G148" s="23">
        <f t="shared" si="5"/>
        <v>147856</v>
      </c>
      <c r="H148" s="24">
        <v>151078.86166666666</v>
      </c>
      <c r="I148" s="24">
        <f t="shared" si="6"/>
        <v>151078.86166666666</v>
      </c>
    </row>
    <row r="149" spans="1:9" x14ac:dyDescent="0.3">
      <c r="A149" s="17">
        <v>2.1159999999999899</v>
      </c>
      <c r="B149" s="18" t="s">
        <v>185</v>
      </c>
      <c r="C149" s="33" t="s">
        <v>186</v>
      </c>
      <c r="D149" s="20">
        <v>1</v>
      </c>
      <c r="E149" s="21" t="s">
        <v>61</v>
      </c>
      <c r="F149" s="22">
        <v>2039</v>
      </c>
      <c r="G149" s="23">
        <f t="shared" si="5"/>
        <v>2039</v>
      </c>
      <c r="H149" s="24">
        <v>2083.5749999999998</v>
      </c>
      <c r="I149" s="24">
        <f t="shared" si="6"/>
        <v>2083.5749999999998</v>
      </c>
    </row>
    <row r="150" spans="1:9" x14ac:dyDescent="0.3">
      <c r="A150" s="17">
        <v>2.1169999999999898</v>
      </c>
      <c r="B150" s="18" t="s">
        <v>187</v>
      </c>
      <c r="C150" s="33" t="s">
        <v>125</v>
      </c>
      <c r="D150" s="20">
        <v>1</v>
      </c>
      <c r="E150" s="21" t="s">
        <v>61</v>
      </c>
      <c r="F150" s="22">
        <v>10924</v>
      </c>
      <c r="G150" s="23">
        <f t="shared" si="5"/>
        <v>10924</v>
      </c>
      <c r="H150" s="24">
        <v>11161.911666666667</v>
      </c>
      <c r="I150" s="24">
        <f t="shared" si="6"/>
        <v>11161.911666666667</v>
      </c>
    </row>
    <row r="151" spans="1:9" x14ac:dyDescent="0.3">
      <c r="A151" s="17">
        <v>2.1179999999999901</v>
      </c>
      <c r="B151" s="18" t="s">
        <v>188</v>
      </c>
      <c r="C151" s="33" t="s">
        <v>116</v>
      </c>
      <c r="D151" s="20">
        <v>1</v>
      </c>
      <c r="E151" s="21" t="s">
        <v>61</v>
      </c>
      <c r="F151" s="22">
        <v>264927</v>
      </c>
      <c r="G151" s="23">
        <f t="shared" si="5"/>
        <v>264927</v>
      </c>
      <c r="H151" s="24">
        <v>270700.95</v>
      </c>
      <c r="I151" s="24">
        <f t="shared" si="6"/>
        <v>270700.95</v>
      </c>
    </row>
    <row r="152" spans="1:9" x14ac:dyDescent="0.3">
      <c r="A152" s="17">
        <v>2.11899999999999</v>
      </c>
      <c r="B152" s="18" t="s">
        <v>189</v>
      </c>
      <c r="C152" s="33" t="s">
        <v>125</v>
      </c>
      <c r="D152" s="20">
        <v>1</v>
      </c>
      <c r="E152" s="21" t="s">
        <v>61</v>
      </c>
      <c r="F152" s="22">
        <v>15735</v>
      </c>
      <c r="G152" s="23">
        <f t="shared" si="5"/>
        <v>15735</v>
      </c>
      <c r="H152" s="24">
        <v>16078.433333333332</v>
      </c>
      <c r="I152" s="24">
        <f t="shared" si="6"/>
        <v>16078.433333333332</v>
      </c>
    </row>
    <row r="153" spans="1:9" x14ac:dyDescent="0.3">
      <c r="A153" s="34">
        <v>2.1199999999999899</v>
      </c>
      <c r="B153" s="18" t="s">
        <v>190</v>
      </c>
      <c r="C153" s="33" t="s">
        <v>63</v>
      </c>
      <c r="D153" s="20">
        <v>1</v>
      </c>
      <c r="E153" s="21" t="s">
        <v>61</v>
      </c>
      <c r="F153" s="22">
        <v>7503</v>
      </c>
      <c r="G153" s="23">
        <f t="shared" si="5"/>
        <v>7503</v>
      </c>
      <c r="H153" s="24">
        <v>7666.8216666666667</v>
      </c>
      <c r="I153" s="24">
        <f t="shared" si="6"/>
        <v>7666.8216666666667</v>
      </c>
    </row>
    <row r="154" spans="1:9" x14ac:dyDescent="0.3">
      <c r="A154" s="17">
        <v>2.1209999999999898</v>
      </c>
      <c r="B154" s="18" t="s">
        <v>191</v>
      </c>
      <c r="C154" s="33" t="s">
        <v>116</v>
      </c>
      <c r="D154" s="20">
        <v>1</v>
      </c>
      <c r="E154" s="21" t="s">
        <v>61</v>
      </c>
      <c r="F154" s="22">
        <v>49539</v>
      </c>
      <c r="G154" s="23">
        <f t="shared" si="5"/>
        <v>49539</v>
      </c>
      <c r="H154" s="24">
        <v>50619.206666666665</v>
      </c>
      <c r="I154" s="24">
        <f t="shared" si="6"/>
        <v>50619.206666666665</v>
      </c>
    </row>
    <row r="155" spans="1:9" x14ac:dyDescent="0.3">
      <c r="A155" s="17">
        <v>2.1219999999999901</v>
      </c>
      <c r="B155" s="18" t="s">
        <v>192</v>
      </c>
      <c r="C155" s="33" t="s">
        <v>125</v>
      </c>
      <c r="D155" s="20">
        <v>1</v>
      </c>
      <c r="E155" s="21" t="s">
        <v>61</v>
      </c>
      <c r="F155" s="22">
        <v>30311</v>
      </c>
      <c r="G155" s="23">
        <f t="shared" si="5"/>
        <v>30311</v>
      </c>
      <c r="H155" s="24">
        <v>30971.973333333335</v>
      </c>
      <c r="I155" s="24">
        <f t="shared" si="6"/>
        <v>30971.973333333335</v>
      </c>
    </row>
    <row r="156" spans="1:9" x14ac:dyDescent="0.3">
      <c r="A156" s="17">
        <v>2.12299999999999</v>
      </c>
      <c r="B156" s="18" t="s">
        <v>193</v>
      </c>
      <c r="C156" s="33" t="s">
        <v>125</v>
      </c>
      <c r="D156" s="20">
        <v>1</v>
      </c>
      <c r="E156" s="21" t="s">
        <v>61</v>
      </c>
      <c r="F156" s="22">
        <v>32034</v>
      </c>
      <c r="G156" s="23">
        <f t="shared" si="5"/>
        <v>32034</v>
      </c>
      <c r="H156" s="24">
        <v>32732.02</v>
      </c>
      <c r="I156" s="24">
        <f t="shared" si="6"/>
        <v>32732.02</v>
      </c>
    </row>
    <row r="157" spans="1:9" x14ac:dyDescent="0.3">
      <c r="A157" s="17">
        <v>2.1239999999999899</v>
      </c>
      <c r="B157" s="18" t="s">
        <v>194</v>
      </c>
      <c r="C157" s="33" t="s">
        <v>125</v>
      </c>
      <c r="D157" s="20">
        <v>1</v>
      </c>
      <c r="E157" s="21" t="s">
        <v>61</v>
      </c>
      <c r="F157" s="22">
        <v>101183</v>
      </c>
      <c r="G157" s="23">
        <f t="shared" si="5"/>
        <v>101183</v>
      </c>
      <c r="H157" s="24">
        <v>103388.12333333334</v>
      </c>
      <c r="I157" s="24">
        <f t="shared" si="6"/>
        <v>103388.12333333334</v>
      </c>
    </row>
    <row r="158" spans="1:9" x14ac:dyDescent="0.3">
      <c r="A158" s="17">
        <v>2.1249999999999898</v>
      </c>
      <c r="B158" s="18" t="s">
        <v>195</v>
      </c>
      <c r="C158" s="33" t="s">
        <v>116</v>
      </c>
      <c r="D158" s="20">
        <v>1</v>
      </c>
      <c r="E158" s="21" t="s">
        <v>61</v>
      </c>
      <c r="F158" s="22">
        <v>10375</v>
      </c>
      <c r="G158" s="23">
        <f t="shared" si="5"/>
        <v>10375</v>
      </c>
      <c r="H158" s="24">
        <v>10601.618333333332</v>
      </c>
      <c r="I158" s="24">
        <f t="shared" si="6"/>
        <v>10601.618333333332</v>
      </c>
    </row>
    <row r="159" spans="1:9" x14ac:dyDescent="0.3">
      <c r="A159" s="17">
        <v>2.1259999999999901</v>
      </c>
      <c r="B159" s="18" t="s">
        <v>196</v>
      </c>
      <c r="C159" s="33" t="s">
        <v>116</v>
      </c>
      <c r="D159" s="20">
        <v>1</v>
      </c>
      <c r="E159" s="21" t="s">
        <v>61</v>
      </c>
      <c r="F159" s="22">
        <v>8825</v>
      </c>
      <c r="G159" s="23">
        <f t="shared" si="5"/>
        <v>8825</v>
      </c>
      <c r="H159" s="24">
        <v>9017.3333333333339</v>
      </c>
      <c r="I159" s="24">
        <f t="shared" si="6"/>
        <v>9017.3333333333339</v>
      </c>
    </row>
    <row r="160" spans="1:9" x14ac:dyDescent="0.3">
      <c r="A160" s="17">
        <v>2.12699999999999</v>
      </c>
      <c r="B160" s="18" t="s">
        <v>197</v>
      </c>
      <c r="C160" s="33" t="s">
        <v>125</v>
      </c>
      <c r="D160" s="20">
        <v>1</v>
      </c>
      <c r="E160" s="21" t="s">
        <v>61</v>
      </c>
      <c r="F160" s="22">
        <v>20339</v>
      </c>
      <c r="G160" s="23">
        <f t="shared" si="5"/>
        <v>20339</v>
      </c>
      <c r="H160" s="24">
        <v>20781.89</v>
      </c>
      <c r="I160" s="24">
        <f t="shared" si="6"/>
        <v>20781.89</v>
      </c>
    </row>
    <row r="161" spans="1:9" x14ac:dyDescent="0.3">
      <c r="A161" s="17">
        <v>2.1279999999999899</v>
      </c>
      <c r="B161" s="18" t="s">
        <v>198</v>
      </c>
      <c r="C161" s="33" t="s">
        <v>125</v>
      </c>
      <c r="D161" s="20">
        <v>1</v>
      </c>
      <c r="E161" s="21" t="s">
        <v>61</v>
      </c>
      <c r="F161" s="22">
        <v>7734</v>
      </c>
      <c r="G161" s="23">
        <f t="shared" si="5"/>
        <v>7734</v>
      </c>
      <c r="H161" s="24">
        <v>7902.2133333333331</v>
      </c>
      <c r="I161" s="24">
        <f t="shared" si="6"/>
        <v>7902.2133333333331</v>
      </c>
    </row>
    <row r="162" spans="1:9" x14ac:dyDescent="0.3">
      <c r="A162" s="17">
        <v>2.1289999999999898</v>
      </c>
      <c r="B162" s="18" t="s">
        <v>199</v>
      </c>
      <c r="C162" s="33" t="s">
        <v>63</v>
      </c>
      <c r="D162" s="20">
        <v>1</v>
      </c>
      <c r="E162" s="21" t="s">
        <v>61</v>
      </c>
      <c r="F162" s="22">
        <v>6886</v>
      </c>
      <c r="G162" s="23">
        <f t="shared" ref="G162:G225" si="7">+D162*F162</f>
        <v>6886</v>
      </c>
      <c r="H162" s="24">
        <v>7036.29</v>
      </c>
      <c r="I162" s="24">
        <f t="shared" ref="I162:I225" si="8">+D162*H162</f>
        <v>7036.29</v>
      </c>
    </row>
    <row r="163" spans="1:9" x14ac:dyDescent="0.3">
      <c r="A163" s="34">
        <v>2.1299999999999901</v>
      </c>
      <c r="B163" s="18" t="s">
        <v>200</v>
      </c>
      <c r="C163" s="33" t="s">
        <v>63</v>
      </c>
      <c r="D163" s="20">
        <v>1</v>
      </c>
      <c r="E163" s="21" t="s">
        <v>61</v>
      </c>
      <c r="F163" s="22">
        <v>6880</v>
      </c>
      <c r="G163" s="23">
        <f t="shared" si="7"/>
        <v>6880</v>
      </c>
      <c r="H163" s="24">
        <v>7029.76</v>
      </c>
      <c r="I163" s="24">
        <f t="shared" si="8"/>
        <v>7029.76</v>
      </c>
    </row>
    <row r="164" spans="1:9" x14ac:dyDescent="0.3">
      <c r="A164" s="17">
        <v>2.13099999999999</v>
      </c>
      <c r="B164" s="18" t="s">
        <v>201</v>
      </c>
      <c r="C164" s="33" t="s">
        <v>63</v>
      </c>
      <c r="D164" s="20">
        <v>1</v>
      </c>
      <c r="E164" s="21" t="s">
        <v>61</v>
      </c>
      <c r="F164" s="22">
        <v>10456</v>
      </c>
      <c r="G164" s="23">
        <f t="shared" si="7"/>
        <v>10456</v>
      </c>
      <c r="H164" s="24">
        <v>10683.751666666667</v>
      </c>
      <c r="I164" s="24">
        <f t="shared" si="8"/>
        <v>10683.751666666667</v>
      </c>
    </row>
    <row r="165" spans="1:9" x14ac:dyDescent="0.3">
      <c r="A165" s="17">
        <v>2.1319999999999899</v>
      </c>
      <c r="B165" s="18" t="s">
        <v>202</v>
      </c>
      <c r="C165" s="33" t="s">
        <v>63</v>
      </c>
      <c r="D165" s="20">
        <v>1</v>
      </c>
      <c r="E165" s="21" t="s">
        <v>61</v>
      </c>
      <c r="F165" s="22">
        <v>4405</v>
      </c>
      <c r="G165" s="23">
        <f t="shared" si="7"/>
        <v>4405</v>
      </c>
      <c r="H165" s="24">
        <v>4500.5716666666667</v>
      </c>
      <c r="I165" s="24">
        <f t="shared" si="8"/>
        <v>4500.5716666666667</v>
      </c>
    </row>
    <row r="166" spans="1:9" x14ac:dyDescent="0.3">
      <c r="A166" s="17">
        <v>2.13299999999998</v>
      </c>
      <c r="B166" s="18" t="s">
        <v>203</v>
      </c>
      <c r="C166" s="33" t="s">
        <v>63</v>
      </c>
      <c r="D166" s="20">
        <v>1</v>
      </c>
      <c r="E166" s="21" t="s">
        <v>61</v>
      </c>
      <c r="F166" s="22">
        <v>5254</v>
      </c>
      <c r="G166" s="23">
        <f t="shared" si="7"/>
        <v>5254</v>
      </c>
      <c r="H166" s="24">
        <v>5368.7833333333328</v>
      </c>
      <c r="I166" s="24">
        <f t="shared" si="8"/>
        <v>5368.7833333333328</v>
      </c>
    </row>
    <row r="167" spans="1:9" x14ac:dyDescent="0.3">
      <c r="A167" s="17">
        <v>2.1339999999999799</v>
      </c>
      <c r="B167" s="18" t="s">
        <v>204</v>
      </c>
      <c r="C167" s="33" t="s">
        <v>63</v>
      </c>
      <c r="D167" s="20">
        <v>1</v>
      </c>
      <c r="E167" s="21" t="s">
        <v>61</v>
      </c>
      <c r="F167" s="22">
        <v>5963</v>
      </c>
      <c r="G167" s="23">
        <f t="shared" si="7"/>
        <v>5963</v>
      </c>
      <c r="H167" s="24">
        <v>6092.5683333333336</v>
      </c>
      <c r="I167" s="24">
        <f t="shared" si="8"/>
        <v>6092.5683333333336</v>
      </c>
    </row>
    <row r="168" spans="1:9" x14ac:dyDescent="0.3">
      <c r="A168" s="17">
        <v>2.1349999999999798</v>
      </c>
      <c r="B168" s="18" t="s">
        <v>205</v>
      </c>
      <c r="C168" s="33" t="s">
        <v>63</v>
      </c>
      <c r="D168" s="20">
        <v>1</v>
      </c>
      <c r="E168" s="21" t="s">
        <v>61</v>
      </c>
      <c r="F168" s="22">
        <v>6324</v>
      </c>
      <c r="G168" s="23">
        <f t="shared" si="7"/>
        <v>6324</v>
      </c>
      <c r="H168" s="24">
        <v>6461.4083333333328</v>
      </c>
      <c r="I168" s="24">
        <f t="shared" si="8"/>
        <v>6461.4083333333328</v>
      </c>
    </row>
    <row r="169" spans="1:9" x14ac:dyDescent="0.3">
      <c r="A169" s="17">
        <v>2.1359999999999899</v>
      </c>
      <c r="B169" s="18" t="s">
        <v>206</v>
      </c>
      <c r="C169" s="33" t="s">
        <v>16</v>
      </c>
      <c r="D169" s="20">
        <v>1</v>
      </c>
      <c r="E169" s="21" t="s">
        <v>61</v>
      </c>
      <c r="F169" s="22">
        <v>2712</v>
      </c>
      <c r="G169" s="23">
        <f t="shared" si="7"/>
        <v>2712</v>
      </c>
      <c r="H169" s="24">
        <v>2771</v>
      </c>
      <c r="I169" s="24">
        <f t="shared" si="8"/>
        <v>2771</v>
      </c>
    </row>
    <row r="170" spans="1:9" x14ac:dyDescent="0.3">
      <c r="A170" s="17">
        <v>2.13699999999998</v>
      </c>
      <c r="B170" s="18" t="s">
        <v>207</v>
      </c>
      <c r="C170" s="33" t="s">
        <v>63</v>
      </c>
      <c r="D170" s="20">
        <v>1</v>
      </c>
      <c r="E170" s="21" t="s">
        <v>61</v>
      </c>
      <c r="F170" s="22">
        <v>1153</v>
      </c>
      <c r="G170" s="23">
        <f t="shared" si="7"/>
        <v>1153</v>
      </c>
      <c r="H170" s="24">
        <v>1177.7616666666668</v>
      </c>
      <c r="I170" s="24">
        <f t="shared" si="8"/>
        <v>1177.7616666666668</v>
      </c>
    </row>
    <row r="171" spans="1:9" x14ac:dyDescent="0.3">
      <c r="A171" s="17">
        <v>2.1379999999999799</v>
      </c>
      <c r="B171" s="18" t="s">
        <v>208</v>
      </c>
      <c r="C171" s="33" t="s">
        <v>63</v>
      </c>
      <c r="D171" s="20">
        <v>1</v>
      </c>
      <c r="E171" s="21" t="s">
        <v>61</v>
      </c>
      <c r="F171" s="22">
        <v>12206</v>
      </c>
      <c r="G171" s="23">
        <f t="shared" si="7"/>
        <v>12206</v>
      </c>
      <c r="H171" s="24">
        <v>12472.223333333333</v>
      </c>
      <c r="I171" s="24">
        <f t="shared" si="8"/>
        <v>12472.223333333333</v>
      </c>
    </row>
    <row r="172" spans="1:9" x14ac:dyDescent="0.3">
      <c r="A172" s="17">
        <v>2.1389999999999798</v>
      </c>
      <c r="B172" s="18" t="s">
        <v>209</v>
      </c>
      <c r="C172" s="33" t="s">
        <v>63</v>
      </c>
      <c r="D172" s="20">
        <v>1</v>
      </c>
      <c r="E172" s="21" t="s">
        <v>61</v>
      </c>
      <c r="F172" s="22">
        <v>1158</v>
      </c>
      <c r="G172" s="23">
        <f t="shared" si="7"/>
        <v>1158</v>
      </c>
      <c r="H172" s="24">
        <v>1183.6783333333333</v>
      </c>
      <c r="I172" s="24">
        <f t="shared" si="8"/>
        <v>1183.6783333333333</v>
      </c>
    </row>
    <row r="173" spans="1:9" x14ac:dyDescent="0.3">
      <c r="A173" s="34">
        <v>2.1399999999999899</v>
      </c>
      <c r="B173" s="18" t="s">
        <v>210</v>
      </c>
      <c r="C173" s="33" t="s">
        <v>63</v>
      </c>
      <c r="D173" s="20">
        <v>1</v>
      </c>
      <c r="E173" s="21" t="s">
        <v>61</v>
      </c>
      <c r="F173" s="22">
        <v>1931</v>
      </c>
      <c r="G173" s="23">
        <f t="shared" si="7"/>
        <v>1931</v>
      </c>
      <c r="H173" s="24">
        <v>1973.27</v>
      </c>
      <c r="I173" s="24">
        <f t="shared" si="8"/>
        <v>1973.27</v>
      </c>
    </row>
    <row r="174" spans="1:9" x14ac:dyDescent="0.3">
      <c r="A174" s="17">
        <v>2.14099999999998</v>
      </c>
      <c r="B174" s="18" t="s">
        <v>211</v>
      </c>
      <c r="C174" s="33" t="s">
        <v>16</v>
      </c>
      <c r="D174" s="20">
        <v>1</v>
      </c>
      <c r="E174" s="21" t="s">
        <v>61</v>
      </c>
      <c r="F174" s="22">
        <v>1071</v>
      </c>
      <c r="G174" s="23">
        <f t="shared" si="7"/>
        <v>1071</v>
      </c>
      <c r="H174" s="24">
        <v>1094.0733333333333</v>
      </c>
      <c r="I174" s="24">
        <f t="shared" si="8"/>
        <v>1094.0733333333333</v>
      </c>
    </row>
    <row r="175" spans="1:9" x14ac:dyDescent="0.3">
      <c r="A175" s="17">
        <v>2.1419999999999799</v>
      </c>
      <c r="B175" s="18" t="s">
        <v>212</v>
      </c>
      <c r="C175" s="33" t="s">
        <v>16</v>
      </c>
      <c r="D175" s="20">
        <v>1</v>
      </c>
      <c r="E175" s="21" t="s">
        <v>61</v>
      </c>
      <c r="F175" s="22">
        <v>7029</v>
      </c>
      <c r="G175" s="23">
        <f t="shared" si="7"/>
        <v>7029</v>
      </c>
      <c r="H175" s="24">
        <v>7182.1066666666666</v>
      </c>
      <c r="I175" s="24">
        <f t="shared" si="8"/>
        <v>7182.1066666666666</v>
      </c>
    </row>
    <row r="176" spans="1:9" x14ac:dyDescent="0.3">
      <c r="A176" s="17">
        <v>2.1429999999999798</v>
      </c>
      <c r="B176" s="18" t="s">
        <v>213</v>
      </c>
      <c r="C176" s="33" t="s">
        <v>16</v>
      </c>
      <c r="D176" s="20">
        <v>1</v>
      </c>
      <c r="E176" s="21" t="s">
        <v>61</v>
      </c>
      <c r="F176" s="22">
        <v>9663</v>
      </c>
      <c r="G176" s="23">
        <f t="shared" si="7"/>
        <v>9663</v>
      </c>
      <c r="H176" s="24">
        <v>9873.8433333333342</v>
      </c>
      <c r="I176" s="24">
        <f t="shared" si="8"/>
        <v>9873.8433333333342</v>
      </c>
    </row>
    <row r="177" spans="1:9" x14ac:dyDescent="0.3">
      <c r="A177" s="17">
        <v>2.1439999999999801</v>
      </c>
      <c r="B177" s="18" t="s">
        <v>214</v>
      </c>
      <c r="C177" s="33" t="s">
        <v>16</v>
      </c>
      <c r="D177" s="20">
        <v>1</v>
      </c>
      <c r="E177" s="21" t="s">
        <v>61</v>
      </c>
      <c r="F177" s="22">
        <v>1478</v>
      </c>
      <c r="G177" s="23">
        <f t="shared" si="7"/>
        <v>1478</v>
      </c>
      <c r="H177" s="24">
        <v>1509.7950000000001</v>
      </c>
      <c r="I177" s="24">
        <f t="shared" si="8"/>
        <v>1509.7950000000001</v>
      </c>
    </row>
    <row r="178" spans="1:9" x14ac:dyDescent="0.3">
      <c r="A178" s="17">
        <v>2.14499999999998</v>
      </c>
      <c r="B178" s="18" t="s">
        <v>215</v>
      </c>
      <c r="C178" s="33" t="s">
        <v>216</v>
      </c>
      <c r="D178" s="20">
        <v>1</v>
      </c>
      <c r="E178" s="21" t="s">
        <v>61</v>
      </c>
      <c r="F178" s="22">
        <v>2733</v>
      </c>
      <c r="G178" s="23">
        <f t="shared" si="7"/>
        <v>2733</v>
      </c>
      <c r="H178" s="24">
        <v>2792.4716666666668</v>
      </c>
      <c r="I178" s="24">
        <f t="shared" si="8"/>
        <v>2792.4716666666668</v>
      </c>
    </row>
    <row r="179" spans="1:9" x14ac:dyDescent="0.3">
      <c r="A179" s="34">
        <v>2.1459999999999799</v>
      </c>
      <c r="B179" s="18" t="s">
        <v>217</v>
      </c>
      <c r="C179" s="33" t="s">
        <v>16</v>
      </c>
      <c r="D179" s="20">
        <v>1</v>
      </c>
      <c r="E179" s="21" t="s">
        <v>61</v>
      </c>
      <c r="F179" s="22">
        <v>4064</v>
      </c>
      <c r="G179" s="23">
        <f t="shared" si="7"/>
        <v>4064</v>
      </c>
      <c r="H179" s="24">
        <v>4152.8633333333328</v>
      </c>
      <c r="I179" s="24">
        <f t="shared" si="8"/>
        <v>4152.8633333333328</v>
      </c>
    </row>
    <row r="180" spans="1:9" x14ac:dyDescent="0.3">
      <c r="A180" s="17">
        <v>2.1469999999999798</v>
      </c>
      <c r="B180" s="18" t="s">
        <v>218</v>
      </c>
      <c r="C180" s="33" t="s">
        <v>63</v>
      </c>
      <c r="D180" s="36">
        <v>1</v>
      </c>
      <c r="E180" s="21" t="s">
        <v>61</v>
      </c>
      <c r="F180" s="22">
        <v>1567</v>
      </c>
      <c r="G180" s="23">
        <f t="shared" si="7"/>
        <v>1567</v>
      </c>
      <c r="H180" s="24">
        <v>1600.9133333333334</v>
      </c>
      <c r="I180" s="24">
        <f t="shared" si="8"/>
        <v>1600.9133333333334</v>
      </c>
    </row>
    <row r="181" spans="1:9" x14ac:dyDescent="0.3">
      <c r="A181" s="17">
        <v>2.1479999999999801</v>
      </c>
      <c r="B181" s="18" t="s">
        <v>219</v>
      </c>
      <c r="C181" s="33" t="s">
        <v>16</v>
      </c>
      <c r="D181" s="20">
        <v>1</v>
      </c>
      <c r="E181" s="21" t="s">
        <v>61</v>
      </c>
      <c r="F181" s="22">
        <v>2725</v>
      </c>
      <c r="G181" s="23">
        <f t="shared" si="7"/>
        <v>2725</v>
      </c>
      <c r="H181" s="24">
        <v>2784.71</v>
      </c>
      <c r="I181" s="24">
        <f t="shared" si="8"/>
        <v>2784.71</v>
      </c>
    </row>
    <row r="182" spans="1:9" x14ac:dyDescent="0.3">
      <c r="A182" s="17">
        <v>2.14899999999998</v>
      </c>
      <c r="B182" s="18" t="s">
        <v>220</v>
      </c>
      <c r="C182" s="33" t="s">
        <v>16</v>
      </c>
      <c r="D182" s="20">
        <v>1</v>
      </c>
      <c r="E182" s="21" t="s">
        <v>61</v>
      </c>
      <c r="F182" s="22">
        <v>117735</v>
      </c>
      <c r="G182" s="23">
        <f t="shared" si="7"/>
        <v>117735</v>
      </c>
      <c r="H182" s="24">
        <v>120300.97333333333</v>
      </c>
      <c r="I182" s="24">
        <f t="shared" si="8"/>
        <v>120300.97333333333</v>
      </c>
    </row>
    <row r="183" spans="1:9" x14ac:dyDescent="0.3">
      <c r="A183" s="34">
        <v>2.1499999999999799</v>
      </c>
      <c r="B183" s="18" t="s">
        <v>221</v>
      </c>
      <c r="C183" s="33" t="s">
        <v>63</v>
      </c>
      <c r="D183" s="20">
        <v>1</v>
      </c>
      <c r="E183" s="21" t="s">
        <v>61</v>
      </c>
      <c r="F183" s="22">
        <v>35543</v>
      </c>
      <c r="G183" s="23">
        <f t="shared" si="7"/>
        <v>35543</v>
      </c>
      <c r="H183" s="24">
        <v>36317.586666666662</v>
      </c>
      <c r="I183" s="24">
        <f t="shared" si="8"/>
        <v>36317.586666666662</v>
      </c>
    </row>
    <row r="184" spans="1:9" x14ac:dyDescent="0.3">
      <c r="A184" s="17">
        <v>2.1509999999999798</v>
      </c>
      <c r="B184" s="18" t="s">
        <v>222</v>
      </c>
      <c r="C184" s="33" t="s">
        <v>63</v>
      </c>
      <c r="D184" s="20">
        <v>1</v>
      </c>
      <c r="E184" s="21" t="s">
        <v>61</v>
      </c>
      <c r="F184" s="22">
        <v>369047</v>
      </c>
      <c r="G184" s="23">
        <f t="shared" si="7"/>
        <v>369047</v>
      </c>
      <c r="H184" s="24">
        <v>377090.28666666668</v>
      </c>
      <c r="I184" s="24">
        <f t="shared" si="8"/>
        <v>377090.28666666668</v>
      </c>
    </row>
    <row r="185" spans="1:9" ht="28.8" x14ac:dyDescent="0.3">
      <c r="A185" s="34">
        <v>2.1519999999999802</v>
      </c>
      <c r="B185" s="18" t="s">
        <v>223</v>
      </c>
      <c r="C185" s="33" t="s">
        <v>16</v>
      </c>
      <c r="D185" s="20">
        <v>1</v>
      </c>
      <c r="E185" s="21" t="s">
        <v>61</v>
      </c>
      <c r="F185" s="22">
        <v>1142142</v>
      </c>
      <c r="G185" s="23">
        <f t="shared" si="7"/>
        <v>1142142</v>
      </c>
      <c r="H185" s="24">
        <v>1167034.4216666666</v>
      </c>
      <c r="I185" s="24">
        <f t="shared" si="8"/>
        <v>1167034.4216666666</v>
      </c>
    </row>
    <row r="186" spans="1:9" x14ac:dyDescent="0.3">
      <c r="A186" s="17">
        <v>2.15299999999998</v>
      </c>
      <c r="B186" s="18" t="s">
        <v>224</v>
      </c>
      <c r="C186" s="33" t="s">
        <v>63</v>
      </c>
      <c r="D186" s="20">
        <v>1</v>
      </c>
      <c r="E186" s="21" t="s">
        <v>61</v>
      </c>
      <c r="F186" s="22">
        <v>2617</v>
      </c>
      <c r="G186" s="23">
        <f t="shared" si="7"/>
        <v>2617</v>
      </c>
      <c r="H186" s="24">
        <v>2673.71</v>
      </c>
      <c r="I186" s="24">
        <f t="shared" si="8"/>
        <v>2673.71</v>
      </c>
    </row>
    <row r="187" spans="1:9" x14ac:dyDescent="0.3">
      <c r="A187" s="17">
        <v>2.1539999999999799</v>
      </c>
      <c r="B187" s="18" t="s">
        <v>225</v>
      </c>
      <c r="C187" s="33" t="s">
        <v>63</v>
      </c>
      <c r="D187" s="20">
        <v>1</v>
      </c>
      <c r="E187" s="21" t="s">
        <v>61</v>
      </c>
      <c r="F187" s="22">
        <v>18395</v>
      </c>
      <c r="G187" s="23">
        <f t="shared" si="7"/>
        <v>18395</v>
      </c>
      <c r="H187" s="24">
        <v>18796.102500000001</v>
      </c>
      <c r="I187" s="24">
        <f t="shared" si="8"/>
        <v>18796.102500000001</v>
      </c>
    </row>
    <row r="188" spans="1:9" x14ac:dyDescent="0.3">
      <c r="A188" s="17">
        <v>2.1549999999999798</v>
      </c>
      <c r="B188" s="18" t="s">
        <v>226</v>
      </c>
      <c r="C188" s="33" t="s">
        <v>87</v>
      </c>
      <c r="D188" s="20">
        <v>1</v>
      </c>
      <c r="E188" s="21" t="s">
        <v>61</v>
      </c>
      <c r="F188" s="22">
        <v>136294</v>
      </c>
      <c r="G188" s="23">
        <f t="shared" si="7"/>
        <v>136294</v>
      </c>
      <c r="H188" s="24">
        <v>139264.745</v>
      </c>
      <c r="I188" s="24">
        <f t="shared" si="8"/>
        <v>139264.745</v>
      </c>
    </row>
    <row r="189" spans="1:9" x14ac:dyDescent="0.3">
      <c r="A189" s="17">
        <v>2.1559999999999802</v>
      </c>
      <c r="B189" s="18" t="s">
        <v>227</v>
      </c>
      <c r="C189" s="33" t="s">
        <v>63</v>
      </c>
      <c r="D189" s="20">
        <v>1</v>
      </c>
      <c r="E189" s="21" t="s">
        <v>61</v>
      </c>
      <c r="F189" s="22">
        <v>6480</v>
      </c>
      <c r="G189" s="23">
        <f t="shared" si="7"/>
        <v>6480</v>
      </c>
      <c r="H189" s="24">
        <v>6621.0766666666659</v>
      </c>
      <c r="I189" s="24">
        <f t="shared" si="8"/>
        <v>6621.0766666666659</v>
      </c>
    </row>
    <row r="190" spans="1:9" x14ac:dyDescent="0.3">
      <c r="A190" s="17">
        <v>2.15699999999998</v>
      </c>
      <c r="B190" s="18" t="s">
        <v>228</v>
      </c>
      <c r="C190" s="33" t="s">
        <v>63</v>
      </c>
      <c r="D190" s="20">
        <v>1</v>
      </c>
      <c r="E190" s="21" t="s">
        <v>61</v>
      </c>
      <c r="F190" s="22">
        <v>8547</v>
      </c>
      <c r="G190" s="23">
        <f t="shared" si="7"/>
        <v>8547</v>
      </c>
      <c r="H190" s="24">
        <v>8732.8050000000003</v>
      </c>
      <c r="I190" s="24">
        <f t="shared" si="8"/>
        <v>8732.8050000000003</v>
      </c>
    </row>
    <row r="191" spans="1:9" x14ac:dyDescent="0.3">
      <c r="A191" s="34">
        <v>2.1579999999999799</v>
      </c>
      <c r="B191" s="18" t="s">
        <v>229</v>
      </c>
      <c r="C191" s="33" t="s">
        <v>63</v>
      </c>
      <c r="D191" s="20">
        <v>1</v>
      </c>
      <c r="E191" s="21" t="s">
        <v>61</v>
      </c>
      <c r="F191" s="22">
        <v>5593</v>
      </c>
      <c r="G191" s="23">
        <f t="shared" si="7"/>
        <v>5593</v>
      </c>
      <c r="H191" s="24">
        <v>5714.8983333333326</v>
      </c>
      <c r="I191" s="24">
        <f t="shared" si="8"/>
        <v>5714.8983333333326</v>
      </c>
    </row>
    <row r="192" spans="1:9" x14ac:dyDescent="0.3">
      <c r="A192" s="17">
        <v>2.1589999999999798</v>
      </c>
      <c r="B192" s="18" t="s">
        <v>230</v>
      </c>
      <c r="C192" s="33" t="s">
        <v>63</v>
      </c>
      <c r="D192" s="20">
        <v>1</v>
      </c>
      <c r="E192" s="21" t="s">
        <v>61</v>
      </c>
      <c r="F192" s="22">
        <v>2426</v>
      </c>
      <c r="G192" s="23">
        <f t="shared" si="7"/>
        <v>2426</v>
      </c>
      <c r="H192" s="24">
        <v>2479.3033333333333</v>
      </c>
      <c r="I192" s="24">
        <f t="shared" si="8"/>
        <v>2479.3033333333333</v>
      </c>
    </row>
    <row r="193" spans="1:9" x14ac:dyDescent="0.3">
      <c r="A193" s="34">
        <v>2.1599999999999802</v>
      </c>
      <c r="B193" s="18" t="s">
        <v>231</v>
      </c>
      <c r="C193" s="33" t="s">
        <v>232</v>
      </c>
      <c r="D193" s="20">
        <v>1</v>
      </c>
      <c r="E193" s="21" t="s">
        <v>61</v>
      </c>
      <c r="F193" s="22">
        <v>2784</v>
      </c>
      <c r="G193" s="23">
        <f t="shared" si="7"/>
        <v>2784</v>
      </c>
      <c r="H193" s="24">
        <v>2844.5133333333333</v>
      </c>
      <c r="I193" s="24">
        <f t="shared" si="8"/>
        <v>2844.5133333333333</v>
      </c>
    </row>
    <row r="194" spans="1:9" x14ac:dyDescent="0.3">
      <c r="A194" s="17">
        <v>2.16099999999998</v>
      </c>
      <c r="B194" s="18" t="s">
        <v>233</v>
      </c>
      <c r="C194" s="33" t="s">
        <v>234</v>
      </c>
      <c r="D194" s="20">
        <v>1</v>
      </c>
      <c r="E194" s="21" t="s">
        <v>61</v>
      </c>
      <c r="F194" s="22">
        <v>5502</v>
      </c>
      <c r="G194" s="23">
        <f t="shared" si="7"/>
        <v>5502</v>
      </c>
      <c r="H194" s="24">
        <v>5622.3600000000006</v>
      </c>
      <c r="I194" s="24">
        <f t="shared" si="8"/>
        <v>5622.3600000000006</v>
      </c>
    </row>
    <row r="195" spans="1:9" x14ac:dyDescent="0.3">
      <c r="A195" s="17">
        <v>2.1619999999999799</v>
      </c>
      <c r="B195" s="18" t="s">
        <v>235</v>
      </c>
      <c r="C195" s="33" t="s">
        <v>16</v>
      </c>
      <c r="D195" s="20">
        <v>1</v>
      </c>
      <c r="E195" s="21" t="s">
        <v>61</v>
      </c>
      <c r="F195" s="22">
        <v>26401</v>
      </c>
      <c r="G195" s="23">
        <f t="shared" si="7"/>
        <v>26401</v>
      </c>
      <c r="H195" s="24">
        <v>26976.268333333333</v>
      </c>
      <c r="I195" s="24">
        <f t="shared" si="8"/>
        <v>26976.268333333333</v>
      </c>
    </row>
    <row r="196" spans="1:9" x14ac:dyDescent="0.3">
      <c r="A196" s="17">
        <v>2.1629999999999798</v>
      </c>
      <c r="B196" s="18" t="s">
        <v>236</v>
      </c>
      <c r="C196" s="33" t="s">
        <v>16</v>
      </c>
      <c r="D196" s="20">
        <v>1</v>
      </c>
      <c r="E196" s="21" t="s">
        <v>61</v>
      </c>
      <c r="F196" s="22">
        <v>106920</v>
      </c>
      <c r="G196" s="23">
        <f t="shared" si="7"/>
        <v>106920</v>
      </c>
      <c r="H196" s="24">
        <v>109250.14499999999</v>
      </c>
      <c r="I196" s="24">
        <f t="shared" si="8"/>
        <v>109250.14499999999</v>
      </c>
    </row>
    <row r="197" spans="1:9" x14ac:dyDescent="0.3">
      <c r="A197" s="34">
        <v>2.1639999999999802</v>
      </c>
      <c r="B197" s="18" t="s">
        <v>237</v>
      </c>
      <c r="C197" s="33" t="s">
        <v>63</v>
      </c>
      <c r="D197" s="20">
        <v>1</v>
      </c>
      <c r="E197" s="21" t="s">
        <v>61</v>
      </c>
      <c r="F197" s="22">
        <v>10247</v>
      </c>
      <c r="G197" s="23">
        <f t="shared" si="7"/>
        <v>10247</v>
      </c>
      <c r="H197" s="24">
        <v>10470.424999999999</v>
      </c>
      <c r="I197" s="24">
        <f t="shared" si="8"/>
        <v>10470.424999999999</v>
      </c>
    </row>
    <row r="198" spans="1:9" x14ac:dyDescent="0.3">
      <c r="A198" s="17">
        <v>2.1649999999999801</v>
      </c>
      <c r="B198" s="18" t="s">
        <v>238</v>
      </c>
      <c r="C198" s="33" t="s">
        <v>63</v>
      </c>
      <c r="D198" s="20">
        <v>1</v>
      </c>
      <c r="E198" s="21" t="s">
        <v>61</v>
      </c>
      <c r="F198" s="22">
        <v>20865</v>
      </c>
      <c r="G198" s="23">
        <f t="shared" si="7"/>
        <v>20865</v>
      </c>
      <c r="H198" s="24">
        <v>21320.196666666667</v>
      </c>
      <c r="I198" s="24">
        <f t="shared" si="8"/>
        <v>21320.196666666667</v>
      </c>
    </row>
    <row r="199" spans="1:9" x14ac:dyDescent="0.3">
      <c r="A199" s="17">
        <v>2.1659999999999799</v>
      </c>
      <c r="B199" s="18" t="s">
        <v>239</v>
      </c>
      <c r="C199" s="33" t="s">
        <v>63</v>
      </c>
      <c r="D199" s="20">
        <v>1</v>
      </c>
      <c r="E199" s="21" t="s">
        <v>61</v>
      </c>
      <c r="F199" s="22">
        <v>8211</v>
      </c>
      <c r="G199" s="23">
        <f t="shared" si="7"/>
        <v>8211</v>
      </c>
      <c r="H199" s="24">
        <v>8390.3566666666666</v>
      </c>
      <c r="I199" s="24">
        <f t="shared" si="8"/>
        <v>8390.3566666666666</v>
      </c>
    </row>
    <row r="200" spans="1:9" x14ac:dyDescent="0.3">
      <c r="A200" s="17">
        <v>2.1669999999999798</v>
      </c>
      <c r="B200" s="18" t="s">
        <v>240</v>
      </c>
      <c r="C200" s="33" t="s">
        <v>90</v>
      </c>
      <c r="D200" s="20">
        <v>1</v>
      </c>
      <c r="E200" s="21" t="s">
        <v>61</v>
      </c>
      <c r="F200" s="22">
        <v>18101</v>
      </c>
      <c r="G200" s="23">
        <f t="shared" si="7"/>
        <v>18101</v>
      </c>
      <c r="H200" s="24">
        <v>18495.473333333335</v>
      </c>
      <c r="I200" s="24">
        <f t="shared" si="8"/>
        <v>18495.473333333335</v>
      </c>
    </row>
    <row r="201" spans="1:9" ht="28.8" x14ac:dyDescent="0.3">
      <c r="A201" s="17">
        <v>2.1679999999999802</v>
      </c>
      <c r="B201" s="18" t="s">
        <v>241</v>
      </c>
      <c r="C201" s="33" t="s">
        <v>16</v>
      </c>
      <c r="D201" s="20">
        <v>1</v>
      </c>
      <c r="E201" s="21" t="s">
        <v>61</v>
      </c>
      <c r="F201" s="22">
        <v>89794</v>
      </c>
      <c r="G201" s="23">
        <f t="shared" si="7"/>
        <v>89794</v>
      </c>
      <c r="H201" s="24">
        <v>91751.364999999991</v>
      </c>
      <c r="I201" s="24">
        <f t="shared" si="8"/>
        <v>91751.364999999991</v>
      </c>
    </row>
    <row r="202" spans="1:9" x14ac:dyDescent="0.3">
      <c r="A202" s="17">
        <v>2.1689999999999801</v>
      </c>
      <c r="B202" s="18" t="s">
        <v>242</v>
      </c>
      <c r="C202" s="33" t="s">
        <v>63</v>
      </c>
      <c r="D202" s="20">
        <v>1</v>
      </c>
      <c r="E202" s="21" t="s">
        <v>61</v>
      </c>
      <c r="F202" s="22">
        <v>44767</v>
      </c>
      <c r="G202" s="23">
        <f t="shared" si="7"/>
        <v>44767</v>
      </c>
      <c r="H202" s="24">
        <v>45742.9</v>
      </c>
      <c r="I202" s="24">
        <f t="shared" si="8"/>
        <v>45742.9</v>
      </c>
    </row>
    <row r="203" spans="1:9" x14ac:dyDescent="0.3">
      <c r="A203" s="34">
        <v>2.1699999999999799</v>
      </c>
      <c r="B203" s="18" t="s">
        <v>243</v>
      </c>
      <c r="C203" s="33" t="s">
        <v>16</v>
      </c>
      <c r="D203" s="20">
        <v>1</v>
      </c>
      <c r="E203" s="21" t="s">
        <v>61</v>
      </c>
      <c r="F203" s="22">
        <v>43600</v>
      </c>
      <c r="G203" s="23">
        <f t="shared" si="7"/>
        <v>43600</v>
      </c>
      <c r="H203" s="24">
        <v>44549.885000000002</v>
      </c>
      <c r="I203" s="24">
        <f t="shared" si="8"/>
        <v>44549.885000000002</v>
      </c>
    </row>
    <row r="204" spans="1:9" x14ac:dyDescent="0.3">
      <c r="A204" s="34">
        <v>2.1709999999999798</v>
      </c>
      <c r="B204" s="18" t="s">
        <v>244</v>
      </c>
      <c r="C204" s="33" t="s">
        <v>63</v>
      </c>
      <c r="D204" s="20">
        <v>1</v>
      </c>
      <c r="E204" s="21" t="s">
        <v>61</v>
      </c>
      <c r="F204" s="22">
        <v>87130</v>
      </c>
      <c r="G204" s="23">
        <f t="shared" si="7"/>
        <v>87130</v>
      </c>
      <c r="H204" s="24">
        <v>89029.486666666664</v>
      </c>
      <c r="I204" s="24">
        <f t="shared" si="8"/>
        <v>89029.486666666664</v>
      </c>
    </row>
    <row r="205" spans="1:9" x14ac:dyDescent="0.3">
      <c r="A205" s="17">
        <v>2.1719999999999802</v>
      </c>
      <c r="B205" s="18" t="s">
        <v>245</v>
      </c>
      <c r="C205" s="33" t="s">
        <v>87</v>
      </c>
      <c r="D205" s="20">
        <v>1</v>
      </c>
      <c r="E205" s="21" t="s">
        <v>61</v>
      </c>
      <c r="F205" s="22">
        <v>39051</v>
      </c>
      <c r="G205" s="23">
        <f t="shared" si="7"/>
        <v>39051</v>
      </c>
      <c r="H205" s="24">
        <v>39901.628333333327</v>
      </c>
      <c r="I205" s="24">
        <f t="shared" si="8"/>
        <v>39901.628333333327</v>
      </c>
    </row>
    <row r="206" spans="1:9" x14ac:dyDescent="0.3">
      <c r="A206" s="17">
        <v>2.1729999999999801</v>
      </c>
      <c r="B206" s="18" t="s">
        <v>246</v>
      </c>
      <c r="C206" s="33" t="s">
        <v>247</v>
      </c>
      <c r="D206" s="20">
        <v>1</v>
      </c>
      <c r="E206" s="21" t="s">
        <v>61</v>
      </c>
      <c r="F206" s="22">
        <v>13611</v>
      </c>
      <c r="G206" s="23">
        <f t="shared" si="7"/>
        <v>13611</v>
      </c>
      <c r="H206" s="24">
        <v>13907.691666666666</v>
      </c>
      <c r="I206" s="24">
        <f t="shared" si="8"/>
        <v>13907.691666666666</v>
      </c>
    </row>
    <row r="207" spans="1:9" x14ac:dyDescent="0.3">
      <c r="A207" s="17">
        <v>2.1739999999999799</v>
      </c>
      <c r="B207" s="18" t="s">
        <v>248</v>
      </c>
      <c r="C207" s="33" t="s">
        <v>63</v>
      </c>
      <c r="D207" s="20">
        <v>1</v>
      </c>
      <c r="E207" s="21" t="s">
        <v>61</v>
      </c>
      <c r="F207" s="22">
        <v>874</v>
      </c>
      <c r="G207" s="23">
        <f t="shared" si="7"/>
        <v>874</v>
      </c>
      <c r="H207" s="24">
        <v>893.09999999999991</v>
      </c>
      <c r="I207" s="24">
        <f t="shared" si="8"/>
        <v>893.09999999999991</v>
      </c>
    </row>
    <row r="208" spans="1:9" x14ac:dyDescent="0.3">
      <c r="A208" s="17">
        <v>2.1749999999999798</v>
      </c>
      <c r="B208" s="18" t="s">
        <v>249</v>
      </c>
      <c r="C208" s="33" t="s">
        <v>63</v>
      </c>
      <c r="D208" s="20">
        <v>1</v>
      </c>
      <c r="E208" s="21" t="s">
        <v>61</v>
      </c>
      <c r="F208" s="22">
        <v>23211</v>
      </c>
      <c r="G208" s="23">
        <f t="shared" si="7"/>
        <v>23211</v>
      </c>
      <c r="H208" s="24">
        <v>23716.848333333332</v>
      </c>
      <c r="I208" s="24">
        <f t="shared" si="8"/>
        <v>23716.848333333332</v>
      </c>
    </row>
    <row r="209" spans="1:9" x14ac:dyDescent="0.3">
      <c r="A209" s="17">
        <v>2.1759999999999802</v>
      </c>
      <c r="B209" s="18" t="s">
        <v>250</v>
      </c>
      <c r="C209" s="33" t="s">
        <v>63</v>
      </c>
      <c r="D209" s="20">
        <v>1</v>
      </c>
      <c r="E209" s="21" t="s">
        <v>61</v>
      </c>
      <c r="F209" s="22">
        <v>72615</v>
      </c>
      <c r="G209" s="23">
        <f t="shared" si="7"/>
        <v>72615</v>
      </c>
      <c r="H209" s="24">
        <v>74197.97</v>
      </c>
      <c r="I209" s="24">
        <f t="shared" si="8"/>
        <v>74197.97</v>
      </c>
    </row>
    <row r="210" spans="1:9" x14ac:dyDescent="0.3">
      <c r="A210" s="34">
        <v>2.1769999999999801</v>
      </c>
      <c r="B210" s="18" t="s">
        <v>251</v>
      </c>
      <c r="C210" s="33" t="s">
        <v>87</v>
      </c>
      <c r="D210" s="20">
        <v>1</v>
      </c>
      <c r="E210" s="21" t="s">
        <v>61</v>
      </c>
      <c r="F210" s="22">
        <v>29377</v>
      </c>
      <c r="G210" s="23">
        <f t="shared" si="7"/>
        <v>29377</v>
      </c>
      <c r="H210" s="24">
        <v>30017.161666666667</v>
      </c>
      <c r="I210" s="24">
        <f t="shared" si="8"/>
        <v>30017.161666666667</v>
      </c>
    </row>
    <row r="211" spans="1:9" x14ac:dyDescent="0.3">
      <c r="A211" s="34">
        <v>2.17799999999998</v>
      </c>
      <c r="B211" s="18" t="s">
        <v>252</v>
      </c>
      <c r="C211" s="33" t="s">
        <v>90</v>
      </c>
      <c r="D211" s="20">
        <v>1</v>
      </c>
      <c r="E211" s="21" t="s">
        <v>61</v>
      </c>
      <c r="F211" s="22">
        <v>45185</v>
      </c>
      <c r="G211" s="23">
        <f t="shared" si="7"/>
        <v>45185</v>
      </c>
      <c r="H211" s="24">
        <v>46169.516666666663</v>
      </c>
      <c r="I211" s="24">
        <f t="shared" si="8"/>
        <v>46169.516666666663</v>
      </c>
    </row>
    <row r="212" spans="1:9" x14ac:dyDescent="0.3">
      <c r="A212" s="17">
        <v>2.1789999999999798</v>
      </c>
      <c r="B212" s="18" t="s">
        <v>253</v>
      </c>
      <c r="C212" s="33" t="s">
        <v>90</v>
      </c>
      <c r="D212" s="20">
        <v>1</v>
      </c>
      <c r="E212" s="21" t="s">
        <v>61</v>
      </c>
      <c r="F212" s="22">
        <v>69648</v>
      </c>
      <c r="G212" s="23">
        <f t="shared" si="7"/>
        <v>69648</v>
      </c>
      <c r="H212" s="24">
        <v>71165.548333333325</v>
      </c>
      <c r="I212" s="24">
        <f t="shared" si="8"/>
        <v>71165.548333333325</v>
      </c>
    </row>
    <row r="213" spans="1:9" x14ac:dyDescent="0.3">
      <c r="A213" s="34">
        <v>2.1799999999999802</v>
      </c>
      <c r="B213" s="18" t="s">
        <v>254</v>
      </c>
      <c r="C213" s="33" t="s">
        <v>63</v>
      </c>
      <c r="D213" s="20">
        <v>1</v>
      </c>
      <c r="E213" s="21" t="s">
        <v>61</v>
      </c>
      <c r="F213" s="22">
        <v>30849</v>
      </c>
      <c r="G213" s="23">
        <f t="shared" si="7"/>
        <v>30849</v>
      </c>
      <c r="H213" s="24">
        <v>31520.938333333332</v>
      </c>
      <c r="I213" s="24">
        <f t="shared" si="8"/>
        <v>31520.938333333332</v>
      </c>
    </row>
    <row r="214" spans="1:9" x14ac:dyDescent="0.3">
      <c r="A214" s="17">
        <v>2.1809999999999801</v>
      </c>
      <c r="B214" s="18" t="s">
        <v>255</v>
      </c>
      <c r="C214" s="33" t="s">
        <v>63</v>
      </c>
      <c r="D214" s="20">
        <v>1</v>
      </c>
      <c r="E214" s="21" t="s">
        <v>61</v>
      </c>
      <c r="F214" s="22">
        <v>4938</v>
      </c>
      <c r="G214" s="23">
        <f t="shared" si="7"/>
        <v>4938</v>
      </c>
      <c r="H214" s="24">
        <v>5045.5300000000007</v>
      </c>
      <c r="I214" s="24">
        <f t="shared" si="8"/>
        <v>5045.5300000000007</v>
      </c>
    </row>
    <row r="215" spans="1:9" x14ac:dyDescent="0.3">
      <c r="A215" s="17">
        <v>2.18199999999998</v>
      </c>
      <c r="B215" s="18" t="s">
        <v>256</v>
      </c>
      <c r="C215" s="33" t="s">
        <v>63</v>
      </c>
      <c r="D215" s="20">
        <v>1</v>
      </c>
      <c r="E215" s="21" t="s">
        <v>61</v>
      </c>
      <c r="F215" s="22">
        <v>4336</v>
      </c>
      <c r="G215" s="23">
        <f t="shared" si="7"/>
        <v>4336</v>
      </c>
      <c r="H215" s="24">
        <v>4430.4016666666666</v>
      </c>
      <c r="I215" s="24">
        <f t="shared" si="8"/>
        <v>4430.4016666666666</v>
      </c>
    </row>
    <row r="216" spans="1:9" x14ac:dyDescent="0.3">
      <c r="A216" s="17">
        <v>2.1829999999999798</v>
      </c>
      <c r="B216" s="18" t="s">
        <v>257</v>
      </c>
      <c r="C216" s="33" t="s">
        <v>63</v>
      </c>
      <c r="D216" s="20">
        <v>1</v>
      </c>
      <c r="E216" s="21" t="s">
        <v>61</v>
      </c>
      <c r="F216" s="22">
        <v>8418</v>
      </c>
      <c r="G216" s="23">
        <f t="shared" si="7"/>
        <v>8418</v>
      </c>
      <c r="H216" s="24">
        <v>8601.9133333333339</v>
      </c>
      <c r="I216" s="24">
        <f t="shared" si="8"/>
        <v>8601.9133333333339</v>
      </c>
    </row>
    <row r="217" spans="1:9" x14ac:dyDescent="0.3">
      <c r="A217" s="34">
        <v>2.1839999999999802</v>
      </c>
      <c r="B217" s="18" t="s">
        <v>258</v>
      </c>
      <c r="C217" s="33" t="s">
        <v>63</v>
      </c>
      <c r="D217" s="20">
        <v>1</v>
      </c>
      <c r="E217" s="21" t="s">
        <v>61</v>
      </c>
      <c r="F217" s="22">
        <v>15834</v>
      </c>
      <c r="G217" s="23">
        <f t="shared" si="7"/>
        <v>15834</v>
      </c>
      <c r="H217" s="24">
        <v>16178.598333333332</v>
      </c>
      <c r="I217" s="24">
        <f t="shared" si="8"/>
        <v>16178.598333333332</v>
      </c>
    </row>
    <row r="218" spans="1:9" x14ac:dyDescent="0.3">
      <c r="A218" s="34">
        <v>2.1849999999999801</v>
      </c>
      <c r="B218" s="18" t="s">
        <v>259</v>
      </c>
      <c r="C218" s="33" t="s">
        <v>16</v>
      </c>
      <c r="D218" s="20">
        <v>1</v>
      </c>
      <c r="E218" s="21" t="s">
        <v>61</v>
      </c>
      <c r="F218" s="22">
        <v>32682</v>
      </c>
      <c r="G218" s="23">
        <f t="shared" si="7"/>
        <v>32682</v>
      </c>
      <c r="H218" s="24">
        <v>33393.934999999998</v>
      </c>
      <c r="I218" s="24">
        <f t="shared" si="8"/>
        <v>33393.934999999998</v>
      </c>
    </row>
    <row r="219" spans="1:9" x14ac:dyDescent="0.3">
      <c r="A219" s="17">
        <v>2.18599999999998</v>
      </c>
      <c r="B219" s="18" t="s">
        <v>260</v>
      </c>
      <c r="C219" s="33" t="s">
        <v>16</v>
      </c>
      <c r="D219" s="20">
        <v>1</v>
      </c>
      <c r="E219" s="21" t="s">
        <v>61</v>
      </c>
      <c r="F219" s="22">
        <v>57330</v>
      </c>
      <c r="G219" s="23">
        <f t="shared" si="7"/>
        <v>57330</v>
      </c>
      <c r="H219" s="24">
        <v>58579</v>
      </c>
      <c r="I219" s="24">
        <f t="shared" si="8"/>
        <v>58579</v>
      </c>
    </row>
    <row r="220" spans="1:9" x14ac:dyDescent="0.3">
      <c r="A220" s="17">
        <v>2.1869999999999798</v>
      </c>
      <c r="B220" s="18" t="s">
        <v>261</v>
      </c>
      <c r="C220" s="33" t="s">
        <v>16</v>
      </c>
      <c r="D220" s="20">
        <v>1</v>
      </c>
      <c r="E220" s="21" t="s">
        <v>61</v>
      </c>
      <c r="F220" s="22">
        <v>81618</v>
      </c>
      <c r="G220" s="23">
        <f t="shared" si="7"/>
        <v>81618</v>
      </c>
      <c r="H220" s="24">
        <v>83397.333333333328</v>
      </c>
      <c r="I220" s="24">
        <f t="shared" si="8"/>
        <v>83397.333333333328</v>
      </c>
    </row>
    <row r="221" spans="1:9" x14ac:dyDescent="0.3">
      <c r="A221" s="17">
        <v>2.1879999999999802</v>
      </c>
      <c r="B221" s="18" t="s">
        <v>262</v>
      </c>
      <c r="C221" s="33" t="s">
        <v>16</v>
      </c>
      <c r="D221" s="20">
        <v>1</v>
      </c>
      <c r="E221" s="21" t="s">
        <v>61</v>
      </c>
      <c r="F221" s="22">
        <v>55548</v>
      </c>
      <c r="G221" s="23">
        <f t="shared" si="7"/>
        <v>55548</v>
      </c>
      <c r="H221" s="24">
        <v>56758.333333333336</v>
      </c>
      <c r="I221" s="24">
        <f t="shared" si="8"/>
        <v>56758.333333333336</v>
      </c>
    </row>
    <row r="222" spans="1:9" x14ac:dyDescent="0.3">
      <c r="A222" s="17">
        <v>2.1889999999999801</v>
      </c>
      <c r="B222" s="18" t="s">
        <v>263</v>
      </c>
      <c r="C222" s="33" t="s">
        <v>16</v>
      </c>
      <c r="D222" s="20">
        <v>1</v>
      </c>
      <c r="E222" s="21" t="s">
        <v>61</v>
      </c>
      <c r="F222" s="22">
        <v>74806</v>
      </c>
      <c r="G222" s="23">
        <f t="shared" si="7"/>
        <v>74806</v>
      </c>
      <c r="H222" s="24">
        <v>76436.666666666672</v>
      </c>
      <c r="I222" s="24">
        <f t="shared" si="8"/>
        <v>76436.666666666672</v>
      </c>
    </row>
    <row r="223" spans="1:9" x14ac:dyDescent="0.3">
      <c r="A223" s="34">
        <v>2.18999999999998</v>
      </c>
      <c r="B223" s="18" t="s">
        <v>264</v>
      </c>
      <c r="C223" s="33" t="s">
        <v>16</v>
      </c>
      <c r="D223" s="20">
        <v>1</v>
      </c>
      <c r="E223" s="21" t="s">
        <v>61</v>
      </c>
      <c r="F223" s="22">
        <v>197398</v>
      </c>
      <c r="G223" s="23">
        <f t="shared" si="7"/>
        <v>197398</v>
      </c>
      <c r="H223" s="24">
        <v>201700</v>
      </c>
      <c r="I223" s="24">
        <f t="shared" si="8"/>
        <v>201700</v>
      </c>
    </row>
    <row r="224" spans="1:9" x14ac:dyDescent="0.3">
      <c r="A224" s="34">
        <v>2.1909999999999799</v>
      </c>
      <c r="B224" s="18" t="s">
        <v>265</v>
      </c>
      <c r="C224" s="33" t="s">
        <v>16</v>
      </c>
      <c r="D224" s="20">
        <v>1</v>
      </c>
      <c r="E224" s="21" t="s">
        <v>61</v>
      </c>
      <c r="F224" s="22">
        <v>29573</v>
      </c>
      <c r="G224" s="23">
        <f t="shared" si="7"/>
        <v>29573</v>
      </c>
      <c r="H224" s="24">
        <v>30217.366666666669</v>
      </c>
      <c r="I224" s="24">
        <f t="shared" si="8"/>
        <v>30217.366666666669</v>
      </c>
    </row>
    <row r="225" spans="1:9" x14ac:dyDescent="0.3">
      <c r="A225" s="34">
        <v>2.1919999999999802</v>
      </c>
      <c r="B225" s="18" t="s">
        <v>266</v>
      </c>
      <c r="C225" s="33" t="s">
        <v>63</v>
      </c>
      <c r="D225" s="20">
        <v>1</v>
      </c>
      <c r="E225" s="21" t="s">
        <v>61</v>
      </c>
      <c r="F225" s="22">
        <v>317755</v>
      </c>
      <c r="G225" s="23">
        <f t="shared" si="7"/>
        <v>317755</v>
      </c>
      <c r="H225" s="24">
        <v>324680.04833333334</v>
      </c>
      <c r="I225" s="24">
        <f t="shared" si="8"/>
        <v>324680.04833333334</v>
      </c>
    </row>
    <row r="226" spans="1:9" x14ac:dyDescent="0.3">
      <c r="A226" s="17">
        <v>2.1929999999999801</v>
      </c>
      <c r="B226" s="18" t="s">
        <v>267</v>
      </c>
      <c r="C226" s="33" t="s">
        <v>63</v>
      </c>
      <c r="D226" s="20">
        <v>1</v>
      </c>
      <c r="E226" s="21" t="s">
        <v>61</v>
      </c>
      <c r="F226" s="22">
        <v>633020</v>
      </c>
      <c r="G226" s="23">
        <f t="shared" ref="G226:G289" si="9">+D226*F226</f>
        <v>633020</v>
      </c>
      <c r="H226" s="24">
        <v>646816.39333333331</v>
      </c>
      <c r="I226" s="24">
        <f t="shared" ref="I226:I289" si="10">+D226*H226</f>
        <v>646816.39333333331</v>
      </c>
    </row>
    <row r="227" spans="1:9" x14ac:dyDescent="0.3">
      <c r="A227" s="17">
        <v>2.19399999999998</v>
      </c>
      <c r="B227" s="18" t="s">
        <v>268</v>
      </c>
      <c r="C227" s="33" t="s">
        <v>125</v>
      </c>
      <c r="D227" s="20">
        <v>1</v>
      </c>
      <c r="E227" s="21" t="s">
        <v>61</v>
      </c>
      <c r="F227" s="22">
        <v>124834</v>
      </c>
      <c r="G227" s="23">
        <f t="shared" si="9"/>
        <v>124834</v>
      </c>
      <c r="H227" s="24">
        <v>127554.85333333333</v>
      </c>
      <c r="I227" s="24">
        <f t="shared" si="10"/>
        <v>127554.85333333333</v>
      </c>
    </row>
    <row r="228" spans="1:9" x14ac:dyDescent="0.3">
      <c r="A228" s="17">
        <v>2.1949999999999799</v>
      </c>
      <c r="B228" s="18" t="s">
        <v>269</v>
      </c>
      <c r="C228" s="33" t="s">
        <v>16</v>
      </c>
      <c r="D228" s="20">
        <v>1</v>
      </c>
      <c r="E228" s="35" t="s">
        <v>156</v>
      </c>
      <c r="F228" s="22">
        <v>26199</v>
      </c>
      <c r="G228" s="23">
        <f t="shared" si="9"/>
        <v>26199</v>
      </c>
      <c r="H228" s="24">
        <v>26770.034166666665</v>
      </c>
      <c r="I228" s="24">
        <f t="shared" si="10"/>
        <v>26770.034166666665</v>
      </c>
    </row>
    <row r="229" spans="1:9" x14ac:dyDescent="0.3">
      <c r="A229" s="17">
        <v>2.1959999999999802</v>
      </c>
      <c r="B229" s="18" t="s">
        <v>270</v>
      </c>
      <c r="C229" s="33" t="s">
        <v>63</v>
      </c>
      <c r="D229" s="20">
        <v>1</v>
      </c>
      <c r="E229" s="35" t="s">
        <v>156</v>
      </c>
      <c r="F229" s="22">
        <v>23763</v>
      </c>
      <c r="G229" s="23">
        <f t="shared" si="9"/>
        <v>23763</v>
      </c>
      <c r="H229" s="24">
        <v>24281.070833333331</v>
      </c>
      <c r="I229" s="24">
        <f t="shared" si="10"/>
        <v>24281.070833333331</v>
      </c>
    </row>
    <row r="230" spans="1:9" x14ac:dyDescent="0.3">
      <c r="A230" s="17">
        <v>2.1969999999999801</v>
      </c>
      <c r="B230" s="18" t="s">
        <v>271</v>
      </c>
      <c r="C230" s="33" t="s">
        <v>63</v>
      </c>
      <c r="D230" s="20">
        <v>1</v>
      </c>
      <c r="E230" s="21" t="s">
        <v>61</v>
      </c>
      <c r="F230" s="22">
        <v>5897</v>
      </c>
      <c r="G230" s="23">
        <f t="shared" si="9"/>
        <v>5897</v>
      </c>
      <c r="H230" s="24">
        <v>6025.246666666666</v>
      </c>
      <c r="I230" s="24">
        <f t="shared" si="10"/>
        <v>6025.246666666666</v>
      </c>
    </row>
    <row r="231" spans="1:9" x14ac:dyDescent="0.3">
      <c r="A231" s="34">
        <v>2.19799999999998</v>
      </c>
      <c r="B231" s="18" t="s">
        <v>272</v>
      </c>
      <c r="C231" s="33" t="s">
        <v>16</v>
      </c>
      <c r="D231" s="20">
        <v>1</v>
      </c>
      <c r="E231" s="21" t="s">
        <v>61</v>
      </c>
      <c r="F231" s="22">
        <v>6837</v>
      </c>
      <c r="G231" s="23">
        <f t="shared" si="9"/>
        <v>6837</v>
      </c>
      <c r="H231" s="24">
        <v>6986.2833333333328</v>
      </c>
      <c r="I231" s="24">
        <f t="shared" si="10"/>
        <v>6986.2833333333328</v>
      </c>
    </row>
    <row r="232" spans="1:9" x14ac:dyDescent="0.3">
      <c r="A232" s="34">
        <v>2.1989999999999799</v>
      </c>
      <c r="B232" s="18" t="s">
        <v>273</v>
      </c>
      <c r="C232" s="33" t="s">
        <v>16</v>
      </c>
      <c r="D232" s="20">
        <v>1</v>
      </c>
      <c r="E232" s="21" t="s">
        <v>61</v>
      </c>
      <c r="F232" s="22">
        <v>5710</v>
      </c>
      <c r="G232" s="23">
        <f t="shared" si="9"/>
        <v>5710</v>
      </c>
      <c r="H232" s="24">
        <v>5834.6</v>
      </c>
      <c r="I232" s="24">
        <f t="shared" si="10"/>
        <v>5834.6</v>
      </c>
    </row>
    <row r="233" spans="1:9" x14ac:dyDescent="0.3">
      <c r="A233" s="34">
        <v>2.1999999999999802</v>
      </c>
      <c r="B233" s="18" t="s">
        <v>274</v>
      </c>
      <c r="C233" s="33" t="s">
        <v>63</v>
      </c>
      <c r="D233" s="20">
        <v>1</v>
      </c>
      <c r="E233" s="21" t="s">
        <v>61</v>
      </c>
      <c r="F233" s="22">
        <v>10804</v>
      </c>
      <c r="G233" s="23">
        <f t="shared" si="9"/>
        <v>10804</v>
      </c>
      <c r="H233" s="24">
        <v>11039.951666666668</v>
      </c>
      <c r="I233" s="24">
        <f t="shared" si="10"/>
        <v>11039.951666666668</v>
      </c>
    </row>
    <row r="234" spans="1:9" x14ac:dyDescent="0.3">
      <c r="A234" s="17">
        <v>2.2009999999999801</v>
      </c>
      <c r="B234" s="18" t="s">
        <v>275</v>
      </c>
      <c r="C234" s="33" t="s">
        <v>63</v>
      </c>
      <c r="D234" s="20">
        <v>1</v>
      </c>
      <c r="E234" s="21" t="s">
        <v>61</v>
      </c>
      <c r="F234" s="22">
        <v>1186</v>
      </c>
      <c r="G234" s="23">
        <f t="shared" si="9"/>
        <v>1186</v>
      </c>
      <c r="H234" s="24">
        <v>1212.2850000000001</v>
      </c>
      <c r="I234" s="24">
        <f t="shared" si="10"/>
        <v>1212.2850000000001</v>
      </c>
    </row>
    <row r="235" spans="1:9" x14ac:dyDescent="0.3">
      <c r="A235" s="17">
        <v>2.20199999999998</v>
      </c>
      <c r="B235" s="18" t="s">
        <v>276</v>
      </c>
      <c r="C235" s="33" t="s">
        <v>63</v>
      </c>
      <c r="D235" s="20">
        <v>1</v>
      </c>
      <c r="E235" s="21" t="s">
        <v>61</v>
      </c>
      <c r="F235" s="22">
        <v>361</v>
      </c>
      <c r="G235" s="23">
        <f t="shared" si="9"/>
        <v>361</v>
      </c>
      <c r="H235" s="24">
        <v>368.68166666666662</v>
      </c>
      <c r="I235" s="24">
        <f t="shared" si="10"/>
        <v>368.68166666666662</v>
      </c>
    </row>
    <row r="236" spans="1:9" x14ac:dyDescent="0.3">
      <c r="A236" s="17">
        <v>2.2029999999999799</v>
      </c>
      <c r="B236" s="18" t="s">
        <v>277</v>
      </c>
      <c r="C236" s="33" t="s">
        <v>63</v>
      </c>
      <c r="D236" s="20">
        <v>1</v>
      </c>
      <c r="E236" s="21" t="s">
        <v>61</v>
      </c>
      <c r="F236" s="22">
        <v>3585</v>
      </c>
      <c r="G236" s="23">
        <f t="shared" si="9"/>
        <v>3585</v>
      </c>
      <c r="H236" s="24">
        <v>3663.6112499999999</v>
      </c>
      <c r="I236" s="24">
        <f t="shared" si="10"/>
        <v>3663.6112499999999</v>
      </c>
    </row>
    <row r="237" spans="1:9" x14ac:dyDescent="0.3">
      <c r="A237" s="17">
        <v>2.2039999999999802</v>
      </c>
      <c r="B237" s="18" t="s">
        <v>278</v>
      </c>
      <c r="C237" s="33" t="s">
        <v>63</v>
      </c>
      <c r="D237" s="20">
        <v>1</v>
      </c>
      <c r="E237" s="21" t="s">
        <v>61</v>
      </c>
      <c r="F237" s="22">
        <v>29491</v>
      </c>
      <c r="G237" s="23">
        <f t="shared" si="9"/>
        <v>29491</v>
      </c>
      <c r="H237" s="24">
        <v>30133.924999999999</v>
      </c>
      <c r="I237" s="24">
        <f t="shared" si="10"/>
        <v>30133.924999999999</v>
      </c>
    </row>
    <row r="238" spans="1:9" x14ac:dyDescent="0.3">
      <c r="A238" s="34">
        <v>2.2049999999999801</v>
      </c>
      <c r="B238" s="18" t="s">
        <v>279</v>
      </c>
      <c r="C238" s="33" t="s">
        <v>16</v>
      </c>
      <c r="D238" s="20">
        <v>1</v>
      </c>
      <c r="E238" s="35" t="s">
        <v>156</v>
      </c>
      <c r="F238" s="22">
        <v>30820</v>
      </c>
      <c r="G238" s="23">
        <f t="shared" si="9"/>
        <v>30820</v>
      </c>
      <c r="H238" s="24">
        <v>31491.506666666668</v>
      </c>
      <c r="I238" s="24">
        <f t="shared" si="10"/>
        <v>31491.506666666668</v>
      </c>
    </row>
    <row r="239" spans="1:9" x14ac:dyDescent="0.3">
      <c r="A239" s="34">
        <v>2.20599999999998</v>
      </c>
      <c r="B239" s="18" t="s">
        <v>280</v>
      </c>
      <c r="C239" s="33" t="s">
        <v>63</v>
      </c>
      <c r="D239" s="20">
        <v>1</v>
      </c>
      <c r="E239" s="21" t="s">
        <v>61</v>
      </c>
      <c r="F239" s="22">
        <v>297546</v>
      </c>
      <c r="G239" s="23">
        <f t="shared" si="9"/>
        <v>297546</v>
      </c>
      <c r="H239" s="24">
        <v>304030.56166666665</v>
      </c>
      <c r="I239" s="24">
        <f t="shared" si="10"/>
        <v>304030.56166666665</v>
      </c>
    </row>
    <row r="240" spans="1:9" x14ac:dyDescent="0.3">
      <c r="A240" s="17">
        <v>2.2069999999999799</v>
      </c>
      <c r="B240" s="18" t="s">
        <v>281</v>
      </c>
      <c r="C240" s="33" t="s">
        <v>63</v>
      </c>
      <c r="D240" s="20">
        <v>1</v>
      </c>
      <c r="E240" s="21" t="s">
        <v>61</v>
      </c>
      <c r="F240" s="22">
        <v>28570</v>
      </c>
      <c r="G240" s="23">
        <f t="shared" si="9"/>
        <v>28570</v>
      </c>
      <c r="H240" s="24">
        <v>29192.756666666668</v>
      </c>
      <c r="I240" s="24">
        <f t="shared" si="10"/>
        <v>29192.756666666668</v>
      </c>
    </row>
    <row r="241" spans="1:9" x14ac:dyDescent="0.3">
      <c r="A241" s="17">
        <v>2.2079999999999802</v>
      </c>
      <c r="B241" s="18" t="s">
        <v>282</v>
      </c>
      <c r="C241" s="33" t="s">
        <v>63</v>
      </c>
      <c r="D241" s="20">
        <v>1</v>
      </c>
      <c r="E241" s="21" t="s">
        <v>61</v>
      </c>
      <c r="F241" s="22">
        <v>83867</v>
      </c>
      <c r="G241" s="23">
        <f t="shared" si="9"/>
        <v>83867</v>
      </c>
      <c r="H241" s="24">
        <v>85695.25</v>
      </c>
      <c r="I241" s="24">
        <f t="shared" si="10"/>
        <v>85695.25</v>
      </c>
    </row>
    <row r="242" spans="1:9" x14ac:dyDescent="0.3">
      <c r="A242" s="17">
        <v>2.2089999999999801</v>
      </c>
      <c r="B242" s="18" t="s">
        <v>283</v>
      </c>
      <c r="C242" s="33" t="s">
        <v>63</v>
      </c>
      <c r="D242" s="20">
        <v>1</v>
      </c>
      <c r="E242" s="21" t="s">
        <v>61</v>
      </c>
      <c r="F242" s="22">
        <v>171266</v>
      </c>
      <c r="G242" s="23">
        <f t="shared" si="9"/>
        <v>171266</v>
      </c>
      <c r="H242" s="24">
        <v>174998.44500000001</v>
      </c>
      <c r="I242" s="24">
        <f t="shared" si="10"/>
        <v>174998.44500000001</v>
      </c>
    </row>
    <row r="243" spans="1:9" x14ac:dyDescent="0.3">
      <c r="A243" s="34">
        <v>2.20999999999998</v>
      </c>
      <c r="B243" s="18" t="s">
        <v>284</v>
      </c>
      <c r="C243" s="33" t="s">
        <v>63</v>
      </c>
      <c r="D243" s="20">
        <v>1</v>
      </c>
      <c r="E243" s="21" t="s">
        <v>61</v>
      </c>
      <c r="F243" s="22">
        <v>112203</v>
      </c>
      <c r="G243" s="23">
        <f t="shared" si="9"/>
        <v>112203</v>
      </c>
      <c r="H243" s="24">
        <v>114648.41833333333</v>
      </c>
      <c r="I243" s="24">
        <f t="shared" si="10"/>
        <v>114648.41833333333</v>
      </c>
    </row>
    <row r="244" spans="1:9" x14ac:dyDescent="0.3">
      <c r="A244" s="17">
        <v>2.2109999999999701</v>
      </c>
      <c r="B244" s="18" t="s">
        <v>285</v>
      </c>
      <c r="C244" s="33" t="s">
        <v>63</v>
      </c>
      <c r="D244" s="20">
        <v>1</v>
      </c>
      <c r="E244" s="21" t="s">
        <v>61</v>
      </c>
      <c r="F244" s="22">
        <v>24321</v>
      </c>
      <c r="G244" s="23">
        <f t="shared" si="9"/>
        <v>24321</v>
      </c>
      <c r="H244" s="24">
        <v>24851.383333333331</v>
      </c>
      <c r="I244" s="24">
        <f t="shared" si="10"/>
        <v>24851.383333333331</v>
      </c>
    </row>
    <row r="245" spans="1:9" x14ac:dyDescent="0.3">
      <c r="A245" s="34">
        <v>2.21199999999997</v>
      </c>
      <c r="B245" s="18" t="s">
        <v>286</v>
      </c>
      <c r="C245" s="33" t="s">
        <v>63</v>
      </c>
      <c r="D245" s="20">
        <v>1</v>
      </c>
      <c r="E245" s="21" t="s">
        <v>61</v>
      </c>
      <c r="F245" s="22">
        <v>12601</v>
      </c>
      <c r="G245" s="23">
        <f t="shared" si="9"/>
        <v>12601</v>
      </c>
      <c r="H245" s="24">
        <v>12875.748333333333</v>
      </c>
      <c r="I245" s="24">
        <f t="shared" si="10"/>
        <v>12875.748333333333</v>
      </c>
    </row>
    <row r="246" spans="1:9" x14ac:dyDescent="0.3">
      <c r="A246" s="34">
        <v>2.2129999999999699</v>
      </c>
      <c r="B246" s="18" t="s">
        <v>287</v>
      </c>
      <c r="C246" s="33" t="s">
        <v>16</v>
      </c>
      <c r="D246" s="20">
        <v>1</v>
      </c>
      <c r="E246" s="21" t="s">
        <v>61</v>
      </c>
      <c r="F246" s="22">
        <v>11158</v>
      </c>
      <c r="G246" s="23">
        <f t="shared" si="9"/>
        <v>11158</v>
      </c>
      <c r="H246" s="24">
        <v>11400.84</v>
      </c>
      <c r="I246" s="24">
        <f t="shared" si="10"/>
        <v>11400.84</v>
      </c>
    </row>
    <row r="247" spans="1:9" x14ac:dyDescent="0.3">
      <c r="A247" s="17">
        <v>2.2139999999999702</v>
      </c>
      <c r="B247" s="18" t="s">
        <v>288</v>
      </c>
      <c r="C247" s="33" t="s">
        <v>16</v>
      </c>
      <c r="D247" s="20">
        <v>1</v>
      </c>
      <c r="E247" s="21" t="s">
        <v>61</v>
      </c>
      <c r="F247" s="22">
        <v>843690</v>
      </c>
      <c r="G247" s="23">
        <f t="shared" si="9"/>
        <v>843690</v>
      </c>
      <c r="H247" s="24">
        <v>862078</v>
      </c>
      <c r="I247" s="24">
        <f t="shared" si="10"/>
        <v>862078</v>
      </c>
    </row>
    <row r="248" spans="1:9" x14ac:dyDescent="0.3">
      <c r="A248" s="17">
        <v>2.2149999999999701</v>
      </c>
      <c r="B248" s="18" t="s">
        <v>289</v>
      </c>
      <c r="C248" s="33" t="s">
        <v>290</v>
      </c>
      <c r="D248" s="20">
        <v>1</v>
      </c>
      <c r="E248" s="21" t="s">
        <v>61</v>
      </c>
      <c r="F248" s="22">
        <v>8125</v>
      </c>
      <c r="G248" s="23">
        <f t="shared" si="9"/>
        <v>8125</v>
      </c>
      <c r="H248" s="24">
        <v>8302.5733333333337</v>
      </c>
      <c r="I248" s="24">
        <f t="shared" si="10"/>
        <v>8302.5733333333337</v>
      </c>
    </row>
    <row r="249" spans="1:9" x14ac:dyDescent="0.3">
      <c r="A249" s="17">
        <v>2.21599999999997</v>
      </c>
      <c r="B249" s="18" t="s">
        <v>291</v>
      </c>
      <c r="C249" s="33" t="s">
        <v>63</v>
      </c>
      <c r="D249" s="20">
        <v>1</v>
      </c>
      <c r="E249" s="21" t="s">
        <v>61</v>
      </c>
      <c r="F249" s="22">
        <v>6760</v>
      </c>
      <c r="G249" s="23">
        <f t="shared" si="9"/>
        <v>6760</v>
      </c>
      <c r="H249" s="24">
        <v>6906.9883333333328</v>
      </c>
      <c r="I249" s="24">
        <f t="shared" si="10"/>
        <v>6906.9883333333328</v>
      </c>
    </row>
    <row r="250" spans="1:9" x14ac:dyDescent="0.3">
      <c r="A250" s="17">
        <v>2.2169999999999699</v>
      </c>
      <c r="B250" s="18" t="s">
        <v>292</v>
      </c>
      <c r="C250" s="33" t="s">
        <v>63</v>
      </c>
      <c r="D250" s="20">
        <v>1</v>
      </c>
      <c r="E250" s="21" t="s">
        <v>61</v>
      </c>
      <c r="F250" s="22">
        <v>16415</v>
      </c>
      <c r="G250" s="23">
        <f t="shared" si="9"/>
        <v>16415</v>
      </c>
      <c r="H250" s="24">
        <v>16772.875</v>
      </c>
      <c r="I250" s="24">
        <f t="shared" si="10"/>
        <v>16772.875</v>
      </c>
    </row>
    <row r="251" spans="1:9" x14ac:dyDescent="0.3">
      <c r="A251" s="17">
        <v>2.2179999999999702</v>
      </c>
      <c r="B251" s="18" t="s">
        <v>293</v>
      </c>
      <c r="C251" s="33" t="s">
        <v>63</v>
      </c>
      <c r="D251" s="20">
        <v>1</v>
      </c>
      <c r="E251" s="21" t="s">
        <v>61</v>
      </c>
      <c r="F251" s="22">
        <v>23446</v>
      </c>
      <c r="G251" s="23">
        <f t="shared" si="9"/>
        <v>23446</v>
      </c>
      <c r="H251" s="24">
        <v>23956.668333333335</v>
      </c>
      <c r="I251" s="24">
        <f t="shared" si="10"/>
        <v>23956.668333333335</v>
      </c>
    </row>
    <row r="252" spans="1:9" x14ac:dyDescent="0.3">
      <c r="A252" s="34">
        <v>2.2189999999999701</v>
      </c>
      <c r="B252" s="18" t="s">
        <v>294</v>
      </c>
      <c r="C252" s="33" t="s">
        <v>63</v>
      </c>
      <c r="D252" s="20">
        <v>1</v>
      </c>
      <c r="E252" s="21" t="s">
        <v>61</v>
      </c>
      <c r="F252" s="22">
        <v>15961</v>
      </c>
      <c r="G252" s="23">
        <f t="shared" si="9"/>
        <v>15961</v>
      </c>
      <c r="H252" s="24">
        <v>16309.325000000001</v>
      </c>
      <c r="I252" s="24">
        <f t="shared" si="10"/>
        <v>16309.325000000001</v>
      </c>
    </row>
    <row r="253" spans="1:9" x14ac:dyDescent="0.3">
      <c r="A253" s="34">
        <v>2.21999999999997</v>
      </c>
      <c r="B253" s="18" t="s">
        <v>295</v>
      </c>
      <c r="C253" s="33" t="s">
        <v>63</v>
      </c>
      <c r="D253" s="20">
        <v>1</v>
      </c>
      <c r="E253" s="21" t="s">
        <v>61</v>
      </c>
      <c r="F253" s="22">
        <v>21797</v>
      </c>
      <c r="G253" s="23">
        <f t="shared" si="9"/>
        <v>21797</v>
      </c>
      <c r="H253" s="24">
        <v>22272.056666666664</v>
      </c>
      <c r="I253" s="24">
        <f t="shared" si="10"/>
        <v>22272.056666666664</v>
      </c>
    </row>
    <row r="254" spans="1:9" x14ac:dyDescent="0.3">
      <c r="A254" s="17">
        <v>2.2209999999999699</v>
      </c>
      <c r="B254" s="18" t="s">
        <v>296</v>
      </c>
      <c r="C254" s="33" t="s">
        <v>63</v>
      </c>
      <c r="D254" s="20">
        <v>1</v>
      </c>
      <c r="E254" s="21" t="s">
        <v>61</v>
      </c>
      <c r="F254" s="22">
        <v>55588</v>
      </c>
      <c r="G254" s="23">
        <f t="shared" si="9"/>
        <v>55588</v>
      </c>
      <c r="H254" s="24">
        <v>56799.794999999998</v>
      </c>
      <c r="I254" s="24">
        <f t="shared" si="10"/>
        <v>56799.794999999998</v>
      </c>
    </row>
    <row r="255" spans="1:9" x14ac:dyDescent="0.3">
      <c r="A255" s="17">
        <v>2.2219999999999702</v>
      </c>
      <c r="B255" s="18" t="s">
        <v>297</v>
      </c>
      <c r="C255" s="33" t="s">
        <v>63</v>
      </c>
      <c r="D255" s="20">
        <v>1</v>
      </c>
      <c r="E255" s="21" t="s">
        <v>61</v>
      </c>
      <c r="F255" s="22">
        <v>22737</v>
      </c>
      <c r="G255" s="23">
        <f t="shared" si="9"/>
        <v>22737</v>
      </c>
      <c r="H255" s="24">
        <v>23232.488333333335</v>
      </c>
      <c r="I255" s="24">
        <f t="shared" si="10"/>
        <v>23232.488333333335</v>
      </c>
    </row>
    <row r="256" spans="1:9" x14ac:dyDescent="0.3">
      <c r="A256" s="17">
        <v>2.2229999999999701</v>
      </c>
      <c r="B256" s="18" t="s">
        <v>298</v>
      </c>
      <c r="C256" s="33" t="s">
        <v>63</v>
      </c>
      <c r="D256" s="20">
        <v>1</v>
      </c>
      <c r="E256" s="21" t="s">
        <v>61</v>
      </c>
      <c r="F256" s="22">
        <v>767</v>
      </c>
      <c r="G256" s="23">
        <f t="shared" si="9"/>
        <v>767</v>
      </c>
      <c r="H256" s="24">
        <v>783.21333333333337</v>
      </c>
      <c r="I256" s="24">
        <f t="shared" si="10"/>
        <v>783.21333333333337</v>
      </c>
    </row>
    <row r="257" spans="1:9" x14ac:dyDescent="0.3">
      <c r="A257" s="17">
        <v>2.22399999999997</v>
      </c>
      <c r="B257" s="18" t="s">
        <v>299</v>
      </c>
      <c r="C257" s="33" t="s">
        <v>63</v>
      </c>
      <c r="D257" s="20">
        <v>1</v>
      </c>
      <c r="E257" s="21" t="s">
        <v>61</v>
      </c>
      <c r="F257" s="22">
        <v>804</v>
      </c>
      <c r="G257" s="23">
        <f t="shared" si="9"/>
        <v>804</v>
      </c>
      <c r="H257" s="24">
        <v>821.12</v>
      </c>
      <c r="I257" s="24">
        <f t="shared" si="10"/>
        <v>821.12</v>
      </c>
    </row>
    <row r="258" spans="1:9" x14ac:dyDescent="0.3">
      <c r="A258" s="17">
        <v>2.2249999999999699</v>
      </c>
      <c r="B258" s="18" t="s">
        <v>300</v>
      </c>
      <c r="C258" s="33" t="s">
        <v>63</v>
      </c>
      <c r="D258" s="20">
        <v>1</v>
      </c>
      <c r="E258" s="21" t="s">
        <v>61</v>
      </c>
      <c r="F258" s="22">
        <v>21992</v>
      </c>
      <c r="G258" s="23">
        <f t="shared" si="9"/>
        <v>21992</v>
      </c>
      <c r="H258" s="24">
        <v>22470.989999999998</v>
      </c>
      <c r="I258" s="24">
        <f t="shared" si="10"/>
        <v>22470.989999999998</v>
      </c>
    </row>
    <row r="259" spans="1:9" x14ac:dyDescent="0.3">
      <c r="A259" s="34">
        <v>2.2259999999999698</v>
      </c>
      <c r="B259" s="18" t="s">
        <v>301</v>
      </c>
      <c r="C259" s="33" t="s">
        <v>63</v>
      </c>
      <c r="D259" s="20">
        <v>1</v>
      </c>
      <c r="E259" s="21" t="s">
        <v>61</v>
      </c>
      <c r="F259" s="22">
        <v>38737</v>
      </c>
      <c r="G259" s="23">
        <f t="shared" si="9"/>
        <v>38737</v>
      </c>
      <c r="H259" s="24">
        <v>39581.448333333334</v>
      </c>
      <c r="I259" s="24">
        <f t="shared" si="10"/>
        <v>39581.448333333334</v>
      </c>
    </row>
    <row r="260" spans="1:9" x14ac:dyDescent="0.3">
      <c r="A260" s="34">
        <v>2.2269999999999701</v>
      </c>
      <c r="B260" s="18" t="s">
        <v>302</v>
      </c>
      <c r="C260" s="33" t="s">
        <v>63</v>
      </c>
      <c r="D260" s="20">
        <v>1</v>
      </c>
      <c r="E260" s="21" t="s">
        <v>61</v>
      </c>
      <c r="F260" s="22">
        <v>49186</v>
      </c>
      <c r="G260" s="23">
        <f t="shared" si="9"/>
        <v>49186</v>
      </c>
      <c r="H260" s="24">
        <v>50258.28833333333</v>
      </c>
      <c r="I260" s="24">
        <f t="shared" si="10"/>
        <v>50258.28833333333</v>
      </c>
    </row>
    <row r="261" spans="1:9" x14ac:dyDescent="0.3">
      <c r="A261" s="17">
        <v>2.22799999999997</v>
      </c>
      <c r="B261" s="18" t="s">
        <v>303</v>
      </c>
      <c r="C261" s="33" t="s">
        <v>63</v>
      </c>
      <c r="D261" s="20">
        <v>1</v>
      </c>
      <c r="E261" s="21" t="s">
        <v>61</v>
      </c>
      <c r="F261" s="22">
        <v>94178</v>
      </c>
      <c r="G261" s="23">
        <f t="shared" si="9"/>
        <v>94178</v>
      </c>
      <c r="H261" s="24">
        <v>96230.976666666655</v>
      </c>
      <c r="I261" s="24">
        <f t="shared" si="10"/>
        <v>96230.976666666655</v>
      </c>
    </row>
    <row r="262" spans="1:9" x14ac:dyDescent="0.3">
      <c r="A262" s="17">
        <v>2.2289999999999699</v>
      </c>
      <c r="B262" s="18" t="s">
        <v>304</v>
      </c>
      <c r="C262" s="33" t="s">
        <v>63</v>
      </c>
      <c r="D262" s="20">
        <v>1</v>
      </c>
      <c r="E262" s="21" t="s">
        <v>61</v>
      </c>
      <c r="F262" s="22">
        <v>126707</v>
      </c>
      <c r="G262" s="23">
        <f t="shared" si="9"/>
        <v>126707</v>
      </c>
      <c r="H262" s="24">
        <v>129468.99916666666</v>
      </c>
      <c r="I262" s="24">
        <f t="shared" si="10"/>
        <v>129468.99916666666</v>
      </c>
    </row>
    <row r="263" spans="1:9" x14ac:dyDescent="0.3">
      <c r="A263" s="34">
        <v>2.2299999999999698</v>
      </c>
      <c r="B263" s="18" t="s">
        <v>305</v>
      </c>
      <c r="C263" s="33" t="s">
        <v>63</v>
      </c>
      <c r="D263" s="20">
        <v>1</v>
      </c>
      <c r="E263" s="21" t="s">
        <v>61</v>
      </c>
      <c r="F263" s="22">
        <v>207590</v>
      </c>
      <c r="G263" s="23">
        <f t="shared" si="9"/>
        <v>207590</v>
      </c>
      <c r="H263" s="24">
        <v>212114.3475</v>
      </c>
      <c r="I263" s="24">
        <f t="shared" si="10"/>
        <v>212114.3475</v>
      </c>
    </row>
    <row r="264" spans="1:9" x14ac:dyDescent="0.3">
      <c r="A264" s="17">
        <v>2.2309999999999701</v>
      </c>
      <c r="B264" s="18" t="s">
        <v>306</v>
      </c>
      <c r="C264" s="33" t="s">
        <v>307</v>
      </c>
      <c r="D264" s="20">
        <v>1</v>
      </c>
      <c r="E264" s="21" t="s">
        <v>61</v>
      </c>
      <c r="F264" s="22">
        <v>1092</v>
      </c>
      <c r="G264" s="23">
        <f t="shared" si="9"/>
        <v>1092</v>
      </c>
      <c r="H264" s="24">
        <v>1115.6583333333333</v>
      </c>
      <c r="I264" s="24">
        <f t="shared" si="10"/>
        <v>1115.6583333333333</v>
      </c>
    </row>
    <row r="265" spans="1:9" x14ac:dyDescent="0.3">
      <c r="A265" s="17">
        <v>2.23199999999997</v>
      </c>
      <c r="B265" s="18" t="s">
        <v>308</v>
      </c>
      <c r="C265" s="33" t="s">
        <v>63</v>
      </c>
      <c r="D265" s="20">
        <v>1</v>
      </c>
      <c r="E265" s="21" t="s">
        <v>61</v>
      </c>
      <c r="F265" s="22">
        <v>39206</v>
      </c>
      <c r="G265" s="23">
        <f t="shared" si="9"/>
        <v>39206</v>
      </c>
      <c r="H265" s="24">
        <v>40060.61</v>
      </c>
      <c r="I265" s="24">
        <f t="shared" si="10"/>
        <v>40060.61</v>
      </c>
    </row>
    <row r="266" spans="1:9" x14ac:dyDescent="0.3">
      <c r="A266" s="34">
        <v>2.2329999999999699</v>
      </c>
      <c r="B266" s="18" t="s">
        <v>309</v>
      </c>
      <c r="C266" s="33" t="s">
        <v>63</v>
      </c>
      <c r="D266" s="20">
        <v>1</v>
      </c>
      <c r="E266" s="21" t="s">
        <v>61</v>
      </c>
      <c r="F266" s="22">
        <v>231615</v>
      </c>
      <c r="G266" s="23">
        <f t="shared" si="9"/>
        <v>231615</v>
      </c>
      <c r="H266" s="24">
        <v>236662.54833333334</v>
      </c>
      <c r="I266" s="24">
        <f t="shared" si="10"/>
        <v>236662.54833333334</v>
      </c>
    </row>
    <row r="267" spans="1:9" x14ac:dyDescent="0.3">
      <c r="A267" s="34">
        <v>2.2339999999999698</v>
      </c>
      <c r="B267" s="18" t="s">
        <v>310</v>
      </c>
      <c r="C267" s="33" t="s">
        <v>63</v>
      </c>
      <c r="D267" s="20">
        <v>1</v>
      </c>
      <c r="E267" s="21" t="s">
        <v>61</v>
      </c>
      <c r="F267" s="22">
        <v>28713</v>
      </c>
      <c r="G267" s="23">
        <f t="shared" si="9"/>
        <v>28713</v>
      </c>
      <c r="H267" s="24">
        <v>29338.488333333335</v>
      </c>
      <c r="I267" s="24">
        <f t="shared" si="10"/>
        <v>29338.488333333335</v>
      </c>
    </row>
    <row r="268" spans="1:9" x14ac:dyDescent="0.3">
      <c r="A268" s="17">
        <v>2.2349999999999701</v>
      </c>
      <c r="B268" s="18" t="s">
        <v>311</v>
      </c>
      <c r="C268" s="33" t="s">
        <v>63</v>
      </c>
      <c r="D268" s="20">
        <v>1</v>
      </c>
      <c r="E268" s="21" t="s">
        <v>61</v>
      </c>
      <c r="F268" s="22">
        <v>6104</v>
      </c>
      <c r="G268" s="23">
        <f t="shared" si="9"/>
        <v>6104</v>
      </c>
      <c r="H268" s="24">
        <v>6236.7216666666664</v>
      </c>
      <c r="I268" s="24">
        <f t="shared" si="10"/>
        <v>6236.7216666666664</v>
      </c>
    </row>
    <row r="269" spans="1:9" x14ac:dyDescent="0.3">
      <c r="A269" s="17">
        <v>2.23599999999997</v>
      </c>
      <c r="B269" s="18" t="s">
        <v>312</v>
      </c>
      <c r="C269" s="33" t="s">
        <v>16</v>
      </c>
      <c r="D269" s="20">
        <v>1</v>
      </c>
      <c r="E269" s="21" t="s">
        <v>61</v>
      </c>
      <c r="F269" s="22">
        <v>7293</v>
      </c>
      <c r="G269" s="23">
        <f t="shared" si="9"/>
        <v>7293</v>
      </c>
      <c r="H269" s="24">
        <v>7452.43</v>
      </c>
      <c r="I269" s="24">
        <f t="shared" si="10"/>
        <v>7452.43</v>
      </c>
    </row>
    <row r="270" spans="1:9" x14ac:dyDescent="0.3">
      <c r="A270" s="17">
        <v>2.2369999999999699</v>
      </c>
      <c r="B270" s="18" t="s">
        <v>313</v>
      </c>
      <c r="C270" s="33" t="s">
        <v>63</v>
      </c>
      <c r="D270" s="20">
        <v>1</v>
      </c>
      <c r="E270" s="21" t="s">
        <v>61</v>
      </c>
      <c r="F270" s="22">
        <v>11577</v>
      </c>
      <c r="G270" s="23">
        <f t="shared" si="9"/>
        <v>11577</v>
      </c>
      <c r="H270" s="24">
        <v>11829.011666666665</v>
      </c>
      <c r="I270" s="24">
        <f t="shared" si="10"/>
        <v>11829.011666666665</v>
      </c>
    </row>
    <row r="271" spans="1:9" ht="28.8" x14ac:dyDescent="0.3">
      <c r="A271" s="17">
        <v>2.2379999999999698</v>
      </c>
      <c r="B271" s="18" t="s">
        <v>314</v>
      </c>
      <c r="C271" s="33" t="s">
        <v>315</v>
      </c>
      <c r="D271" s="20">
        <v>1</v>
      </c>
      <c r="E271" s="21" t="s">
        <v>61</v>
      </c>
      <c r="F271" s="22">
        <v>102365</v>
      </c>
      <c r="G271" s="23">
        <f t="shared" si="9"/>
        <v>102365</v>
      </c>
      <c r="H271" s="24">
        <v>104595.90166666667</v>
      </c>
      <c r="I271" s="24">
        <f t="shared" si="10"/>
        <v>104595.90166666667</v>
      </c>
    </row>
    <row r="272" spans="1:9" x14ac:dyDescent="0.3">
      <c r="A272" s="17">
        <v>2.2389999999999701</v>
      </c>
      <c r="B272" s="18" t="s">
        <v>316</v>
      </c>
      <c r="C272" s="33" t="s">
        <v>125</v>
      </c>
      <c r="D272" s="20">
        <v>1</v>
      </c>
      <c r="E272" s="21" t="s">
        <v>61</v>
      </c>
      <c r="F272" s="22">
        <v>226643</v>
      </c>
      <c r="G272" s="23">
        <f t="shared" si="9"/>
        <v>226643</v>
      </c>
      <c r="H272" s="24">
        <v>231582.88333333336</v>
      </c>
      <c r="I272" s="24">
        <f t="shared" si="10"/>
        <v>231582.88333333336</v>
      </c>
    </row>
    <row r="273" spans="1:9" x14ac:dyDescent="0.3">
      <c r="A273" s="34">
        <v>2.23999999999997</v>
      </c>
      <c r="B273" s="18" t="s">
        <v>317</v>
      </c>
      <c r="C273" s="33" t="s">
        <v>125</v>
      </c>
      <c r="D273" s="20">
        <v>1</v>
      </c>
      <c r="E273" s="21" t="s">
        <v>61</v>
      </c>
      <c r="F273" s="22">
        <v>194638</v>
      </c>
      <c r="G273" s="23">
        <f t="shared" si="9"/>
        <v>194638</v>
      </c>
      <c r="H273" s="24">
        <v>198880.50333333336</v>
      </c>
      <c r="I273" s="24">
        <f t="shared" si="10"/>
        <v>198880.50333333336</v>
      </c>
    </row>
    <row r="274" spans="1:9" x14ac:dyDescent="0.3">
      <c r="A274" s="34">
        <v>2.2409999999999699</v>
      </c>
      <c r="B274" s="18" t="s">
        <v>318</v>
      </c>
      <c r="C274" s="33" t="s">
        <v>87</v>
      </c>
      <c r="D274" s="20">
        <v>1</v>
      </c>
      <c r="E274" s="21" t="s">
        <v>61</v>
      </c>
      <c r="F274" s="22">
        <v>118070</v>
      </c>
      <c r="G274" s="23">
        <f t="shared" si="9"/>
        <v>118070</v>
      </c>
      <c r="H274" s="24">
        <v>120642.81166666668</v>
      </c>
      <c r="I274" s="24">
        <f t="shared" si="10"/>
        <v>120642.81166666668</v>
      </c>
    </row>
    <row r="275" spans="1:9" x14ac:dyDescent="0.3">
      <c r="A275" s="17">
        <v>2.2419999999999698</v>
      </c>
      <c r="B275" s="18" t="s">
        <v>319</v>
      </c>
      <c r="C275" s="33" t="s">
        <v>63</v>
      </c>
      <c r="D275" s="20">
        <v>1</v>
      </c>
      <c r="E275" s="21" t="s">
        <v>61</v>
      </c>
      <c r="F275" s="22">
        <v>88692</v>
      </c>
      <c r="G275" s="23">
        <f t="shared" si="9"/>
        <v>88692</v>
      </c>
      <c r="H275" s="24">
        <v>90624.835000000006</v>
      </c>
      <c r="I275" s="24">
        <f t="shared" si="10"/>
        <v>90624.835000000006</v>
      </c>
    </row>
    <row r="276" spans="1:9" x14ac:dyDescent="0.3">
      <c r="A276" s="17">
        <v>2.2429999999999701</v>
      </c>
      <c r="B276" s="18" t="s">
        <v>320</v>
      </c>
      <c r="C276" s="33" t="s">
        <v>63</v>
      </c>
      <c r="D276" s="20">
        <v>1</v>
      </c>
      <c r="E276" s="21" t="s">
        <v>61</v>
      </c>
      <c r="F276" s="22">
        <v>34669</v>
      </c>
      <c r="G276" s="23">
        <f t="shared" si="9"/>
        <v>34669</v>
      </c>
      <c r="H276" s="24">
        <v>35424.532500000001</v>
      </c>
      <c r="I276" s="24">
        <f t="shared" si="10"/>
        <v>35424.532500000001</v>
      </c>
    </row>
    <row r="277" spans="1:9" x14ac:dyDescent="0.3">
      <c r="A277" s="17">
        <v>2.24399999999997</v>
      </c>
      <c r="B277" s="18" t="s">
        <v>321</v>
      </c>
      <c r="C277" s="33" t="s">
        <v>315</v>
      </c>
      <c r="D277" s="20">
        <v>1</v>
      </c>
      <c r="E277" s="21" t="s">
        <v>61</v>
      </c>
      <c r="F277" s="22">
        <v>241237</v>
      </c>
      <c r="G277" s="23">
        <f t="shared" si="9"/>
        <v>241237</v>
      </c>
      <c r="H277" s="24">
        <v>246494.62833333333</v>
      </c>
      <c r="I277" s="24">
        <f t="shared" si="10"/>
        <v>246494.62833333333</v>
      </c>
    </row>
    <row r="278" spans="1:9" x14ac:dyDescent="0.3">
      <c r="A278" s="17">
        <v>2.2449999999999699</v>
      </c>
      <c r="B278" s="18" t="s">
        <v>322</v>
      </c>
      <c r="C278" s="33" t="s">
        <v>315</v>
      </c>
      <c r="D278" s="20">
        <v>1</v>
      </c>
      <c r="E278" s="21" t="s">
        <v>61</v>
      </c>
      <c r="F278" s="22">
        <v>146929</v>
      </c>
      <c r="G278" s="23">
        <f t="shared" si="9"/>
        <v>146929</v>
      </c>
      <c r="H278" s="24">
        <v>150131.28</v>
      </c>
      <c r="I278" s="24">
        <f t="shared" si="10"/>
        <v>150131.28</v>
      </c>
    </row>
    <row r="279" spans="1:9" x14ac:dyDescent="0.3">
      <c r="A279" s="17">
        <v>2.2459999999999698</v>
      </c>
      <c r="B279" s="18" t="s">
        <v>323</v>
      </c>
      <c r="C279" s="33" t="s">
        <v>16</v>
      </c>
      <c r="D279" s="20">
        <v>1</v>
      </c>
      <c r="E279" s="21" t="s">
        <v>61</v>
      </c>
      <c r="F279" s="22">
        <v>31751</v>
      </c>
      <c r="G279" s="23">
        <f t="shared" si="9"/>
        <v>31751</v>
      </c>
      <c r="H279" s="24">
        <v>32442.508333333331</v>
      </c>
      <c r="I279" s="24">
        <f t="shared" si="10"/>
        <v>32442.508333333331</v>
      </c>
    </row>
    <row r="280" spans="1:9" x14ac:dyDescent="0.3">
      <c r="A280" s="34">
        <v>2.2469999999999701</v>
      </c>
      <c r="B280" s="18" t="s">
        <v>324</v>
      </c>
      <c r="C280" s="33" t="s">
        <v>87</v>
      </c>
      <c r="D280" s="20">
        <v>1</v>
      </c>
      <c r="E280" s="21" t="s">
        <v>61</v>
      </c>
      <c r="F280" s="22">
        <v>67781</v>
      </c>
      <c r="G280" s="23">
        <f t="shared" si="9"/>
        <v>67781</v>
      </c>
      <c r="H280" s="24">
        <v>69258.535000000003</v>
      </c>
      <c r="I280" s="24">
        <f t="shared" si="10"/>
        <v>69258.535000000003</v>
      </c>
    </row>
    <row r="281" spans="1:9" x14ac:dyDescent="0.3">
      <c r="A281" s="34">
        <v>2.24799999999997</v>
      </c>
      <c r="B281" s="18" t="s">
        <v>325</v>
      </c>
      <c r="C281" s="33" t="s">
        <v>63</v>
      </c>
      <c r="D281" s="20">
        <v>1</v>
      </c>
      <c r="E281" s="21" t="s">
        <v>61</v>
      </c>
      <c r="F281" s="22">
        <v>5162</v>
      </c>
      <c r="G281" s="23">
        <f t="shared" si="9"/>
        <v>5162</v>
      </c>
      <c r="H281" s="24">
        <v>5274.0483333333341</v>
      </c>
      <c r="I281" s="24">
        <f t="shared" si="10"/>
        <v>5274.0483333333341</v>
      </c>
    </row>
    <row r="282" spans="1:9" x14ac:dyDescent="0.3">
      <c r="A282" s="17">
        <v>2.2489999999999699</v>
      </c>
      <c r="B282" s="18" t="s">
        <v>326</v>
      </c>
      <c r="C282" s="33" t="s">
        <v>63</v>
      </c>
      <c r="D282" s="20">
        <v>1</v>
      </c>
      <c r="E282" s="21" t="s">
        <v>61</v>
      </c>
      <c r="F282" s="22">
        <v>2527</v>
      </c>
      <c r="G282" s="23">
        <f t="shared" si="9"/>
        <v>2527</v>
      </c>
      <c r="H282" s="24">
        <v>2582.0299999999997</v>
      </c>
      <c r="I282" s="24">
        <f t="shared" si="10"/>
        <v>2582.0299999999997</v>
      </c>
    </row>
    <row r="283" spans="1:9" x14ac:dyDescent="0.3">
      <c r="A283" s="34">
        <v>2.2499999999999698</v>
      </c>
      <c r="B283" s="18" t="s">
        <v>327</v>
      </c>
      <c r="C283" s="33" t="s">
        <v>63</v>
      </c>
      <c r="D283" s="20">
        <v>1</v>
      </c>
      <c r="E283" s="21" t="s">
        <v>61</v>
      </c>
      <c r="F283" s="22">
        <v>3027</v>
      </c>
      <c r="G283" s="23">
        <f t="shared" si="9"/>
        <v>3027</v>
      </c>
      <c r="H283" s="24">
        <v>3092.5841666666665</v>
      </c>
      <c r="I283" s="24">
        <f t="shared" si="10"/>
        <v>3092.5841666666665</v>
      </c>
    </row>
    <row r="284" spans="1:9" x14ac:dyDescent="0.3">
      <c r="A284" s="17">
        <v>2.2509999999999701</v>
      </c>
      <c r="B284" s="18" t="s">
        <v>328</v>
      </c>
      <c r="C284" s="33" t="s">
        <v>63</v>
      </c>
      <c r="D284" s="20">
        <v>1</v>
      </c>
      <c r="E284" s="21" t="s">
        <v>61</v>
      </c>
      <c r="F284" s="22">
        <v>4159</v>
      </c>
      <c r="G284" s="23">
        <f t="shared" si="9"/>
        <v>4159</v>
      </c>
      <c r="H284" s="24">
        <v>4249.2616666666672</v>
      </c>
      <c r="I284" s="24">
        <f t="shared" si="10"/>
        <v>4249.2616666666672</v>
      </c>
    </row>
    <row r="285" spans="1:9" x14ac:dyDescent="0.3">
      <c r="A285" s="17">
        <v>2.25199999999997</v>
      </c>
      <c r="B285" s="18" t="s">
        <v>329</v>
      </c>
      <c r="C285" s="33" t="s">
        <v>63</v>
      </c>
      <c r="D285" s="20">
        <v>1</v>
      </c>
      <c r="E285" s="21" t="s">
        <v>61</v>
      </c>
      <c r="F285" s="22">
        <v>7353</v>
      </c>
      <c r="G285" s="23">
        <f t="shared" si="9"/>
        <v>7353</v>
      </c>
      <c r="H285" s="24">
        <v>7512.915</v>
      </c>
      <c r="I285" s="24">
        <f t="shared" si="10"/>
        <v>7512.915</v>
      </c>
    </row>
    <row r="286" spans="1:9" x14ac:dyDescent="0.3">
      <c r="A286" s="17">
        <v>2.2529999999999699</v>
      </c>
      <c r="B286" s="18" t="s">
        <v>330</v>
      </c>
      <c r="C286" s="33" t="s">
        <v>125</v>
      </c>
      <c r="D286" s="20">
        <v>1</v>
      </c>
      <c r="E286" s="21" t="s">
        <v>61</v>
      </c>
      <c r="F286" s="22">
        <v>9885</v>
      </c>
      <c r="G286" s="23">
        <f t="shared" si="9"/>
        <v>9885</v>
      </c>
      <c r="H286" s="24">
        <v>10100.543333333335</v>
      </c>
      <c r="I286" s="24">
        <f t="shared" si="10"/>
        <v>10100.543333333335</v>
      </c>
    </row>
    <row r="287" spans="1:9" x14ac:dyDescent="0.3">
      <c r="A287" s="34">
        <v>2.2539999999999698</v>
      </c>
      <c r="B287" s="18" t="s">
        <v>331</v>
      </c>
      <c r="C287" s="33" t="s">
        <v>63</v>
      </c>
      <c r="D287" s="20">
        <v>1</v>
      </c>
      <c r="E287" s="21" t="s">
        <v>61</v>
      </c>
      <c r="F287" s="22">
        <v>314024</v>
      </c>
      <c r="G287" s="23">
        <f t="shared" si="9"/>
        <v>314024</v>
      </c>
      <c r="H287" s="24">
        <v>320868.31833333336</v>
      </c>
      <c r="I287" s="24">
        <f t="shared" si="10"/>
        <v>320868.31833333336</v>
      </c>
    </row>
    <row r="288" spans="1:9" x14ac:dyDescent="0.3">
      <c r="A288" s="34">
        <v>2.2549999999999701</v>
      </c>
      <c r="B288" s="18" t="s">
        <v>332</v>
      </c>
      <c r="C288" s="33" t="s">
        <v>63</v>
      </c>
      <c r="D288" s="20">
        <v>1</v>
      </c>
      <c r="E288" s="21" t="s">
        <v>61</v>
      </c>
      <c r="F288" s="22">
        <v>29855</v>
      </c>
      <c r="G288" s="23">
        <f t="shared" si="9"/>
        <v>29855</v>
      </c>
      <c r="H288" s="24">
        <v>30505.281666666666</v>
      </c>
      <c r="I288" s="24">
        <f t="shared" si="10"/>
        <v>30505.281666666666</v>
      </c>
    </row>
    <row r="289" spans="1:9" x14ac:dyDescent="0.3">
      <c r="A289" s="17">
        <v>2.25599999999997</v>
      </c>
      <c r="B289" s="18" t="s">
        <v>333</v>
      </c>
      <c r="C289" s="33" t="s">
        <v>16</v>
      </c>
      <c r="D289" s="20">
        <v>1</v>
      </c>
      <c r="E289" s="21" t="s">
        <v>61</v>
      </c>
      <c r="F289" s="22">
        <v>21341</v>
      </c>
      <c r="G289" s="23">
        <f t="shared" si="9"/>
        <v>21341</v>
      </c>
      <c r="H289" s="24">
        <v>21805.666666666668</v>
      </c>
      <c r="I289" s="24">
        <f t="shared" si="10"/>
        <v>21805.666666666668</v>
      </c>
    </row>
    <row r="290" spans="1:9" ht="28.8" x14ac:dyDescent="0.3">
      <c r="A290" s="17">
        <v>2.2569999999999699</v>
      </c>
      <c r="B290" s="18" t="s">
        <v>334</v>
      </c>
      <c r="C290" s="33" t="s">
        <v>16</v>
      </c>
      <c r="D290" s="20">
        <v>1</v>
      </c>
      <c r="E290" s="21" t="s">
        <v>61</v>
      </c>
      <c r="F290" s="22">
        <v>17975</v>
      </c>
      <c r="G290" s="23">
        <f t="shared" ref="G290:G353" si="11">+D290*F290</f>
        <v>17975</v>
      </c>
      <c r="H290" s="24">
        <v>18366.836666666666</v>
      </c>
      <c r="I290" s="24">
        <f t="shared" ref="I290:I353" si="12">+D290*H290</f>
        <v>18366.836666666666</v>
      </c>
    </row>
    <row r="291" spans="1:9" x14ac:dyDescent="0.3">
      <c r="A291" s="17">
        <v>2.2579999999999698</v>
      </c>
      <c r="B291" s="18" t="s">
        <v>335</v>
      </c>
      <c r="C291" s="33" t="s">
        <v>87</v>
      </c>
      <c r="D291" s="20">
        <v>1</v>
      </c>
      <c r="E291" s="21" t="s">
        <v>61</v>
      </c>
      <c r="F291" s="22">
        <v>24665</v>
      </c>
      <c r="G291" s="23">
        <f t="shared" si="11"/>
        <v>24665</v>
      </c>
      <c r="H291" s="24">
        <v>25202.213333333333</v>
      </c>
      <c r="I291" s="24">
        <f t="shared" si="12"/>
        <v>25202.213333333333</v>
      </c>
    </row>
    <row r="292" spans="1:9" x14ac:dyDescent="0.3">
      <c r="A292" s="17">
        <v>2.2589999999999701</v>
      </c>
      <c r="B292" s="18" t="s">
        <v>336</v>
      </c>
      <c r="C292" s="33" t="s">
        <v>63</v>
      </c>
      <c r="D292" s="20">
        <v>1</v>
      </c>
      <c r="E292" s="21" t="s">
        <v>61</v>
      </c>
      <c r="F292" s="22">
        <v>73878</v>
      </c>
      <c r="G292" s="23">
        <f t="shared" si="11"/>
        <v>73878</v>
      </c>
      <c r="H292" s="24">
        <v>75487.975000000006</v>
      </c>
      <c r="I292" s="24">
        <f t="shared" si="12"/>
        <v>75487.975000000006</v>
      </c>
    </row>
    <row r="293" spans="1:9" x14ac:dyDescent="0.3">
      <c r="A293" s="34">
        <v>2.25999999999997</v>
      </c>
      <c r="B293" s="18" t="s">
        <v>337</v>
      </c>
      <c r="C293" s="33" t="s">
        <v>63</v>
      </c>
      <c r="D293" s="20">
        <v>1</v>
      </c>
      <c r="E293" s="21" t="s">
        <v>61</v>
      </c>
      <c r="F293" s="22">
        <v>7782</v>
      </c>
      <c r="G293" s="23">
        <f t="shared" si="11"/>
        <v>7782</v>
      </c>
      <c r="H293" s="24">
        <v>7951.3666666666668</v>
      </c>
      <c r="I293" s="24">
        <f t="shared" si="12"/>
        <v>7951.3666666666668</v>
      </c>
    </row>
    <row r="294" spans="1:9" x14ac:dyDescent="0.3">
      <c r="A294" s="34">
        <v>2.2609999999999699</v>
      </c>
      <c r="B294" s="18" t="s">
        <v>338</v>
      </c>
      <c r="C294" s="33" t="s">
        <v>63</v>
      </c>
      <c r="D294" s="20">
        <v>1</v>
      </c>
      <c r="E294" s="21" t="s">
        <v>61</v>
      </c>
      <c r="F294" s="22">
        <v>8078</v>
      </c>
      <c r="G294" s="23">
        <f t="shared" si="11"/>
        <v>8078</v>
      </c>
      <c r="H294" s="24">
        <v>8254.5366666666669</v>
      </c>
      <c r="I294" s="24">
        <f t="shared" si="12"/>
        <v>8254.5366666666669</v>
      </c>
    </row>
    <row r="295" spans="1:9" x14ac:dyDescent="0.3">
      <c r="A295" s="34">
        <v>2.2619999999999698</v>
      </c>
      <c r="B295" s="18" t="s">
        <v>339</v>
      </c>
      <c r="C295" s="33" t="s">
        <v>120</v>
      </c>
      <c r="D295" s="20">
        <v>1</v>
      </c>
      <c r="E295" s="21" t="s">
        <v>61</v>
      </c>
      <c r="F295" s="22">
        <v>7808</v>
      </c>
      <c r="G295" s="23">
        <f t="shared" si="11"/>
        <v>7808</v>
      </c>
      <c r="H295" s="24">
        <v>7978.2433333333338</v>
      </c>
      <c r="I295" s="24">
        <f t="shared" si="12"/>
        <v>7978.2433333333338</v>
      </c>
    </row>
    <row r="296" spans="1:9" x14ac:dyDescent="0.3">
      <c r="A296" s="17">
        <v>2.2629999999999701</v>
      </c>
      <c r="B296" s="18" t="s">
        <v>340</v>
      </c>
      <c r="C296" s="33" t="s">
        <v>120</v>
      </c>
      <c r="D296" s="20">
        <v>1</v>
      </c>
      <c r="E296" s="21" t="s">
        <v>61</v>
      </c>
      <c r="F296" s="22">
        <v>7808</v>
      </c>
      <c r="G296" s="23">
        <f t="shared" si="11"/>
        <v>7808</v>
      </c>
      <c r="H296" s="24">
        <v>7978.2433333333338</v>
      </c>
      <c r="I296" s="24">
        <f t="shared" si="12"/>
        <v>7978.2433333333338</v>
      </c>
    </row>
    <row r="297" spans="1:9" x14ac:dyDescent="0.3">
      <c r="A297" s="17">
        <v>2.26399999999997</v>
      </c>
      <c r="B297" s="18" t="s">
        <v>341</v>
      </c>
      <c r="C297" s="33" t="s">
        <v>63</v>
      </c>
      <c r="D297" s="20">
        <v>1</v>
      </c>
      <c r="E297" s="21" t="s">
        <v>61</v>
      </c>
      <c r="F297" s="22">
        <v>43602</v>
      </c>
      <c r="G297" s="23">
        <f t="shared" si="11"/>
        <v>43602</v>
      </c>
      <c r="H297" s="24">
        <v>44552.578333333331</v>
      </c>
      <c r="I297" s="24">
        <f t="shared" si="12"/>
        <v>44552.578333333331</v>
      </c>
    </row>
    <row r="298" spans="1:9" x14ac:dyDescent="0.3">
      <c r="A298" s="17">
        <v>2.2649999999999699</v>
      </c>
      <c r="B298" s="18" t="s">
        <v>342</v>
      </c>
      <c r="C298" s="33" t="s">
        <v>63</v>
      </c>
      <c r="D298" s="20">
        <v>1</v>
      </c>
      <c r="E298" s="21" t="s">
        <v>61</v>
      </c>
      <c r="F298" s="22">
        <v>5247</v>
      </c>
      <c r="G298" s="23">
        <f t="shared" si="11"/>
        <v>5247</v>
      </c>
      <c r="H298" s="24">
        <v>5361.07</v>
      </c>
      <c r="I298" s="24">
        <f t="shared" si="12"/>
        <v>5361.07</v>
      </c>
    </row>
    <row r="299" spans="1:9" x14ac:dyDescent="0.3">
      <c r="A299" s="17">
        <v>2.2659999999999698</v>
      </c>
      <c r="B299" s="18" t="s">
        <v>343</v>
      </c>
      <c r="C299" s="33" t="s">
        <v>63</v>
      </c>
      <c r="D299" s="20">
        <v>1</v>
      </c>
      <c r="E299" s="21" t="s">
        <v>61</v>
      </c>
      <c r="F299" s="22">
        <v>4117</v>
      </c>
      <c r="G299" s="23">
        <f t="shared" si="11"/>
        <v>4117</v>
      </c>
      <c r="H299" s="24">
        <v>4206.376666666667</v>
      </c>
      <c r="I299" s="24">
        <f t="shared" si="12"/>
        <v>4206.376666666667</v>
      </c>
    </row>
    <row r="300" spans="1:9" x14ac:dyDescent="0.3">
      <c r="A300" s="17">
        <v>2.2669999999999702</v>
      </c>
      <c r="B300" s="18" t="s">
        <v>344</v>
      </c>
      <c r="C300" s="33" t="s">
        <v>155</v>
      </c>
      <c r="D300" s="20">
        <v>1</v>
      </c>
      <c r="E300" s="21" t="s">
        <v>61</v>
      </c>
      <c r="F300" s="22">
        <v>47867</v>
      </c>
      <c r="G300" s="23">
        <f t="shared" si="11"/>
        <v>47867</v>
      </c>
      <c r="H300" s="24">
        <v>48910.494999999995</v>
      </c>
      <c r="I300" s="24">
        <f t="shared" si="12"/>
        <v>48910.494999999995</v>
      </c>
    </row>
    <row r="301" spans="1:9" x14ac:dyDescent="0.3">
      <c r="A301" s="34">
        <v>2.26799999999997</v>
      </c>
      <c r="B301" s="18" t="s">
        <v>345</v>
      </c>
      <c r="C301" s="33" t="s">
        <v>90</v>
      </c>
      <c r="D301" s="20">
        <v>1</v>
      </c>
      <c r="E301" s="21" t="s">
        <v>61</v>
      </c>
      <c r="F301" s="22">
        <v>32217</v>
      </c>
      <c r="G301" s="23">
        <f t="shared" si="11"/>
        <v>32217</v>
      </c>
      <c r="H301" s="24">
        <v>32919.253333333334</v>
      </c>
      <c r="I301" s="24">
        <f t="shared" si="12"/>
        <v>32919.253333333334</v>
      </c>
    </row>
    <row r="302" spans="1:9" x14ac:dyDescent="0.3">
      <c r="A302" s="34">
        <v>2.2689999999999699</v>
      </c>
      <c r="B302" s="18" t="s">
        <v>346</v>
      </c>
      <c r="C302" s="33" t="s">
        <v>16</v>
      </c>
      <c r="D302" s="20">
        <v>1</v>
      </c>
      <c r="E302" s="21" t="s">
        <v>61</v>
      </c>
      <c r="F302" s="22">
        <v>7810</v>
      </c>
      <c r="G302" s="23">
        <f t="shared" si="11"/>
        <v>7810</v>
      </c>
      <c r="H302" s="24">
        <v>7980.5583333333334</v>
      </c>
      <c r="I302" s="24">
        <f t="shared" si="12"/>
        <v>7980.5583333333334</v>
      </c>
    </row>
    <row r="303" spans="1:9" x14ac:dyDescent="0.3">
      <c r="A303" s="34">
        <v>2.2699999999999698</v>
      </c>
      <c r="B303" s="18" t="s">
        <v>347</v>
      </c>
      <c r="C303" s="33" t="s">
        <v>116</v>
      </c>
      <c r="D303" s="20">
        <v>1</v>
      </c>
      <c r="E303" s="21" t="s">
        <v>61</v>
      </c>
      <c r="F303" s="22">
        <v>111882</v>
      </c>
      <c r="G303" s="23">
        <f t="shared" si="11"/>
        <v>111882</v>
      </c>
      <c r="H303" s="24">
        <v>114320.46666666667</v>
      </c>
      <c r="I303" s="24">
        <f t="shared" si="12"/>
        <v>114320.46666666667</v>
      </c>
    </row>
    <row r="304" spans="1:9" x14ac:dyDescent="0.3">
      <c r="A304" s="17">
        <v>2.2709999999999702</v>
      </c>
      <c r="B304" s="18" t="s">
        <v>348</v>
      </c>
      <c r="C304" s="33" t="s">
        <v>87</v>
      </c>
      <c r="D304" s="20">
        <v>1</v>
      </c>
      <c r="E304" s="21" t="s">
        <v>61</v>
      </c>
      <c r="F304" s="22">
        <v>94747</v>
      </c>
      <c r="G304" s="23">
        <f t="shared" si="11"/>
        <v>94747</v>
      </c>
      <c r="H304" s="24">
        <v>96812.323333333334</v>
      </c>
      <c r="I304" s="24">
        <f t="shared" si="12"/>
        <v>96812.323333333334</v>
      </c>
    </row>
    <row r="305" spans="1:9" x14ac:dyDescent="0.3">
      <c r="A305" s="17">
        <v>2.27199999999997</v>
      </c>
      <c r="B305" s="18" t="s">
        <v>349</v>
      </c>
      <c r="C305" s="33" t="s">
        <v>116</v>
      </c>
      <c r="D305" s="20">
        <v>1</v>
      </c>
      <c r="E305" s="21" t="s">
        <v>61</v>
      </c>
      <c r="F305" s="22">
        <v>70376</v>
      </c>
      <c r="G305" s="23">
        <f t="shared" si="11"/>
        <v>70376</v>
      </c>
      <c r="H305" s="24">
        <v>71910.290000000008</v>
      </c>
      <c r="I305" s="24">
        <f t="shared" si="12"/>
        <v>71910.290000000008</v>
      </c>
    </row>
    <row r="306" spans="1:9" x14ac:dyDescent="0.3">
      <c r="A306" s="17">
        <v>2.2729999999999699</v>
      </c>
      <c r="B306" s="18" t="s">
        <v>350</v>
      </c>
      <c r="C306" s="33" t="s">
        <v>63</v>
      </c>
      <c r="D306" s="20">
        <v>1</v>
      </c>
      <c r="E306" s="21" t="s">
        <v>61</v>
      </c>
      <c r="F306" s="22">
        <v>29989</v>
      </c>
      <c r="G306" s="23">
        <f t="shared" si="11"/>
        <v>29989</v>
      </c>
      <c r="H306" s="24">
        <v>30642.443333333333</v>
      </c>
      <c r="I306" s="24">
        <f t="shared" si="12"/>
        <v>30642.443333333333</v>
      </c>
    </row>
    <row r="307" spans="1:9" x14ac:dyDescent="0.3">
      <c r="A307" s="17">
        <v>2.2739999999999698</v>
      </c>
      <c r="B307" s="18" t="s">
        <v>351</v>
      </c>
      <c r="C307" s="33" t="s">
        <v>63</v>
      </c>
      <c r="D307" s="20">
        <v>1</v>
      </c>
      <c r="E307" s="21" t="s">
        <v>61</v>
      </c>
      <c r="F307" s="22">
        <v>16343</v>
      </c>
      <c r="G307" s="23">
        <f t="shared" si="11"/>
        <v>16343</v>
      </c>
      <c r="H307" s="24">
        <v>16698.713333333333</v>
      </c>
      <c r="I307" s="24">
        <f t="shared" si="12"/>
        <v>16698.713333333333</v>
      </c>
    </row>
    <row r="308" spans="1:9" x14ac:dyDescent="0.3">
      <c r="A308" s="34">
        <v>2.2749999999999702</v>
      </c>
      <c r="B308" s="18" t="s">
        <v>352</v>
      </c>
      <c r="C308" s="33" t="s">
        <v>63</v>
      </c>
      <c r="D308" s="20">
        <v>1</v>
      </c>
      <c r="E308" s="21" t="s">
        <v>61</v>
      </c>
      <c r="F308" s="22">
        <v>7076</v>
      </c>
      <c r="G308" s="23">
        <f t="shared" si="11"/>
        <v>7076</v>
      </c>
      <c r="H308" s="24">
        <v>7230.15</v>
      </c>
      <c r="I308" s="24">
        <f t="shared" si="12"/>
        <v>7230.15</v>
      </c>
    </row>
    <row r="309" spans="1:9" x14ac:dyDescent="0.3">
      <c r="A309" s="34">
        <v>2.27599999999997</v>
      </c>
      <c r="B309" s="18" t="s">
        <v>353</v>
      </c>
      <c r="C309" s="33" t="s">
        <v>63</v>
      </c>
      <c r="D309" s="20">
        <v>1</v>
      </c>
      <c r="E309" s="21" t="s">
        <v>61</v>
      </c>
      <c r="F309" s="22">
        <v>37609</v>
      </c>
      <c r="G309" s="23">
        <f t="shared" si="11"/>
        <v>37609</v>
      </c>
      <c r="H309" s="24">
        <v>38428.741666666669</v>
      </c>
      <c r="I309" s="24">
        <f t="shared" si="12"/>
        <v>38428.741666666669</v>
      </c>
    </row>
    <row r="310" spans="1:9" x14ac:dyDescent="0.3">
      <c r="A310" s="17">
        <v>2.2769999999999699</v>
      </c>
      <c r="B310" s="18" t="s">
        <v>354</v>
      </c>
      <c r="C310" s="33" t="s">
        <v>63</v>
      </c>
      <c r="D310" s="20">
        <v>1</v>
      </c>
      <c r="E310" s="21" t="s">
        <v>61</v>
      </c>
      <c r="F310" s="22">
        <v>16494</v>
      </c>
      <c r="G310" s="23">
        <f t="shared" si="11"/>
        <v>16494</v>
      </c>
      <c r="H310" s="24">
        <v>16853.708333333336</v>
      </c>
      <c r="I310" s="24">
        <f t="shared" si="12"/>
        <v>16853.708333333336</v>
      </c>
    </row>
    <row r="311" spans="1:9" x14ac:dyDescent="0.3">
      <c r="A311" s="17">
        <v>2.2779999999999698</v>
      </c>
      <c r="B311" s="18" t="s">
        <v>355</v>
      </c>
      <c r="C311" s="33" t="s">
        <v>63</v>
      </c>
      <c r="D311" s="20">
        <v>1</v>
      </c>
      <c r="E311" s="21" t="s">
        <v>61</v>
      </c>
      <c r="F311" s="22">
        <v>8165</v>
      </c>
      <c r="G311" s="23">
        <f t="shared" si="11"/>
        <v>8165</v>
      </c>
      <c r="H311" s="24">
        <v>8343.4</v>
      </c>
      <c r="I311" s="24">
        <f t="shared" si="12"/>
        <v>8343.4</v>
      </c>
    </row>
    <row r="312" spans="1:9" x14ac:dyDescent="0.3">
      <c r="A312" s="17">
        <v>2.2789999999999702</v>
      </c>
      <c r="B312" s="18" t="s">
        <v>356</v>
      </c>
      <c r="C312" s="33" t="s">
        <v>63</v>
      </c>
      <c r="D312" s="20">
        <v>1</v>
      </c>
      <c r="E312" s="21" t="s">
        <v>61</v>
      </c>
      <c r="F312" s="22">
        <v>7744</v>
      </c>
      <c r="G312" s="23">
        <f t="shared" si="11"/>
        <v>7744</v>
      </c>
      <c r="H312" s="24">
        <v>7913.07</v>
      </c>
      <c r="I312" s="24">
        <f t="shared" si="12"/>
        <v>7913.07</v>
      </c>
    </row>
    <row r="313" spans="1:9" x14ac:dyDescent="0.3">
      <c r="A313" s="34">
        <v>2.2799999999999701</v>
      </c>
      <c r="B313" s="18" t="s">
        <v>357</v>
      </c>
      <c r="C313" s="33" t="s">
        <v>16</v>
      </c>
      <c r="D313" s="20">
        <v>1</v>
      </c>
      <c r="E313" s="21" t="s">
        <v>61</v>
      </c>
      <c r="F313" s="22">
        <v>5864</v>
      </c>
      <c r="G313" s="23">
        <f t="shared" si="11"/>
        <v>5864</v>
      </c>
      <c r="H313" s="24">
        <v>5992.1333333333341</v>
      </c>
      <c r="I313" s="24">
        <f t="shared" si="12"/>
        <v>5992.1333333333341</v>
      </c>
    </row>
    <row r="314" spans="1:9" x14ac:dyDescent="0.3">
      <c r="A314" s="17">
        <v>2.2809999999999699</v>
      </c>
      <c r="B314" s="18" t="s">
        <v>358</v>
      </c>
      <c r="C314" s="33" t="s">
        <v>359</v>
      </c>
      <c r="D314" s="20">
        <v>1</v>
      </c>
      <c r="E314" s="21" t="s">
        <v>61</v>
      </c>
      <c r="F314" s="22">
        <v>376520</v>
      </c>
      <c r="G314" s="23">
        <f t="shared" si="11"/>
        <v>376520</v>
      </c>
      <c r="H314" s="24">
        <v>384726.15333333332</v>
      </c>
      <c r="I314" s="24">
        <f t="shared" si="12"/>
        <v>384726.15333333332</v>
      </c>
    </row>
    <row r="315" spans="1:9" x14ac:dyDescent="0.3">
      <c r="A315" s="34">
        <v>2.2819999999999698</v>
      </c>
      <c r="B315" s="18" t="s">
        <v>360</v>
      </c>
      <c r="C315" s="33" t="s">
        <v>16</v>
      </c>
      <c r="D315" s="20">
        <v>1</v>
      </c>
      <c r="E315" s="21" t="s">
        <v>61</v>
      </c>
      <c r="F315" s="22">
        <v>90327</v>
      </c>
      <c r="G315" s="23">
        <f t="shared" si="11"/>
        <v>90327</v>
      </c>
      <c r="H315" s="24">
        <v>92295.466666666674</v>
      </c>
      <c r="I315" s="24">
        <f t="shared" si="12"/>
        <v>92295.466666666674</v>
      </c>
    </row>
    <row r="316" spans="1:9" x14ac:dyDescent="0.3">
      <c r="A316" s="34">
        <v>2.2829999999999702</v>
      </c>
      <c r="B316" s="18" t="s">
        <v>361</v>
      </c>
      <c r="C316" s="33" t="s">
        <v>90</v>
      </c>
      <c r="D316" s="20">
        <v>1</v>
      </c>
      <c r="E316" s="21" t="s">
        <v>61</v>
      </c>
      <c r="F316" s="22">
        <v>83851</v>
      </c>
      <c r="G316" s="23">
        <f t="shared" si="11"/>
        <v>83851</v>
      </c>
      <c r="H316" s="24">
        <v>85678.976666666655</v>
      </c>
      <c r="I316" s="24">
        <f t="shared" si="12"/>
        <v>85678.976666666655</v>
      </c>
    </row>
    <row r="317" spans="1:9" x14ac:dyDescent="0.3">
      <c r="A317" s="17">
        <v>2.2839999999999701</v>
      </c>
      <c r="B317" s="18" t="s">
        <v>362</v>
      </c>
      <c r="C317" s="33" t="s">
        <v>16</v>
      </c>
      <c r="D317" s="20">
        <v>1</v>
      </c>
      <c r="E317" s="21" t="s">
        <v>61</v>
      </c>
      <c r="F317" s="22">
        <v>117131</v>
      </c>
      <c r="G317" s="23">
        <f t="shared" si="11"/>
        <v>117131</v>
      </c>
      <c r="H317" s="24">
        <v>119684.065</v>
      </c>
      <c r="I317" s="24">
        <f t="shared" si="12"/>
        <v>119684.065</v>
      </c>
    </row>
    <row r="318" spans="1:9" x14ac:dyDescent="0.3">
      <c r="A318" s="17">
        <v>2.2849999999999699</v>
      </c>
      <c r="B318" s="18" t="s">
        <v>363</v>
      </c>
      <c r="C318" s="33" t="s">
        <v>16</v>
      </c>
      <c r="D318" s="20">
        <v>1</v>
      </c>
      <c r="E318" s="21" t="s">
        <v>61</v>
      </c>
      <c r="F318" s="22">
        <v>382832</v>
      </c>
      <c r="G318" s="23">
        <f t="shared" si="11"/>
        <v>382832</v>
      </c>
      <c r="H318" s="24">
        <v>391175.66666666669</v>
      </c>
      <c r="I318" s="24">
        <f t="shared" si="12"/>
        <v>391175.66666666669</v>
      </c>
    </row>
    <row r="319" spans="1:9" x14ac:dyDescent="0.3">
      <c r="A319" s="17">
        <v>2.2859999999999698</v>
      </c>
      <c r="B319" s="18" t="s">
        <v>364</v>
      </c>
      <c r="C319" s="33" t="s">
        <v>63</v>
      </c>
      <c r="D319" s="20">
        <v>1</v>
      </c>
      <c r="E319" s="21" t="s">
        <v>61</v>
      </c>
      <c r="F319" s="22">
        <v>100181</v>
      </c>
      <c r="G319" s="23">
        <f t="shared" si="11"/>
        <v>100181</v>
      </c>
      <c r="H319" s="24">
        <v>102363.99666666667</v>
      </c>
      <c r="I319" s="24">
        <f t="shared" si="12"/>
        <v>102363.99666666667</v>
      </c>
    </row>
    <row r="320" spans="1:9" x14ac:dyDescent="0.3">
      <c r="A320" s="17">
        <v>2.2869999999999702</v>
      </c>
      <c r="B320" s="18" t="s">
        <v>365</v>
      </c>
      <c r="C320" s="33" t="s">
        <v>63</v>
      </c>
      <c r="D320" s="20">
        <v>1</v>
      </c>
      <c r="E320" s="21" t="s">
        <v>61</v>
      </c>
      <c r="F320" s="22">
        <v>181780</v>
      </c>
      <c r="G320" s="23">
        <f t="shared" si="11"/>
        <v>181780</v>
      </c>
      <c r="H320" s="24">
        <v>185742.33333333334</v>
      </c>
      <c r="I320" s="24">
        <f t="shared" si="12"/>
        <v>185742.33333333334</v>
      </c>
    </row>
    <row r="321" spans="1:9" x14ac:dyDescent="0.3">
      <c r="A321" s="17">
        <v>2.2879999999999701</v>
      </c>
      <c r="B321" s="18" t="s">
        <v>366</v>
      </c>
      <c r="C321" s="33" t="s">
        <v>63</v>
      </c>
      <c r="D321" s="20">
        <v>1</v>
      </c>
      <c r="E321" s="21" t="s">
        <v>61</v>
      </c>
      <c r="F321" s="22">
        <v>83956</v>
      </c>
      <c r="G321" s="23">
        <f t="shared" si="11"/>
        <v>83956</v>
      </c>
      <c r="H321" s="24">
        <v>85785.666666666672</v>
      </c>
      <c r="I321" s="24">
        <f t="shared" si="12"/>
        <v>85785.666666666672</v>
      </c>
    </row>
    <row r="322" spans="1:9" x14ac:dyDescent="0.3">
      <c r="A322" s="34">
        <v>2.2889999999999699</v>
      </c>
      <c r="B322" s="18" t="s">
        <v>367</v>
      </c>
      <c r="C322" s="33" t="s">
        <v>63</v>
      </c>
      <c r="D322" s="20">
        <v>1</v>
      </c>
      <c r="E322" s="21" t="s">
        <v>61</v>
      </c>
      <c r="F322" s="22">
        <v>133837</v>
      </c>
      <c r="G322" s="23">
        <f t="shared" si="11"/>
        <v>133837</v>
      </c>
      <c r="H322" s="24">
        <v>136753.46666666667</v>
      </c>
      <c r="I322" s="24">
        <f t="shared" si="12"/>
        <v>136753.46666666667</v>
      </c>
    </row>
    <row r="323" spans="1:9" x14ac:dyDescent="0.3">
      <c r="A323" s="34">
        <v>2.2899999999999698</v>
      </c>
      <c r="B323" s="18" t="s">
        <v>368</v>
      </c>
      <c r="C323" s="33" t="s">
        <v>63</v>
      </c>
      <c r="D323" s="20">
        <v>1</v>
      </c>
      <c r="E323" s="21" t="s">
        <v>61</v>
      </c>
      <c r="F323" s="22">
        <v>271827</v>
      </c>
      <c r="G323" s="23">
        <f t="shared" si="11"/>
        <v>271827</v>
      </c>
      <c r="H323" s="24">
        <v>277751.28333333333</v>
      </c>
      <c r="I323" s="24">
        <f t="shared" si="12"/>
        <v>277751.28333333333</v>
      </c>
    </row>
    <row r="324" spans="1:9" x14ac:dyDescent="0.3">
      <c r="A324" s="17">
        <v>2.2909999999999702</v>
      </c>
      <c r="B324" s="18" t="s">
        <v>369</v>
      </c>
      <c r="C324" s="33" t="s">
        <v>63</v>
      </c>
      <c r="D324" s="20">
        <v>1</v>
      </c>
      <c r="E324" s="21" t="s">
        <v>61</v>
      </c>
      <c r="F324" s="22">
        <v>79294</v>
      </c>
      <c r="G324" s="23">
        <f t="shared" si="11"/>
        <v>79294</v>
      </c>
      <c r="H324" s="24">
        <v>81021.959999999992</v>
      </c>
      <c r="I324" s="24">
        <f t="shared" si="12"/>
        <v>81021.959999999992</v>
      </c>
    </row>
    <row r="325" spans="1:9" x14ac:dyDescent="0.3">
      <c r="A325" s="17">
        <v>2.2919999999999701</v>
      </c>
      <c r="B325" s="18" t="s">
        <v>370</v>
      </c>
      <c r="C325" s="33" t="s">
        <v>63</v>
      </c>
      <c r="D325" s="20">
        <v>1</v>
      </c>
      <c r="E325" s="21" t="s">
        <v>61</v>
      </c>
      <c r="F325" s="22">
        <v>353172</v>
      </c>
      <c r="G325" s="23">
        <f t="shared" si="11"/>
        <v>353172</v>
      </c>
      <c r="H325" s="24">
        <v>360869.23833333334</v>
      </c>
      <c r="I325" s="24">
        <f t="shared" si="12"/>
        <v>360869.23833333334</v>
      </c>
    </row>
    <row r="326" spans="1:9" x14ac:dyDescent="0.3">
      <c r="A326" s="17">
        <v>2.29299999999997</v>
      </c>
      <c r="B326" s="18" t="s">
        <v>371</v>
      </c>
      <c r="C326" s="33" t="s">
        <v>87</v>
      </c>
      <c r="D326" s="20">
        <v>1</v>
      </c>
      <c r="E326" s="21" t="s">
        <v>61</v>
      </c>
      <c r="F326" s="22">
        <v>63084</v>
      </c>
      <c r="G326" s="23">
        <f t="shared" si="11"/>
        <v>63084</v>
      </c>
      <c r="H326" s="24">
        <v>64458.630000000005</v>
      </c>
      <c r="I326" s="24">
        <f t="shared" si="12"/>
        <v>64458.630000000005</v>
      </c>
    </row>
    <row r="327" spans="1:9" x14ac:dyDescent="0.3">
      <c r="A327" s="17">
        <v>2.2939999999999698</v>
      </c>
      <c r="B327" s="18" t="s">
        <v>372</v>
      </c>
      <c r="C327" s="33" t="s">
        <v>63</v>
      </c>
      <c r="D327" s="20">
        <v>1</v>
      </c>
      <c r="E327" s="21" t="s">
        <v>61</v>
      </c>
      <c r="F327" s="22">
        <v>7423</v>
      </c>
      <c r="G327" s="23">
        <f t="shared" si="11"/>
        <v>7423</v>
      </c>
      <c r="H327" s="24">
        <v>7584.2933333333331</v>
      </c>
      <c r="I327" s="24">
        <f t="shared" si="12"/>
        <v>7584.2933333333331</v>
      </c>
    </row>
    <row r="328" spans="1:9" x14ac:dyDescent="0.3">
      <c r="A328" s="17">
        <v>2.2949999999999702</v>
      </c>
      <c r="B328" s="18" t="s">
        <v>373</v>
      </c>
      <c r="C328" s="33" t="s">
        <v>63</v>
      </c>
      <c r="D328" s="20">
        <v>1</v>
      </c>
      <c r="E328" s="21" t="s">
        <v>61</v>
      </c>
      <c r="F328" s="22">
        <v>80851</v>
      </c>
      <c r="G328" s="23">
        <f t="shared" si="11"/>
        <v>80851</v>
      </c>
      <c r="H328" s="24">
        <v>82613.003599999996</v>
      </c>
      <c r="I328" s="24">
        <f t="shared" si="12"/>
        <v>82613.003599999996</v>
      </c>
    </row>
    <row r="329" spans="1:9" x14ac:dyDescent="0.3">
      <c r="A329" s="34">
        <v>2.2959999999999701</v>
      </c>
      <c r="B329" s="18" t="s">
        <v>374</v>
      </c>
      <c r="C329" s="33" t="s">
        <v>63</v>
      </c>
      <c r="D329" s="20">
        <v>1</v>
      </c>
      <c r="E329" s="21" t="s">
        <v>61</v>
      </c>
      <c r="F329" s="22">
        <v>2321</v>
      </c>
      <c r="G329" s="23">
        <f t="shared" si="11"/>
        <v>2321</v>
      </c>
      <c r="H329" s="24">
        <v>2371.96</v>
      </c>
      <c r="I329" s="24">
        <f t="shared" si="12"/>
        <v>2371.96</v>
      </c>
    </row>
    <row r="330" spans="1:9" x14ac:dyDescent="0.3">
      <c r="A330" s="34">
        <v>2.29699999999997</v>
      </c>
      <c r="B330" s="18" t="s">
        <v>375</v>
      </c>
      <c r="C330" s="33" t="s">
        <v>63</v>
      </c>
      <c r="D330" s="20">
        <v>1</v>
      </c>
      <c r="E330" s="21" t="s">
        <v>61</v>
      </c>
      <c r="F330" s="22">
        <v>4083</v>
      </c>
      <c r="G330" s="23">
        <f t="shared" si="11"/>
        <v>4083</v>
      </c>
      <c r="H330" s="24">
        <v>4171.9016666666666</v>
      </c>
      <c r="I330" s="24">
        <f t="shared" si="12"/>
        <v>4171.9016666666666</v>
      </c>
    </row>
    <row r="331" spans="1:9" x14ac:dyDescent="0.3">
      <c r="A331" s="17">
        <v>2.2979999999999601</v>
      </c>
      <c r="B331" s="18" t="s">
        <v>376</v>
      </c>
      <c r="C331" s="33" t="s">
        <v>63</v>
      </c>
      <c r="D331" s="20">
        <v>1</v>
      </c>
      <c r="E331" s="21" t="s">
        <v>61</v>
      </c>
      <c r="F331" s="22">
        <v>61184</v>
      </c>
      <c r="G331" s="23">
        <f t="shared" si="11"/>
        <v>61184</v>
      </c>
      <c r="H331" s="24">
        <v>62517.043333333335</v>
      </c>
      <c r="I331" s="24">
        <f t="shared" si="12"/>
        <v>62517.043333333335</v>
      </c>
    </row>
    <row r="332" spans="1:9" x14ac:dyDescent="0.3">
      <c r="A332" s="17">
        <v>2.2989999999999702</v>
      </c>
      <c r="B332" s="18" t="s">
        <v>377</v>
      </c>
      <c r="C332" s="33" t="s">
        <v>16</v>
      </c>
      <c r="D332" s="20">
        <v>1</v>
      </c>
      <c r="E332" s="21" t="s">
        <v>61</v>
      </c>
      <c r="F332" s="22">
        <v>56740</v>
      </c>
      <c r="G332" s="23">
        <f t="shared" si="11"/>
        <v>56740</v>
      </c>
      <c r="H332" s="24">
        <v>57976.773333333331</v>
      </c>
      <c r="I332" s="24">
        <f t="shared" si="12"/>
        <v>57976.773333333331</v>
      </c>
    </row>
    <row r="333" spans="1:9" x14ac:dyDescent="0.3">
      <c r="A333" s="34">
        <v>2.2999999999999701</v>
      </c>
      <c r="B333" s="18" t="s">
        <v>378</v>
      </c>
      <c r="C333" s="33" t="s">
        <v>63</v>
      </c>
      <c r="D333" s="20">
        <v>1</v>
      </c>
      <c r="E333" s="21" t="s">
        <v>61</v>
      </c>
      <c r="F333" s="22">
        <v>17373</v>
      </c>
      <c r="G333" s="23">
        <f t="shared" si="11"/>
        <v>17373</v>
      </c>
      <c r="H333" s="24">
        <v>17751.678333333333</v>
      </c>
      <c r="I333" s="24">
        <f t="shared" si="12"/>
        <v>17751.678333333333</v>
      </c>
    </row>
    <row r="334" spans="1:9" x14ac:dyDescent="0.3">
      <c r="A334" s="17">
        <v>2.30099999999997</v>
      </c>
      <c r="B334" s="18" t="s">
        <v>379</v>
      </c>
      <c r="C334" s="33" t="s">
        <v>87</v>
      </c>
      <c r="D334" s="20">
        <v>1</v>
      </c>
      <c r="E334" s="21" t="s">
        <v>61</v>
      </c>
      <c r="F334" s="22">
        <v>54451</v>
      </c>
      <c r="G334" s="23">
        <f t="shared" si="11"/>
        <v>54451</v>
      </c>
      <c r="H334" s="24">
        <v>55637.8</v>
      </c>
      <c r="I334" s="24">
        <f t="shared" si="12"/>
        <v>55637.8</v>
      </c>
    </row>
    <row r="335" spans="1:9" x14ac:dyDescent="0.3">
      <c r="A335" s="34">
        <v>2.3019999999999698</v>
      </c>
      <c r="B335" s="18" t="s">
        <v>380</v>
      </c>
      <c r="C335" s="33" t="s">
        <v>63</v>
      </c>
      <c r="D335" s="20">
        <v>1</v>
      </c>
      <c r="E335" s="21" t="s">
        <v>61</v>
      </c>
      <c r="F335" s="22">
        <v>6028</v>
      </c>
      <c r="G335" s="23">
        <f t="shared" si="11"/>
        <v>6028</v>
      </c>
      <c r="H335" s="24">
        <v>6159.7633333333333</v>
      </c>
      <c r="I335" s="24">
        <f t="shared" si="12"/>
        <v>6159.7633333333333</v>
      </c>
    </row>
    <row r="336" spans="1:9" x14ac:dyDescent="0.3">
      <c r="A336" s="34">
        <v>2.3029999999999702</v>
      </c>
      <c r="B336" s="18" t="s">
        <v>381</v>
      </c>
      <c r="C336" s="33" t="s">
        <v>16</v>
      </c>
      <c r="D336" s="20">
        <v>1</v>
      </c>
      <c r="E336" s="21" t="s">
        <v>61</v>
      </c>
      <c r="F336" s="22">
        <v>14533</v>
      </c>
      <c r="G336" s="23">
        <f t="shared" si="11"/>
        <v>14533</v>
      </c>
      <c r="H336" s="24">
        <v>14849.395</v>
      </c>
      <c r="I336" s="24">
        <f t="shared" si="12"/>
        <v>14849.395</v>
      </c>
    </row>
    <row r="337" spans="1:9" x14ac:dyDescent="0.3">
      <c r="A337" s="17">
        <v>2.3039999999999701</v>
      </c>
      <c r="B337" s="18" t="s">
        <v>382</v>
      </c>
      <c r="C337" s="33" t="s">
        <v>63</v>
      </c>
      <c r="D337" s="20">
        <v>1</v>
      </c>
      <c r="E337" s="21" t="s">
        <v>61</v>
      </c>
      <c r="F337" s="22">
        <v>113872</v>
      </c>
      <c r="G337" s="23">
        <f t="shared" si="11"/>
        <v>113872</v>
      </c>
      <c r="H337" s="24">
        <v>116354.32166666666</v>
      </c>
      <c r="I337" s="24">
        <f t="shared" si="12"/>
        <v>116354.32166666666</v>
      </c>
    </row>
    <row r="338" spans="1:9" x14ac:dyDescent="0.3">
      <c r="A338" s="34">
        <v>2.30499999999997</v>
      </c>
      <c r="B338" s="18" t="s">
        <v>383</v>
      </c>
      <c r="C338" s="33" t="s">
        <v>16</v>
      </c>
      <c r="D338" s="20">
        <v>1</v>
      </c>
      <c r="E338" s="21" t="s">
        <v>61</v>
      </c>
      <c r="F338" s="22">
        <v>2349</v>
      </c>
      <c r="G338" s="23">
        <f t="shared" si="11"/>
        <v>2349</v>
      </c>
      <c r="H338" s="24">
        <v>2400</v>
      </c>
      <c r="I338" s="24">
        <f t="shared" si="12"/>
        <v>2400</v>
      </c>
    </row>
    <row r="339" spans="1:9" x14ac:dyDescent="0.3">
      <c r="A339" s="17">
        <v>2.3059999999999699</v>
      </c>
      <c r="B339" s="18" t="s">
        <v>384</v>
      </c>
      <c r="C339" s="33" t="s">
        <v>16</v>
      </c>
      <c r="D339" s="20">
        <v>1</v>
      </c>
      <c r="E339" s="21" t="s">
        <v>61</v>
      </c>
      <c r="F339" s="22">
        <v>4478</v>
      </c>
      <c r="G339" s="23">
        <f t="shared" si="11"/>
        <v>4478</v>
      </c>
      <c r="H339" s="24">
        <v>4575.2166666666672</v>
      </c>
      <c r="I339" s="24">
        <f t="shared" si="12"/>
        <v>4575.2166666666672</v>
      </c>
    </row>
    <row r="340" spans="1:9" x14ac:dyDescent="0.3">
      <c r="A340" s="34">
        <v>2.3069999999999702</v>
      </c>
      <c r="B340" s="18" t="s">
        <v>385</v>
      </c>
      <c r="C340" s="33" t="s">
        <v>63</v>
      </c>
      <c r="D340" s="20">
        <v>1</v>
      </c>
      <c r="E340" s="21" t="s">
        <v>61</v>
      </c>
      <c r="F340" s="22">
        <v>130444</v>
      </c>
      <c r="G340" s="23">
        <f t="shared" si="11"/>
        <v>130444</v>
      </c>
      <c r="H340" s="24">
        <v>133286.69833333333</v>
      </c>
      <c r="I340" s="24">
        <f t="shared" si="12"/>
        <v>133286.69833333333</v>
      </c>
    </row>
    <row r="341" spans="1:9" x14ac:dyDescent="0.3">
      <c r="A341" s="17">
        <v>2.3079999999999701</v>
      </c>
      <c r="B341" s="18" t="s">
        <v>386</v>
      </c>
      <c r="C341" s="33" t="s">
        <v>63</v>
      </c>
      <c r="D341" s="20">
        <v>1</v>
      </c>
      <c r="E341" s="21" t="s">
        <v>61</v>
      </c>
      <c r="F341" s="22">
        <v>3991</v>
      </c>
      <c r="G341" s="23">
        <f t="shared" si="11"/>
        <v>3991</v>
      </c>
      <c r="H341" s="24">
        <v>4077.7299999999996</v>
      </c>
      <c r="I341" s="24">
        <f t="shared" si="12"/>
        <v>4077.7299999999996</v>
      </c>
    </row>
    <row r="342" spans="1:9" x14ac:dyDescent="0.3">
      <c r="A342" s="34">
        <v>2.30899999999997</v>
      </c>
      <c r="B342" s="18" t="s">
        <v>387</v>
      </c>
      <c r="C342" s="33" t="s">
        <v>63</v>
      </c>
      <c r="D342" s="20">
        <v>1</v>
      </c>
      <c r="E342" s="21" t="s">
        <v>61</v>
      </c>
      <c r="F342" s="22">
        <v>4187</v>
      </c>
      <c r="G342" s="23">
        <f t="shared" si="11"/>
        <v>4187</v>
      </c>
      <c r="H342" s="24">
        <v>4278.0816666666669</v>
      </c>
      <c r="I342" s="24">
        <f t="shared" si="12"/>
        <v>4278.0816666666669</v>
      </c>
    </row>
    <row r="343" spans="1:9" x14ac:dyDescent="0.3">
      <c r="A343" s="34">
        <v>2.3099999999999699</v>
      </c>
      <c r="B343" s="18" t="s">
        <v>388</v>
      </c>
      <c r="C343" s="33" t="s">
        <v>63</v>
      </c>
      <c r="D343" s="20">
        <v>1</v>
      </c>
      <c r="E343" s="21" t="s">
        <v>61</v>
      </c>
      <c r="F343" s="22">
        <v>5110</v>
      </c>
      <c r="G343" s="23">
        <f t="shared" si="11"/>
        <v>5110</v>
      </c>
      <c r="H343" s="24">
        <v>5221.5066666666662</v>
      </c>
      <c r="I343" s="24">
        <f t="shared" si="12"/>
        <v>5221.5066666666662</v>
      </c>
    </row>
    <row r="344" spans="1:9" x14ac:dyDescent="0.3">
      <c r="A344" s="17">
        <v>2.3109999999999702</v>
      </c>
      <c r="B344" s="18" t="s">
        <v>389</v>
      </c>
      <c r="C344" s="33" t="s">
        <v>16</v>
      </c>
      <c r="D344" s="20">
        <v>1</v>
      </c>
      <c r="E344" s="21" t="s">
        <v>61</v>
      </c>
      <c r="F344" s="22">
        <v>27126</v>
      </c>
      <c r="G344" s="23">
        <f t="shared" si="11"/>
        <v>27126</v>
      </c>
      <c r="H344" s="24">
        <v>27717.535833333335</v>
      </c>
      <c r="I344" s="24">
        <f t="shared" si="12"/>
        <v>27717.535833333335</v>
      </c>
    </row>
    <row r="345" spans="1:9" x14ac:dyDescent="0.3">
      <c r="A345" s="34">
        <v>2.3119999999999701</v>
      </c>
      <c r="B345" s="18" t="s">
        <v>390</v>
      </c>
      <c r="C345" s="33" t="s">
        <v>63</v>
      </c>
      <c r="D345" s="20">
        <v>1</v>
      </c>
      <c r="E345" s="21" t="s">
        <v>61</v>
      </c>
      <c r="F345" s="22">
        <v>62338</v>
      </c>
      <c r="G345" s="23">
        <f t="shared" si="11"/>
        <v>62338</v>
      </c>
      <c r="H345" s="24">
        <v>63697.14</v>
      </c>
      <c r="I345" s="24">
        <f t="shared" si="12"/>
        <v>63697.14</v>
      </c>
    </row>
    <row r="346" spans="1:9" x14ac:dyDescent="0.3">
      <c r="A346" s="17">
        <v>2.31299999999997</v>
      </c>
      <c r="B346" s="18" t="s">
        <v>391</v>
      </c>
      <c r="C346" s="33" t="s">
        <v>63</v>
      </c>
      <c r="D346" s="20">
        <v>1</v>
      </c>
      <c r="E346" s="21" t="s">
        <v>61</v>
      </c>
      <c r="F346" s="22">
        <v>134622</v>
      </c>
      <c r="G346" s="23">
        <f t="shared" si="11"/>
        <v>134622</v>
      </c>
      <c r="H346" s="24">
        <v>137556.07666666666</v>
      </c>
      <c r="I346" s="24">
        <f t="shared" si="12"/>
        <v>137556.07666666666</v>
      </c>
    </row>
    <row r="347" spans="1:9" x14ac:dyDescent="0.3">
      <c r="A347" s="34">
        <v>2.3139999999999699</v>
      </c>
      <c r="B347" s="18" t="s">
        <v>392</v>
      </c>
      <c r="C347" s="33" t="s">
        <v>63</v>
      </c>
      <c r="D347" s="20">
        <v>1</v>
      </c>
      <c r="E347" s="21" t="s">
        <v>61</v>
      </c>
      <c r="F347" s="22">
        <v>49416</v>
      </c>
      <c r="G347" s="23">
        <f t="shared" si="11"/>
        <v>49416</v>
      </c>
      <c r="H347" s="24">
        <v>50492.908333333333</v>
      </c>
      <c r="I347" s="24">
        <f t="shared" si="12"/>
        <v>50492.908333333333</v>
      </c>
    </row>
    <row r="348" spans="1:9" x14ac:dyDescent="0.3">
      <c r="A348" s="17">
        <v>2.3149999999999702</v>
      </c>
      <c r="B348" s="18" t="s">
        <v>393</v>
      </c>
      <c r="C348" s="33" t="s">
        <v>63</v>
      </c>
      <c r="D348" s="20">
        <v>1</v>
      </c>
      <c r="E348" s="21" t="s">
        <v>61</v>
      </c>
      <c r="F348" s="22">
        <v>102044</v>
      </c>
      <c r="G348" s="23">
        <f t="shared" si="11"/>
        <v>102044</v>
      </c>
      <c r="H348" s="24">
        <v>104267.99166666667</v>
      </c>
      <c r="I348" s="24">
        <f t="shared" si="12"/>
        <v>104267.99166666667</v>
      </c>
    </row>
    <row r="349" spans="1:9" x14ac:dyDescent="0.3">
      <c r="A349" s="34">
        <v>2.3159999999999701</v>
      </c>
      <c r="B349" s="18" t="s">
        <v>394</v>
      </c>
      <c r="C349" s="33" t="s">
        <v>63</v>
      </c>
      <c r="D349" s="20">
        <v>1</v>
      </c>
      <c r="E349" s="21" t="s">
        <v>61</v>
      </c>
      <c r="F349" s="22">
        <v>72936</v>
      </c>
      <c r="G349" s="23">
        <f t="shared" si="11"/>
        <v>72936</v>
      </c>
      <c r="H349" s="24">
        <v>74525.558333333334</v>
      </c>
      <c r="I349" s="24">
        <f t="shared" si="12"/>
        <v>74525.558333333334</v>
      </c>
    </row>
    <row r="350" spans="1:9" x14ac:dyDescent="0.3">
      <c r="A350" s="34">
        <v>2.31699999999997</v>
      </c>
      <c r="B350" s="18" t="s">
        <v>395</v>
      </c>
      <c r="C350" s="33" t="s">
        <v>234</v>
      </c>
      <c r="D350" s="20">
        <v>1</v>
      </c>
      <c r="E350" s="21" t="s">
        <v>61</v>
      </c>
      <c r="F350" s="22">
        <v>16158</v>
      </c>
      <c r="G350" s="23">
        <f t="shared" si="11"/>
        <v>16158</v>
      </c>
      <c r="H350" s="24">
        <v>16510.445</v>
      </c>
      <c r="I350" s="24">
        <f t="shared" si="12"/>
        <v>16510.445</v>
      </c>
    </row>
    <row r="351" spans="1:9" x14ac:dyDescent="0.3">
      <c r="A351" s="17">
        <v>2.3179999999999699</v>
      </c>
      <c r="B351" s="18" t="s">
        <v>396</v>
      </c>
      <c r="C351" s="33" t="s">
        <v>232</v>
      </c>
      <c r="D351" s="20">
        <v>1</v>
      </c>
      <c r="E351" s="21" t="s">
        <v>61</v>
      </c>
      <c r="F351" s="22">
        <v>6886</v>
      </c>
      <c r="G351" s="23">
        <f t="shared" si="11"/>
        <v>6886</v>
      </c>
      <c r="H351" s="24">
        <v>7036.2833333333328</v>
      </c>
      <c r="I351" s="24">
        <f t="shared" si="12"/>
        <v>7036.2833333333328</v>
      </c>
    </row>
    <row r="352" spans="1:9" x14ac:dyDescent="0.3">
      <c r="A352" s="34">
        <v>2.3189999999999702</v>
      </c>
      <c r="B352" s="18" t="s">
        <v>397</v>
      </c>
      <c r="C352" s="33" t="s">
        <v>63</v>
      </c>
      <c r="D352" s="20">
        <v>1</v>
      </c>
      <c r="E352" s="21" t="s">
        <v>61</v>
      </c>
      <c r="F352" s="22">
        <v>14500</v>
      </c>
      <c r="G352" s="23">
        <f t="shared" si="11"/>
        <v>14500</v>
      </c>
      <c r="H352" s="24">
        <v>14816.2</v>
      </c>
      <c r="I352" s="24">
        <f t="shared" si="12"/>
        <v>14816.2</v>
      </c>
    </row>
    <row r="353" spans="1:9" x14ac:dyDescent="0.3">
      <c r="A353" s="34">
        <v>2.3199999999999701</v>
      </c>
      <c r="B353" s="18" t="s">
        <v>398</v>
      </c>
      <c r="C353" s="33" t="s">
        <v>63</v>
      </c>
      <c r="D353" s="20">
        <v>1</v>
      </c>
      <c r="E353" s="21" t="s">
        <v>61</v>
      </c>
      <c r="F353" s="22">
        <v>25640</v>
      </c>
      <c r="G353" s="23">
        <f t="shared" si="11"/>
        <v>25640</v>
      </c>
      <c r="H353" s="24">
        <v>26198.993333333332</v>
      </c>
      <c r="I353" s="24">
        <f t="shared" si="12"/>
        <v>26198.993333333332</v>
      </c>
    </row>
    <row r="354" spans="1:9" x14ac:dyDescent="0.3">
      <c r="A354" s="34">
        <v>2.32099999999997</v>
      </c>
      <c r="B354" s="18" t="s">
        <v>399</v>
      </c>
      <c r="C354" s="33" t="s">
        <v>16</v>
      </c>
      <c r="D354" s="20">
        <v>1</v>
      </c>
      <c r="E354" s="21" t="s">
        <v>61</v>
      </c>
      <c r="F354" s="22">
        <v>18866</v>
      </c>
      <c r="G354" s="23">
        <f t="shared" ref="G354:G417" si="13">+D354*F354</f>
        <v>18866</v>
      </c>
      <c r="H354" s="24">
        <v>19277.406666666666</v>
      </c>
      <c r="I354" s="24">
        <f t="shared" ref="I354:I417" si="14">+D354*H354</f>
        <v>19277.406666666666</v>
      </c>
    </row>
    <row r="355" spans="1:9" x14ac:dyDescent="0.3">
      <c r="A355" s="17">
        <v>2.3219999999999699</v>
      </c>
      <c r="B355" s="18" t="s">
        <v>400</v>
      </c>
      <c r="C355" s="33" t="s">
        <v>63</v>
      </c>
      <c r="D355" s="20">
        <v>1</v>
      </c>
      <c r="E355" s="21" t="s">
        <v>61</v>
      </c>
      <c r="F355" s="22">
        <v>11511</v>
      </c>
      <c r="G355" s="23">
        <f t="shared" si="13"/>
        <v>11511</v>
      </c>
      <c r="H355" s="24">
        <v>11762.063333333332</v>
      </c>
      <c r="I355" s="24">
        <f t="shared" si="14"/>
        <v>11762.063333333332</v>
      </c>
    </row>
    <row r="356" spans="1:9" x14ac:dyDescent="0.3">
      <c r="A356" s="34">
        <v>2.3229999999999702</v>
      </c>
      <c r="B356" s="18" t="s">
        <v>401</v>
      </c>
      <c r="C356" s="33" t="s">
        <v>63</v>
      </c>
      <c r="D356" s="20">
        <v>1</v>
      </c>
      <c r="E356" s="21" t="s">
        <v>61</v>
      </c>
      <c r="F356" s="22">
        <v>51231</v>
      </c>
      <c r="G356" s="23">
        <f t="shared" si="13"/>
        <v>51231</v>
      </c>
      <c r="H356" s="24">
        <v>52347.218333333338</v>
      </c>
      <c r="I356" s="24">
        <f t="shared" si="14"/>
        <v>52347.218333333338</v>
      </c>
    </row>
    <row r="357" spans="1:9" x14ac:dyDescent="0.3">
      <c r="A357" s="34">
        <v>2.3239999999999701</v>
      </c>
      <c r="B357" s="18" t="s">
        <v>402</v>
      </c>
      <c r="C357" s="33" t="s">
        <v>87</v>
      </c>
      <c r="D357" s="20">
        <v>1</v>
      </c>
      <c r="E357" s="21" t="s">
        <v>61</v>
      </c>
      <c r="F357" s="22">
        <v>13111</v>
      </c>
      <c r="G357" s="23">
        <f t="shared" si="13"/>
        <v>13111</v>
      </c>
      <c r="H357" s="24">
        <v>13396.805</v>
      </c>
      <c r="I357" s="24">
        <f t="shared" si="14"/>
        <v>13396.805</v>
      </c>
    </row>
    <row r="358" spans="1:9" x14ac:dyDescent="0.3">
      <c r="A358" s="17">
        <v>2.32499999999997</v>
      </c>
      <c r="B358" s="18" t="s">
        <v>403</v>
      </c>
      <c r="C358" s="33" t="s">
        <v>63</v>
      </c>
      <c r="D358" s="20">
        <v>1</v>
      </c>
      <c r="E358" s="21" t="s">
        <v>61</v>
      </c>
      <c r="F358" s="22">
        <v>6689</v>
      </c>
      <c r="G358" s="23">
        <f t="shared" si="13"/>
        <v>6689</v>
      </c>
      <c r="H358" s="24">
        <v>6834.7933333333331</v>
      </c>
      <c r="I358" s="24">
        <f t="shared" si="14"/>
        <v>6834.7933333333331</v>
      </c>
    </row>
    <row r="359" spans="1:9" x14ac:dyDescent="0.3">
      <c r="A359" s="34">
        <v>2.3259999999999699</v>
      </c>
      <c r="B359" s="18" t="s">
        <v>404</v>
      </c>
      <c r="C359" s="33" t="s">
        <v>63</v>
      </c>
      <c r="D359" s="20">
        <v>1</v>
      </c>
      <c r="E359" s="21" t="s">
        <v>61</v>
      </c>
      <c r="F359" s="22">
        <v>7411</v>
      </c>
      <c r="G359" s="23">
        <f t="shared" si="13"/>
        <v>7411</v>
      </c>
      <c r="H359" s="24">
        <v>7572.6100000000006</v>
      </c>
      <c r="I359" s="24">
        <f t="shared" si="14"/>
        <v>7572.6100000000006</v>
      </c>
    </row>
    <row r="360" spans="1:9" x14ac:dyDescent="0.3">
      <c r="A360" s="17">
        <v>2.3269999999999702</v>
      </c>
      <c r="B360" s="18" t="s">
        <v>405</v>
      </c>
      <c r="C360" s="33" t="s">
        <v>63</v>
      </c>
      <c r="D360" s="20">
        <v>1</v>
      </c>
      <c r="E360" s="21" t="s">
        <v>61</v>
      </c>
      <c r="F360" s="22">
        <v>24264</v>
      </c>
      <c r="G360" s="23">
        <f t="shared" si="13"/>
        <v>24264</v>
      </c>
      <c r="H360" s="24">
        <v>24792.800000000003</v>
      </c>
      <c r="I360" s="24">
        <f t="shared" si="14"/>
        <v>24792.800000000003</v>
      </c>
    </row>
    <row r="361" spans="1:9" x14ac:dyDescent="0.3">
      <c r="A361" s="34">
        <v>2.3279999999999701</v>
      </c>
      <c r="B361" s="18" t="s">
        <v>406</v>
      </c>
      <c r="C361" s="33" t="s">
        <v>290</v>
      </c>
      <c r="D361" s="20">
        <v>1</v>
      </c>
      <c r="E361" s="21" t="s">
        <v>61</v>
      </c>
      <c r="F361" s="22">
        <v>100851</v>
      </c>
      <c r="G361" s="23">
        <f t="shared" si="13"/>
        <v>100851</v>
      </c>
      <c r="H361" s="24">
        <v>103048.97666666667</v>
      </c>
      <c r="I361" s="24">
        <f t="shared" si="14"/>
        <v>103048.97666666667</v>
      </c>
    </row>
    <row r="362" spans="1:9" ht="28.8" x14ac:dyDescent="0.3">
      <c r="A362" s="17">
        <v>2.32899999999997</v>
      </c>
      <c r="B362" s="18" t="s">
        <v>407</v>
      </c>
      <c r="C362" s="33" t="s">
        <v>16</v>
      </c>
      <c r="D362" s="20">
        <v>1</v>
      </c>
      <c r="E362" s="21" t="s">
        <v>61</v>
      </c>
      <c r="F362" s="22">
        <v>422253</v>
      </c>
      <c r="G362" s="23">
        <f t="shared" si="13"/>
        <v>422253</v>
      </c>
      <c r="H362" s="24">
        <v>431455.66666666663</v>
      </c>
      <c r="I362" s="24">
        <f t="shared" si="14"/>
        <v>431455.66666666663</v>
      </c>
    </row>
    <row r="363" spans="1:9" x14ac:dyDescent="0.3">
      <c r="A363" s="34">
        <v>2.3299999999999699</v>
      </c>
      <c r="B363" s="18" t="s">
        <v>408</v>
      </c>
      <c r="C363" s="33" t="s">
        <v>16</v>
      </c>
      <c r="D363" s="20">
        <v>1</v>
      </c>
      <c r="E363" s="21" t="s">
        <v>61</v>
      </c>
      <c r="F363" s="22">
        <v>643096</v>
      </c>
      <c r="G363" s="23">
        <f t="shared" si="13"/>
        <v>643096</v>
      </c>
      <c r="H363" s="24">
        <v>657111.77333333332</v>
      </c>
      <c r="I363" s="24">
        <f t="shared" si="14"/>
        <v>657111.77333333332</v>
      </c>
    </row>
    <row r="364" spans="1:9" x14ac:dyDescent="0.3">
      <c r="A364" s="34">
        <v>2.3309999999999702</v>
      </c>
      <c r="B364" s="18" t="s">
        <v>409</v>
      </c>
      <c r="C364" s="33" t="s">
        <v>63</v>
      </c>
      <c r="D364" s="20">
        <v>1</v>
      </c>
      <c r="E364" s="21" t="s">
        <v>61</v>
      </c>
      <c r="F364" s="22">
        <v>341469</v>
      </c>
      <c r="G364" s="23">
        <f t="shared" si="13"/>
        <v>341469</v>
      </c>
      <c r="H364" s="24">
        <v>348911.33166666667</v>
      </c>
      <c r="I364" s="24">
        <f t="shared" si="14"/>
        <v>348911.33166666667</v>
      </c>
    </row>
    <row r="365" spans="1:9" x14ac:dyDescent="0.3">
      <c r="A365" s="17">
        <v>2.3319999999999701</v>
      </c>
      <c r="B365" s="18" t="s">
        <v>410</v>
      </c>
      <c r="C365" s="33" t="s">
        <v>315</v>
      </c>
      <c r="D365" s="20">
        <v>1</v>
      </c>
      <c r="E365" s="21" t="s">
        <v>61</v>
      </c>
      <c r="F365" s="22">
        <v>2224</v>
      </c>
      <c r="G365" s="23">
        <f t="shared" si="13"/>
        <v>2224</v>
      </c>
      <c r="H365" s="24">
        <v>2271.9786666666669</v>
      </c>
      <c r="I365" s="24">
        <f t="shared" si="14"/>
        <v>2271.9786666666669</v>
      </c>
    </row>
    <row r="366" spans="1:9" x14ac:dyDescent="0.3">
      <c r="A366" s="34">
        <v>2.33299999999997</v>
      </c>
      <c r="B366" s="18" t="s">
        <v>411</v>
      </c>
      <c r="C366" s="33" t="s">
        <v>412</v>
      </c>
      <c r="D366" s="20">
        <v>1</v>
      </c>
      <c r="E366" s="21" t="s">
        <v>61</v>
      </c>
      <c r="F366" s="22">
        <v>146227</v>
      </c>
      <c r="G366" s="23">
        <f t="shared" si="13"/>
        <v>146227</v>
      </c>
      <c r="H366" s="24">
        <v>149414.21800000002</v>
      </c>
      <c r="I366" s="24">
        <f t="shared" si="14"/>
        <v>149414.21800000002</v>
      </c>
    </row>
    <row r="367" spans="1:9" x14ac:dyDescent="0.3">
      <c r="A367" s="17">
        <v>2.3339999999999699</v>
      </c>
      <c r="B367" s="18" t="s">
        <v>413</v>
      </c>
      <c r="C367" s="33" t="s">
        <v>63</v>
      </c>
      <c r="D367" s="20">
        <v>1</v>
      </c>
      <c r="E367" s="21" t="s">
        <v>61</v>
      </c>
      <c r="F367" s="22">
        <v>18763</v>
      </c>
      <c r="G367" s="23">
        <f t="shared" si="13"/>
        <v>18763</v>
      </c>
      <c r="H367" s="24">
        <v>19172.398333333334</v>
      </c>
      <c r="I367" s="24">
        <f t="shared" si="14"/>
        <v>19172.398333333334</v>
      </c>
    </row>
    <row r="368" spans="1:9" x14ac:dyDescent="0.3">
      <c r="A368" s="34">
        <v>2.3349999999999702</v>
      </c>
      <c r="B368" s="18" t="s">
        <v>414</v>
      </c>
      <c r="C368" s="33" t="s">
        <v>63</v>
      </c>
      <c r="D368" s="20">
        <v>1</v>
      </c>
      <c r="E368" s="21" t="s">
        <v>61</v>
      </c>
      <c r="F368" s="22">
        <v>4858</v>
      </c>
      <c r="G368" s="23">
        <f t="shared" si="13"/>
        <v>4858</v>
      </c>
      <c r="H368" s="24">
        <v>4964.0816666666669</v>
      </c>
      <c r="I368" s="24">
        <f t="shared" si="14"/>
        <v>4964.0816666666669</v>
      </c>
    </row>
    <row r="369" spans="1:9" x14ac:dyDescent="0.3">
      <c r="A369" s="17">
        <v>2.3359999999999701</v>
      </c>
      <c r="B369" s="18" t="s">
        <v>415</v>
      </c>
      <c r="C369" s="33" t="s">
        <v>63</v>
      </c>
      <c r="D369" s="20">
        <v>1</v>
      </c>
      <c r="E369" s="21" t="s">
        <v>61</v>
      </c>
      <c r="F369" s="22">
        <v>9718</v>
      </c>
      <c r="G369" s="23">
        <f t="shared" si="13"/>
        <v>9718</v>
      </c>
      <c r="H369" s="24">
        <v>9929.7966666666671</v>
      </c>
      <c r="I369" s="24">
        <f t="shared" si="14"/>
        <v>9929.7966666666671</v>
      </c>
    </row>
    <row r="370" spans="1:9" x14ac:dyDescent="0.3">
      <c r="A370" s="34">
        <v>2.33699999999997</v>
      </c>
      <c r="B370" s="18" t="s">
        <v>416</v>
      </c>
      <c r="C370" s="33" t="s">
        <v>63</v>
      </c>
      <c r="D370" s="20">
        <v>1</v>
      </c>
      <c r="E370" s="21" t="s">
        <v>61</v>
      </c>
      <c r="F370" s="22">
        <v>7950</v>
      </c>
      <c r="G370" s="23">
        <f t="shared" si="13"/>
        <v>7950</v>
      </c>
      <c r="H370" s="24">
        <v>8122.871666666666</v>
      </c>
      <c r="I370" s="24">
        <f t="shared" si="14"/>
        <v>8122.871666666666</v>
      </c>
    </row>
    <row r="371" spans="1:9" x14ac:dyDescent="0.3">
      <c r="A371" s="34">
        <v>2.3379999999999699</v>
      </c>
      <c r="B371" s="18" t="s">
        <v>417</v>
      </c>
      <c r="C371" s="33" t="s">
        <v>63</v>
      </c>
      <c r="D371" s="20">
        <v>1</v>
      </c>
      <c r="E371" s="21" t="s">
        <v>61</v>
      </c>
      <c r="F371" s="22">
        <v>9789</v>
      </c>
      <c r="G371" s="23">
        <f t="shared" si="13"/>
        <v>9789</v>
      </c>
      <c r="H371" s="24">
        <v>10002.048333333332</v>
      </c>
      <c r="I371" s="24">
        <f t="shared" si="14"/>
        <v>10002.048333333332</v>
      </c>
    </row>
    <row r="372" spans="1:9" x14ac:dyDescent="0.3">
      <c r="A372" s="17">
        <v>2.3389999999999702</v>
      </c>
      <c r="B372" s="18" t="s">
        <v>418</v>
      </c>
      <c r="C372" s="33" t="s">
        <v>63</v>
      </c>
      <c r="D372" s="20">
        <v>1</v>
      </c>
      <c r="E372" s="21" t="s">
        <v>61</v>
      </c>
      <c r="F372" s="22">
        <v>6785</v>
      </c>
      <c r="G372" s="23">
        <f t="shared" si="13"/>
        <v>6785</v>
      </c>
      <c r="H372" s="24">
        <v>6933.3149999999987</v>
      </c>
      <c r="I372" s="24">
        <f t="shared" si="14"/>
        <v>6933.3149999999987</v>
      </c>
    </row>
    <row r="373" spans="1:9" x14ac:dyDescent="0.3">
      <c r="A373" s="34">
        <v>2.3399999999999701</v>
      </c>
      <c r="B373" s="18" t="s">
        <v>419</v>
      </c>
      <c r="C373" s="33" t="s">
        <v>63</v>
      </c>
      <c r="D373" s="20">
        <v>1</v>
      </c>
      <c r="E373" s="21" t="s">
        <v>61</v>
      </c>
      <c r="F373" s="22">
        <v>27889</v>
      </c>
      <c r="G373" s="23">
        <f t="shared" si="13"/>
        <v>27889</v>
      </c>
      <c r="H373" s="24">
        <v>28496.536666666667</v>
      </c>
      <c r="I373" s="24">
        <f t="shared" si="14"/>
        <v>28496.536666666667</v>
      </c>
    </row>
    <row r="374" spans="1:9" x14ac:dyDescent="0.3">
      <c r="A374" s="17">
        <v>2.34099999999997</v>
      </c>
      <c r="B374" s="18" t="s">
        <v>420</v>
      </c>
      <c r="C374" s="33" t="s">
        <v>63</v>
      </c>
      <c r="D374" s="20">
        <v>1</v>
      </c>
      <c r="E374" s="21" t="s">
        <v>61</v>
      </c>
      <c r="F374" s="22">
        <v>25965</v>
      </c>
      <c r="G374" s="23">
        <f t="shared" si="13"/>
        <v>25965</v>
      </c>
      <c r="H374" s="24">
        <v>26530.488333333331</v>
      </c>
      <c r="I374" s="24">
        <f t="shared" si="14"/>
        <v>26530.488333333331</v>
      </c>
    </row>
    <row r="375" spans="1:9" x14ac:dyDescent="0.3">
      <c r="A375" s="34">
        <v>2.3419999999999699</v>
      </c>
      <c r="B375" s="18" t="s">
        <v>421</v>
      </c>
      <c r="C375" s="33" t="s">
        <v>63</v>
      </c>
      <c r="D375" s="20">
        <v>1</v>
      </c>
      <c r="E375" s="21" t="s">
        <v>61</v>
      </c>
      <c r="F375" s="22">
        <v>57894</v>
      </c>
      <c r="G375" s="23">
        <f t="shared" si="13"/>
        <v>57894</v>
      </c>
      <c r="H375" s="24">
        <v>59155.479999999996</v>
      </c>
      <c r="I375" s="24">
        <f t="shared" si="14"/>
        <v>59155.479999999996</v>
      </c>
    </row>
    <row r="376" spans="1:9" ht="26.25" customHeight="1" x14ac:dyDescent="0.3">
      <c r="A376" s="17">
        <v>2.3429999999999702</v>
      </c>
      <c r="B376" s="18" t="s">
        <v>422</v>
      </c>
      <c r="C376" s="33" t="s">
        <v>63</v>
      </c>
      <c r="D376" s="20">
        <v>1</v>
      </c>
      <c r="E376" s="21" t="s">
        <v>61</v>
      </c>
      <c r="F376" s="22">
        <v>38533</v>
      </c>
      <c r="G376" s="23">
        <f t="shared" si="13"/>
        <v>38533</v>
      </c>
      <c r="H376" s="24">
        <v>39373.23333333333</v>
      </c>
      <c r="I376" s="24">
        <f t="shared" si="14"/>
        <v>39373.23333333333</v>
      </c>
    </row>
    <row r="377" spans="1:9" x14ac:dyDescent="0.3">
      <c r="A377" s="34">
        <v>2.3439999999999701</v>
      </c>
      <c r="B377" s="18" t="s">
        <v>423</v>
      </c>
      <c r="C377" s="33" t="s">
        <v>63</v>
      </c>
      <c r="D377" s="20">
        <v>1</v>
      </c>
      <c r="E377" s="21" t="s">
        <v>61</v>
      </c>
      <c r="F377" s="22">
        <v>41384</v>
      </c>
      <c r="G377" s="23">
        <f t="shared" si="13"/>
        <v>41384</v>
      </c>
      <c r="H377" s="24">
        <v>42285.758333333331</v>
      </c>
      <c r="I377" s="24">
        <f t="shared" si="14"/>
        <v>42285.758333333331</v>
      </c>
    </row>
    <row r="378" spans="1:9" x14ac:dyDescent="0.3">
      <c r="A378" s="34">
        <v>2.34499999999997</v>
      </c>
      <c r="B378" s="18" t="s">
        <v>424</v>
      </c>
      <c r="C378" s="33" t="s">
        <v>16</v>
      </c>
      <c r="D378" s="20">
        <v>1</v>
      </c>
      <c r="E378" s="21" t="s">
        <v>61</v>
      </c>
      <c r="F378" s="22">
        <v>53963</v>
      </c>
      <c r="G378" s="23">
        <f t="shared" si="13"/>
        <v>53963</v>
      </c>
      <c r="H378" s="24">
        <v>55139</v>
      </c>
      <c r="I378" s="24">
        <f t="shared" si="14"/>
        <v>55139</v>
      </c>
    </row>
    <row r="379" spans="1:9" x14ac:dyDescent="0.3">
      <c r="A379" s="17">
        <v>2.3459999999999699</v>
      </c>
      <c r="B379" s="18" t="s">
        <v>425</v>
      </c>
      <c r="C379" s="33" t="s">
        <v>63</v>
      </c>
      <c r="D379" s="20">
        <v>1</v>
      </c>
      <c r="E379" s="21" t="s">
        <v>61</v>
      </c>
      <c r="F379" s="22">
        <v>34530</v>
      </c>
      <c r="G379" s="23">
        <f t="shared" si="13"/>
        <v>34530</v>
      </c>
      <c r="H379" s="24">
        <v>35282.565000000002</v>
      </c>
      <c r="I379" s="24">
        <f t="shared" si="14"/>
        <v>35282.565000000002</v>
      </c>
    </row>
    <row r="380" spans="1:9" x14ac:dyDescent="0.3">
      <c r="A380" s="34">
        <v>2.34699999999996</v>
      </c>
      <c r="B380" s="18" t="s">
        <v>426</v>
      </c>
      <c r="C380" s="33" t="s">
        <v>427</v>
      </c>
      <c r="D380" s="20">
        <v>1</v>
      </c>
      <c r="E380" s="21" t="s">
        <v>61</v>
      </c>
      <c r="F380" s="22">
        <v>304199</v>
      </c>
      <c r="G380" s="23">
        <f t="shared" si="13"/>
        <v>304199</v>
      </c>
      <c r="H380" s="24">
        <v>310829.08666666667</v>
      </c>
      <c r="I380" s="24">
        <f t="shared" si="14"/>
        <v>310829.08666666667</v>
      </c>
    </row>
    <row r="381" spans="1:9" x14ac:dyDescent="0.3">
      <c r="A381" s="17">
        <v>2.3479999999999599</v>
      </c>
      <c r="B381" s="18" t="s">
        <v>428</v>
      </c>
      <c r="C381" s="33" t="s">
        <v>63</v>
      </c>
      <c r="D381" s="20">
        <v>1</v>
      </c>
      <c r="E381" s="21" t="s">
        <v>61</v>
      </c>
      <c r="F381" s="22">
        <v>7393</v>
      </c>
      <c r="G381" s="23">
        <f t="shared" si="13"/>
        <v>7393</v>
      </c>
      <c r="H381" s="24">
        <v>7553.9516666666659</v>
      </c>
      <c r="I381" s="24">
        <f t="shared" si="14"/>
        <v>7553.9516666666659</v>
      </c>
    </row>
    <row r="382" spans="1:9" x14ac:dyDescent="0.3">
      <c r="A382" s="34">
        <v>2.3489999999999598</v>
      </c>
      <c r="B382" s="18" t="s">
        <v>429</v>
      </c>
      <c r="C382" s="33" t="s">
        <v>63</v>
      </c>
      <c r="D382" s="20">
        <v>1</v>
      </c>
      <c r="E382" s="21" t="s">
        <v>61</v>
      </c>
      <c r="F382" s="22">
        <v>5640</v>
      </c>
      <c r="G382" s="23">
        <f t="shared" si="13"/>
        <v>5640</v>
      </c>
      <c r="H382" s="24">
        <v>5762.626666666667</v>
      </c>
      <c r="I382" s="24">
        <f t="shared" si="14"/>
        <v>5762.626666666667</v>
      </c>
    </row>
    <row r="383" spans="1:9" x14ac:dyDescent="0.3">
      <c r="A383" s="34">
        <v>2.3499999999999601</v>
      </c>
      <c r="B383" s="18" t="s">
        <v>430</v>
      </c>
      <c r="C383" s="33" t="s">
        <v>63</v>
      </c>
      <c r="D383" s="20">
        <v>1</v>
      </c>
      <c r="E383" s="21" t="s">
        <v>61</v>
      </c>
      <c r="F383" s="22">
        <v>54431</v>
      </c>
      <c r="G383" s="23">
        <f t="shared" si="13"/>
        <v>54431</v>
      </c>
      <c r="H383" s="24">
        <v>55617.151666666665</v>
      </c>
      <c r="I383" s="24">
        <f t="shared" si="14"/>
        <v>55617.151666666665</v>
      </c>
    </row>
    <row r="384" spans="1:9" x14ac:dyDescent="0.3">
      <c r="A384" s="34">
        <v>2.35099999999996</v>
      </c>
      <c r="B384" s="18" t="s">
        <v>431</v>
      </c>
      <c r="C384" s="33" t="s">
        <v>63</v>
      </c>
      <c r="D384" s="20">
        <v>1</v>
      </c>
      <c r="E384" s="21" t="s">
        <v>61</v>
      </c>
      <c r="F384" s="22">
        <v>13512</v>
      </c>
      <c r="G384" s="23">
        <f t="shared" si="13"/>
        <v>13512</v>
      </c>
      <c r="H384" s="24">
        <v>13806.383333333333</v>
      </c>
      <c r="I384" s="24">
        <f t="shared" si="14"/>
        <v>13806.383333333333</v>
      </c>
    </row>
    <row r="385" spans="1:9" x14ac:dyDescent="0.3">
      <c r="A385" s="34">
        <v>2.3519999999999599</v>
      </c>
      <c r="B385" s="18" t="s">
        <v>432</v>
      </c>
      <c r="C385" s="33" t="s">
        <v>63</v>
      </c>
      <c r="D385" s="20">
        <v>1</v>
      </c>
      <c r="E385" s="21" t="s">
        <v>61</v>
      </c>
      <c r="F385" s="22">
        <v>10380</v>
      </c>
      <c r="G385" s="23">
        <f t="shared" si="13"/>
        <v>10380</v>
      </c>
      <c r="H385" s="24">
        <v>10606.176666666666</v>
      </c>
      <c r="I385" s="24">
        <f t="shared" si="14"/>
        <v>10606.176666666666</v>
      </c>
    </row>
    <row r="386" spans="1:9" x14ac:dyDescent="0.3">
      <c r="A386" s="17">
        <v>2.3529999999999598</v>
      </c>
      <c r="B386" s="18" t="s">
        <v>433</v>
      </c>
      <c r="C386" s="33" t="s">
        <v>63</v>
      </c>
      <c r="D386" s="20">
        <v>1</v>
      </c>
      <c r="E386" s="21" t="s">
        <v>61</v>
      </c>
      <c r="F386" s="22">
        <v>21948</v>
      </c>
      <c r="G386" s="23">
        <f t="shared" si="13"/>
        <v>21948</v>
      </c>
      <c r="H386" s="24">
        <v>22426.165000000001</v>
      </c>
      <c r="I386" s="24">
        <f t="shared" si="14"/>
        <v>22426.165000000001</v>
      </c>
    </row>
    <row r="387" spans="1:9" x14ac:dyDescent="0.3">
      <c r="A387" s="34">
        <v>2.3539999999999601</v>
      </c>
      <c r="B387" s="18" t="s">
        <v>434</v>
      </c>
      <c r="C387" s="33" t="s">
        <v>16</v>
      </c>
      <c r="D387" s="20">
        <v>1</v>
      </c>
      <c r="E387" s="21" t="s">
        <v>61</v>
      </c>
      <c r="F387" s="22">
        <v>49861</v>
      </c>
      <c r="G387" s="23">
        <f t="shared" si="13"/>
        <v>49861</v>
      </c>
      <c r="H387" s="24">
        <v>50947.563333333339</v>
      </c>
      <c r="I387" s="24">
        <f t="shared" si="14"/>
        <v>50947.563333333339</v>
      </c>
    </row>
    <row r="388" spans="1:9" x14ac:dyDescent="0.3">
      <c r="A388" s="17">
        <v>2.35499999999996</v>
      </c>
      <c r="B388" s="18" t="s">
        <v>435</v>
      </c>
      <c r="C388" s="33" t="s">
        <v>16</v>
      </c>
      <c r="D388" s="20">
        <v>1</v>
      </c>
      <c r="E388" s="21" t="s">
        <v>61</v>
      </c>
      <c r="F388" s="22">
        <v>79196</v>
      </c>
      <c r="G388" s="23">
        <f t="shared" si="13"/>
        <v>79196</v>
      </c>
      <c r="H388" s="24">
        <v>80922.39499999999</v>
      </c>
      <c r="I388" s="24">
        <f t="shared" si="14"/>
        <v>80922.39499999999</v>
      </c>
    </row>
    <row r="389" spans="1:9" x14ac:dyDescent="0.3">
      <c r="A389" s="34">
        <v>2.3559999999999599</v>
      </c>
      <c r="B389" s="18" t="s">
        <v>436</v>
      </c>
      <c r="C389" s="33" t="s">
        <v>16</v>
      </c>
      <c r="D389" s="20">
        <v>1</v>
      </c>
      <c r="E389" s="21" t="s">
        <v>61</v>
      </c>
      <c r="F389" s="22">
        <v>115950</v>
      </c>
      <c r="G389" s="23">
        <f t="shared" si="13"/>
        <v>115950</v>
      </c>
      <c r="H389" s="24">
        <v>118477.52166666667</v>
      </c>
      <c r="I389" s="24">
        <f t="shared" si="14"/>
        <v>118477.52166666667</v>
      </c>
    </row>
    <row r="390" spans="1:9" x14ac:dyDescent="0.3">
      <c r="A390" s="17">
        <v>2.3569999999999598</v>
      </c>
      <c r="B390" s="18" t="s">
        <v>437</v>
      </c>
      <c r="C390" s="33" t="s">
        <v>63</v>
      </c>
      <c r="D390" s="20">
        <v>1</v>
      </c>
      <c r="E390" s="21" t="s">
        <v>61</v>
      </c>
      <c r="F390" s="22">
        <v>93796</v>
      </c>
      <c r="G390" s="23">
        <f t="shared" si="13"/>
        <v>93796</v>
      </c>
      <c r="H390" s="24">
        <v>95840.216666666674</v>
      </c>
      <c r="I390" s="24">
        <f t="shared" si="14"/>
        <v>95840.216666666674</v>
      </c>
    </row>
    <row r="391" spans="1:9" x14ac:dyDescent="0.3">
      <c r="A391" s="34">
        <v>2.3579999999999601</v>
      </c>
      <c r="B391" s="18" t="s">
        <v>438</v>
      </c>
      <c r="C391" s="33" t="s">
        <v>63</v>
      </c>
      <c r="D391" s="20">
        <v>1</v>
      </c>
      <c r="E391" s="21" t="s">
        <v>61</v>
      </c>
      <c r="F391" s="22">
        <v>26151</v>
      </c>
      <c r="G391" s="23">
        <f t="shared" si="13"/>
        <v>26151</v>
      </c>
      <c r="H391" s="24">
        <v>26721.456666666665</v>
      </c>
      <c r="I391" s="24">
        <f t="shared" si="14"/>
        <v>26721.456666666665</v>
      </c>
    </row>
    <row r="392" spans="1:9" x14ac:dyDescent="0.3">
      <c r="A392" s="34">
        <v>2.35899999999996</v>
      </c>
      <c r="B392" s="18" t="s">
        <v>439</v>
      </c>
      <c r="C392" s="33" t="s">
        <v>440</v>
      </c>
      <c r="D392" s="20">
        <v>1</v>
      </c>
      <c r="E392" s="21" t="s">
        <v>61</v>
      </c>
      <c r="F392" s="22">
        <v>15540</v>
      </c>
      <c r="G392" s="23">
        <f t="shared" si="13"/>
        <v>15540</v>
      </c>
      <c r="H392" s="24">
        <v>15878.800000000001</v>
      </c>
      <c r="I392" s="24">
        <f t="shared" si="14"/>
        <v>15878.800000000001</v>
      </c>
    </row>
    <row r="393" spans="1:9" x14ac:dyDescent="0.3">
      <c r="A393" s="34">
        <v>2.3599999999999599</v>
      </c>
      <c r="B393" s="18" t="s">
        <v>441</v>
      </c>
      <c r="C393" s="33" t="s">
        <v>63</v>
      </c>
      <c r="D393" s="20">
        <v>1</v>
      </c>
      <c r="E393" s="21" t="s">
        <v>61</v>
      </c>
      <c r="F393" s="22">
        <v>11530</v>
      </c>
      <c r="G393" s="23">
        <f t="shared" si="13"/>
        <v>11530</v>
      </c>
      <c r="H393" s="24">
        <v>11780.826666666668</v>
      </c>
      <c r="I393" s="24">
        <f t="shared" si="14"/>
        <v>11780.826666666668</v>
      </c>
    </row>
    <row r="394" spans="1:9" x14ac:dyDescent="0.3">
      <c r="A394" s="34">
        <v>2.3609999999999598</v>
      </c>
      <c r="B394" s="18" t="s">
        <v>442</v>
      </c>
      <c r="C394" s="33" t="s">
        <v>63</v>
      </c>
      <c r="D394" s="20">
        <v>1</v>
      </c>
      <c r="E394" s="21" t="s">
        <v>61</v>
      </c>
      <c r="F394" s="22">
        <v>13372</v>
      </c>
      <c r="G394" s="23">
        <f t="shared" si="13"/>
        <v>13372</v>
      </c>
      <c r="H394" s="24">
        <v>13663.603333333333</v>
      </c>
      <c r="I394" s="24">
        <f t="shared" si="14"/>
        <v>13663.603333333333</v>
      </c>
    </row>
    <row r="395" spans="1:9" x14ac:dyDescent="0.3">
      <c r="A395" s="17">
        <v>2.3619999999999601</v>
      </c>
      <c r="B395" s="18" t="s">
        <v>443</v>
      </c>
      <c r="C395" s="33" t="s">
        <v>63</v>
      </c>
      <c r="D395" s="20">
        <v>1</v>
      </c>
      <c r="E395" s="21" t="s">
        <v>61</v>
      </c>
      <c r="F395" s="22">
        <v>2267</v>
      </c>
      <c r="G395" s="23">
        <f t="shared" si="13"/>
        <v>2267</v>
      </c>
      <c r="H395" s="24">
        <v>2316.1366666666663</v>
      </c>
      <c r="I395" s="24">
        <f t="shared" si="14"/>
        <v>2316.1366666666663</v>
      </c>
    </row>
    <row r="396" spans="1:9" x14ac:dyDescent="0.3">
      <c r="A396" s="34">
        <v>2.36299999999996</v>
      </c>
      <c r="B396" s="18" t="s">
        <v>444</v>
      </c>
      <c r="C396" s="33" t="s">
        <v>63</v>
      </c>
      <c r="D396" s="20">
        <v>1</v>
      </c>
      <c r="E396" s="21" t="s">
        <v>61</v>
      </c>
      <c r="F396" s="22">
        <v>1716</v>
      </c>
      <c r="G396" s="23">
        <f t="shared" si="13"/>
        <v>1716</v>
      </c>
      <c r="H396" s="24">
        <v>1753.2483333333334</v>
      </c>
      <c r="I396" s="24">
        <f t="shared" si="14"/>
        <v>1753.2483333333334</v>
      </c>
    </row>
    <row r="397" spans="1:9" x14ac:dyDescent="0.3">
      <c r="A397" s="17">
        <v>2.3639999999999599</v>
      </c>
      <c r="B397" s="18" t="s">
        <v>445</v>
      </c>
      <c r="C397" s="33" t="s">
        <v>90</v>
      </c>
      <c r="D397" s="20">
        <v>1</v>
      </c>
      <c r="E397" s="21" t="s">
        <v>61</v>
      </c>
      <c r="F397" s="22">
        <v>11727</v>
      </c>
      <c r="G397" s="23">
        <f t="shared" si="13"/>
        <v>11727</v>
      </c>
      <c r="H397" s="24">
        <v>11982.514166666668</v>
      </c>
      <c r="I397" s="24">
        <f t="shared" si="14"/>
        <v>11982.514166666668</v>
      </c>
    </row>
    <row r="398" spans="1:9" x14ac:dyDescent="0.3">
      <c r="A398" s="34">
        <v>2.3649999999999598</v>
      </c>
      <c r="B398" s="18" t="s">
        <v>446</v>
      </c>
      <c r="C398" s="33" t="s">
        <v>63</v>
      </c>
      <c r="D398" s="20">
        <v>1</v>
      </c>
      <c r="E398" s="21" t="s">
        <v>61</v>
      </c>
      <c r="F398" s="22">
        <v>69491</v>
      </c>
      <c r="G398" s="23">
        <f t="shared" si="13"/>
        <v>69491</v>
      </c>
      <c r="H398" s="24">
        <v>71005.291666666672</v>
      </c>
      <c r="I398" s="24">
        <f t="shared" si="14"/>
        <v>71005.291666666672</v>
      </c>
    </row>
    <row r="399" spans="1:9" x14ac:dyDescent="0.3">
      <c r="A399" s="34">
        <v>2.3659999999999601</v>
      </c>
      <c r="B399" s="18" t="s">
        <v>447</v>
      </c>
      <c r="C399" s="33" t="s">
        <v>63</v>
      </c>
      <c r="D399" s="20">
        <v>1</v>
      </c>
      <c r="E399" s="21" t="s">
        <v>61</v>
      </c>
      <c r="F399" s="22">
        <v>114395</v>
      </c>
      <c r="G399" s="23">
        <f t="shared" si="13"/>
        <v>114395</v>
      </c>
      <c r="H399" s="24">
        <v>116888.38166666668</v>
      </c>
      <c r="I399" s="24">
        <f t="shared" si="14"/>
        <v>116888.38166666668</v>
      </c>
    </row>
    <row r="400" spans="1:9" x14ac:dyDescent="0.3">
      <c r="A400" s="17">
        <v>2.36699999999996</v>
      </c>
      <c r="B400" s="18" t="s">
        <v>448</v>
      </c>
      <c r="C400" s="33" t="s">
        <v>63</v>
      </c>
      <c r="D400" s="20">
        <v>1</v>
      </c>
      <c r="E400" s="21" t="s">
        <v>61</v>
      </c>
      <c r="F400" s="22">
        <v>21582</v>
      </c>
      <c r="G400" s="23">
        <f t="shared" si="13"/>
        <v>21582</v>
      </c>
      <c r="H400" s="24">
        <v>22052.84</v>
      </c>
      <c r="I400" s="24">
        <f t="shared" si="14"/>
        <v>22052.84</v>
      </c>
    </row>
    <row r="401" spans="1:9" x14ac:dyDescent="0.3">
      <c r="A401" s="34">
        <v>2.3679999999999599</v>
      </c>
      <c r="B401" s="18" t="s">
        <v>449</v>
      </c>
      <c r="C401" s="33" t="s">
        <v>63</v>
      </c>
      <c r="D401" s="20">
        <v>1</v>
      </c>
      <c r="E401" s="21" t="s">
        <v>61</v>
      </c>
      <c r="F401" s="22">
        <v>22071</v>
      </c>
      <c r="G401" s="23">
        <f t="shared" si="13"/>
        <v>22071</v>
      </c>
      <c r="H401" s="24">
        <v>22552.173333333332</v>
      </c>
      <c r="I401" s="24">
        <f t="shared" si="14"/>
        <v>22552.173333333332</v>
      </c>
    </row>
    <row r="402" spans="1:9" x14ac:dyDescent="0.3">
      <c r="A402" s="17">
        <v>2.3689999999999598</v>
      </c>
      <c r="B402" s="18" t="s">
        <v>450</v>
      </c>
      <c r="C402" s="33" t="s">
        <v>63</v>
      </c>
      <c r="D402" s="20">
        <v>1</v>
      </c>
      <c r="E402" s="21" t="s">
        <v>61</v>
      </c>
      <c r="F402" s="22">
        <v>22845</v>
      </c>
      <c r="G402" s="23">
        <f t="shared" si="13"/>
        <v>22845</v>
      </c>
      <c r="H402" s="24">
        <v>23342.903333333335</v>
      </c>
      <c r="I402" s="24">
        <f t="shared" si="14"/>
        <v>23342.903333333335</v>
      </c>
    </row>
    <row r="403" spans="1:9" x14ac:dyDescent="0.3">
      <c r="A403" s="34">
        <v>2.3699999999999601</v>
      </c>
      <c r="B403" s="18" t="s">
        <v>451</v>
      </c>
      <c r="C403" s="33" t="s">
        <v>63</v>
      </c>
      <c r="D403" s="20">
        <v>1</v>
      </c>
      <c r="E403" s="21" t="s">
        <v>61</v>
      </c>
      <c r="F403" s="22">
        <v>22008</v>
      </c>
      <c r="G403" s="23">
        <f t="shared" si="13"/>
        <v>22008</v>
      </c>
      <c r="H403" s="24">
        <v>22487.551666666666</v>
      </c>
      <c r="I403" s="24">
        <f t="shared" si="14"/>
        <v>22487.551666666666</v>
      </c>
    </row>
    <row r="404" spans="1:9" x14ac:dyDescent="0.3">
      <c r="A404" s="17">
        <v>2.37099999999996</v>
      </c>
      <c r="B404" s="18" t="s">
        <v>452</v>
      </c>
      <c r="C404" s="33" t="s">
        <v>63</v>
      </c>
      <c r="D404" s="20">
        <v>1</v>
      </c>
      <c r="E404" s="21" t="s">
        <v>61</v>
      </c>
      <c r="F404" s="22">
        <v>4358</v>
      </c>
      <c r="G404" s="23">
        <f t="shared" si="13"/>
        <v>4358</v>
      </c>
      <c r="H404" s="24">
        <v>4452.7983333333341</v>
      </c>
      <c r="I404" s="24">
        <f t="shared" si="14"/>
        <v>4452.7983333333341</v>
      </c>
    </row>
    <row r="405" spans="1:9" x14ac:dyDescent="0.3">
      <c r="A405" s="34">
        <v>2.3719999999999599</v>
      </c>
      <c r="B405" s="18" t="s">
        <v>453</v>
      </c>
      <c r="C405" s="33" t="s">
        <v>87</v>
      </c>
      <c r="D405" s="20">
        <v>1</v>
      </c>
      <c r="E405" s="21" t="s">
        <v>61</v>
      </c>
      <c r="F405" s="22">
        <v>41776</v>
      </c>
      <c r="G405" s="23">
        <f t="shared" si="13"/>
        <v>41776</v>
      </c>
      <c r="H405" s="24">
        <v>42686.453333333338</v>
      </c>
      <c r="I405" s="24">
        <f t="shared" si="14"/>
        <v>42686.453333333338</v>
      </c>
    </row>
    <row r="406" spans="1:9" x14ac:dyDescent="0.3">
      <c r="A406" s="34">
        <v>2.3729999999999598</v>
      </c>
      <c r="B406" s="18" t="s">
        <v>454</v>
      </c>
      <c r="C406" s="33" t="s">
        <v>16</v>
      </c>
      <c r="D406" s="20">
        <v>1</v>
      </c>
      <c r="E406" s="21" t="s">
        <v>61</v>
      </c>
      <c r="F406" s="22">
        <v>262114</v>
      </c>
      <c r="G406" s="23">
        <f t="shared" si="13"/>
        <v>262114</v>
      </c>
      <c r="H406" s="24">
        <v>267826.45833333331</v>
      </c>
      <c r="I406" s="24">
        <f t="shared" si="14"/>
        <v>267826.45833333331</v>
      </c>
    </row>
    <row r="407" spans="1:9" ht="28.8" x14ac:dyDescent="0.3">
      <c r="A407" s="17">
        <v>2.3739999999999601</v>
      </c>
      <c r="B407" s="18" t="s">
        <v>455</v>
      </c>
      <c r="C407" s="33" t="s">
        <v>456</v>
      </c>
      <c r="D407" s="20">
        <v>1</v>
      </c>
      <c r="E407" s="21" t="s">
        <v>61</v>
      </c>
      <c r="F407" s="22">
        <v>235633</v>
      </c>
      <c r="G407" s="23">
        <f t="shared" si="13"/>
        <v>235633</v>
      </c>
      <c r="H407" s="24">
        <v>240768.98333333334</v>
      </c>
      <c r="I407" s="24">
        <f t="shared" si="14"/>
        <v>240768.98333333334</v>
      </c>
    </row>
    <row r="408" spans="1:9" x14ac:dyDescent="0.3">
      <c r="A408" s="34">
        <v>2.37499999999996</v>
      </c>
      <c r="B408" s="18" t="s">
        <v>457</v>
      </c>
      <c r="C408" s="33" t="s">
        <v>16</v>
      </c>
      <c r="D408" s="20">
        <v>1</v>
      </c>
      <c r="E408" s="21" t="s">
        <v>61</v>
      </c>
      <c r="F408" s="22">
        <v>37355</v>
      </c>
      <c r="G408" s="23">
        <f t="shared" si="13"/>
        <v>37355</v>
      </c>
      <c r="H408" s="24">
        <v>38168.683333333334</v>
      </c>
      <c r="I408" s="24">
        <f t="shared" si="14"/>
        <v>38168.683333333334</v>
      </c>
    </row>
    <row r="409" spans="1:9" x14ac:dyDescent="0.3">
      <c r="A409" s="17">
        <v>2.3759999999999599</v>
      </c>
      <c r="B409" s="18" t="s">
        <v>458</v>
      </c>
      <c r="C409" s="33" t="s">
        <v>87</v>
      </c>
      <c r="D409" s="20">
        <v>1</v>
      </c>
      <c r="E409" s="21" t="s">
        <v>61</v>
      </c>
      <c r="F409" s="22">
        <v>63413</v>
      </c>
      <c r="G409" s="23">
        <f t="shared" si="13"/>
        <v>63413</v>
      </c>
      <c r="H409" s="24">
        <v>64795.476666666669</v>
      </c>
      <c r="I409" s="24">
        <f t="shared" si="14"/>
        <v>64795.476666666669</v>
      </c>
    </row>
    <row r="410" spans="1:9" ht="28.8" x14ac:dyDescent="0.3">
      <c r="A410" s="34">
        <v>2.3769999999999598</v>
      </c>
      <c r="B410" s="18" t="s">
        <v>459</v>
      </c>
      <c r="C410" s="33" t="s">
        <v>232</v>
      </c>
      <c r="D410" s="20">
        <v>1</v>
      </c>
      <c r="E410" s="21" t="s">
        <v>61</v>
      </c>
      <c r="F410" s="22">
        <v>449422</v>
      </c>
      <c r="G410" s="23">
        <f t="shared" si="13"/>
        <v>449422</v>
      </c>
      <c r="H410" s="24">
        <v>459216.66666666669</v>
      </c>
      <c r="I410" s="24">
        <f t="shared" si="14"/>
        <v>459216.66666666669</v>
      </c>
    </row>
    <row r="411" spans="1:9" x14ac:dyDescent="0.3">
      <c r="A411" s="17">
        <v>2.3779999999999601</v>
      </c>
      <c r="B411" s="18" t="s">
        <v>460</v>
      </c>
      <c r="C411" s="33" t="s">
        <v>87</v>
      </c>
      <c r="D411" s="20">
        <v>1</v>
      </c>
      <c r="E411" s="21" t="s">
        <v>61</v>
      </c>
      <c r="F411" s="22">
        <v>98633</v>
      </c>
      <c r="G411" s="23">
        <f t="shared" si="13"/>
        <v>98633</v>
      </c>
      <c r="H411" s="24">
        <v>100783.027</v>
      </c>
      <c r="I411" s="24">
        <f t="shared" si="14"/>
        <v>100783.027</v>
      </c>
    </row>
    <row r="412" spans="1:9" x14ac:dyDescent="0.3">
      <c r="A412" s="34">
        <v>2.37899999999996</v>
      </c>
      <c r="B412" s="18" t="s">
        <v>461</v>
      </c>
      <c r="C412" s="33" t="s">
        <v>456</v>
      </c>
      <c r="D412" s="20">
        <v>1</v>
      </c>
      <c r="E412" s="21" t="s">
        <v>61</v>
      </c>
      <c r="F412" s="22">
        <v>15481</v>
      </c>
      <c r="G412" s="23">
        <f t="shared" si="13"/>
        <v>15481</v>
      </c>
      <c r="H412" s="24">
        <v>15818.130000000001</v>
      </c>
      <c r="I412" s="24">
        <f t="shared" si="14"/>
        <v>15818.130000000001</v>
      </c>
    </row>
    <row r="413" spans="1:9" ht="28.8" x14ac:dyDescent="0.3">
      <c r="A413" s="34">
        <v>2.3799999999999599</v>
      </c>
      <c r="B413" s="18" t="s">
        <v>462</v>
      </c>
      <c r="C413" s="33" t="s">
        <v>16</v>
      </c>
      <c r="D413" s="20">
        <v>1</v>
      </c>
      <c r="E413" s="21" t="s">
        <v>61</v>
      </c>
      <c r="F413" s="22">
        <v>20816</v>
      </c>
      <c r="G413" s="23">
        <f t="shared" si="13"/>
        <v>20816</v>
      </c>
      <c r="H413" s="24">
        <v>21269.335333333333</v>
      </c>
      <c r="I413" s="24">
        <f t="shared" si="14"/>
        <v>21269.335333333333</v>
      </c>
    </row>
    <row r="414" spans="1:9" x14ac:dyDescent="0.3">
      <c r="A414" s="17">
        <v>2.3809999999999598</v>
      </c>
      <c r="B414" s="18" t="s">
        <v>463</v>
      </c>
      <c r="C414" s="33" t="s">
        <v>456</v>
      </c>
      <c r="D414" s="20">
        <v>1</v>
      </c>
      <c r="E414" s="21" t="s">
        <v>61</v>
      </c>
      <c r="F414" s="22">
        <v>21504</v>
      </c>
      <c r="G414" s="23">
        <f t="shared" si="13"/>
        <v>21504</v>
      </c>
      <c r="H414" s="24">
        <v>21972.661666666667</v>
      </c>
      <c r="I414" s="24">
        <f t="shared" si="14"/>
        <v>21972.661666666667</v>
      </c>
    </row>
    <row r="415" spans="1:9" ht="28.8" x14ac:dyDescent="0.3">
      <c r="A415" s="34">
        <v>2.3819999999999601</v>
      </c>
      <c r="B415" s="18" t="s">
        <v>464</v>
      </c>
      <c r="C415" s="33" t="s">
        <v>87</v>
      </c>
      <c r="D415" s="20">
        <v>1</v>
      </c>
      <c r="E415" s="21" t="s">
        <v>61</v>
      </c>
      <c r="F415" s="22">
        <v>55862</v>
      </c>
      <c r="G415" s="23">
        <f t="shared" si="13"/>
        <v>55862</v>
      </c>
      <c r="H415" s="24">
        <v>57079.563333333332</v>
      </c>
      <c r="I415" s="24">
        <f t="shared" si="14"/>
        <v>57079.563333333332</v>
      </c>
    </row>
    <row r="416" spans="1:9" ht="43.2" x14ac:dyDescent="0.3">
      <c r="A416" s="17">
        <v>2.38299999999996</v>
      </c>
      <c r="B416" s="18" t="s">
        <v>465</v>
      </c>
      <c r="C416" s="33" t="s">
        <v>16</v>
      </c>
      <c r="D416" s="20">
        <v>1</v>
      </c>
      <c r="E416" s="21" t="s">
        <v>61</v>
      </c>
      <c r="F416" s="22">
        <v>328672</v>
      </c>
      <c r="G416" s="23">
        <f t="shared" si="13"/>
        <v>328672</v>
      </c>
      <c r="H416" s="24">
        <v>335834.89833333332</v>
      </c>
      <c r="I416" s="24">
        <f t="shared" si="14"/>
        <v>335834.89833333332</v>
      </c>
    </row>
    <row r="417" spans="1:9" x14ac:dyDescent="0.3">
      <c r="A417" s="34">
        <v>2.3839999999999599</v>
      </c>
      <c r="B417" s="18" t="s">
        <v>466</v>
      </c>
      <c r="C417" s="33" t="s">
        <v>16</v>
      </c>
      <c r="D417" s="20">
        <v>1</v>
      </c>
      <c r="E417" s="21" t="s">
        <v>61</v>
      </c>
      <c r="F417" s="22">
        <v>47111</v>
      </c>
      <c r="G417" s="23">
        <f t="shared" si="13"/>
        <v>47111</v>
      </c>
      <c r="H417" s="24">
        <v>48137.595000000001</v>
      </c>
      <c r="I417" s="24">
        <f t="shared" si="14"/>
        <v>48137.595000000001</v>
      </c>
    </row>
    <row r="418" spans="1:9" x14ac:dyDescent="0.3">
      <c r="A418" s="17">
        <v>2.3849999999999598</v>
      </c>
      <c r="B418" s="18" t="s">
        <v>467</v>
      </c>
      <c r="C418" s="33" t="s">
        <v>16</v>
      </c>
      <c r="D418" s="20">
        <v>1</v>
      </c>
      <c r="E418" s="21" t="s">
        <v>61</v>
      </c>
      <c r="F418" s="22">
        <v>47111</v>
      </c>
      <c r="G418" s="23">
        <f t="shared" ref="G418:G481" si="15">+D418*F418</f>
        <v>47111</v>
      </c>
      <c r="H418" s="24">
        <v>48137.595000000001</v>
      </c>
      <c r="I418" s="24">
        <f t="shared" ref="I418:I481" si="16">+D418*H418</f>
        <v>48137.595000000001</v>
      </c>
    </row>
    <row r="419" spans="1:9" x14ac:dyDescent="0.3">
      <c r="A419" s="34">
        <v>2.3859999999999602</v>
      </c>
      <c r="B419" s="18" t="s">
        <v>468</v>
      </c>
      <c r="C419" s="37" t="s">
        <v>232</v>
      </c>
      <c r="D419" s="20">
        <v>1</v>
      </c>
      <c r="E419" s="21" t="s">
        <v>61</v>
      </c>
      <c r="F419" s="22">
        <v>43268</v>
      </c>
      <c r="G419" s="23">
        <f t="shared" si="15"/>
        <v>43268</v>
      </c>
      <c r="H419" s="24">
        <v>44211.191666666666</v>
      </c>
      <c r="I419" s="24">
        <f t="shared" si="16"/>
        <v>44211.191666666666</v>
      </c>
    </row>
    <row r="420" spans="1:9" x14ac:dyDescent="0.3">
      <c r="A420" s="34">
        <v>2.38699999999996</v>
      </c>
      <c r="B420" s="18" t="s">
        <v>469</v>
      </c>
      <c r="C420" s="33" t="s">
        <v>87</v>
      </c>
      <c r="D420" s="20">
        <v>1</v>
      </c>
      <c r="E420" s="21" t="s">
        <v>61</v>
      </c>
      <c r="F420" s="22">
        <v>57892</v>
      </c>
      <c r="G420" s="23">
        <f t="shared" si="15"/>
        <v>57892</v>
      </c>
      <c r="H420" s="24">
        <v>59153.346666666665</v>
      </c>
      <c r="I420" s="24">
        <f t="shared" si="16"/>
        <v>59153.346666666665</v>
      </c>
    </row>
    <row r="421" spans="1:9" x14ac:dyDescent="0.3">
      <c r="A421" s="17">
        <v>2.3879999999999599</v>
      </c>
      <c r="B421" s="18" t="s">
        <v>470</v>
      </c>
      <c r="C421" s="33" t="s">
        <v>290</v>
      </c>
      <c r="D421" s="20">
        <v>1</v>
      </c>
      <c r="E421" s="21" t="s">
        <v>61</v>
      </c>
      <c r="F421" s="22">
        <v>115523</v>
      </c>
      <c r="G421" s="23">
        <f t="shared" si="15"/>
        <v>115523</v>
      </c>
      <c r="H421" s="24">
        <v>118040.98999999999</v>
      </c>
      <c r="I421" s="24">
        <f t="shared" si="16"/>
        <v>118040.98999999999</v>
      </c>
    </row>
    <row r="422" spans="1:9" ht="43.2" x14ac:dyDescent="0.3">
      <c r="A422" s="34">
        <v>2.3889999999999598</v>
      </c>
      <c r="B422" s="18" t="s">
        <v>471</v>
      </c>
      <c r="C422" s="33" t="s">
        <v>63</v>
      </c>
      <c r="D422" s="20">
        <v>1</v>
      </c>
      <c r="E422" s="21" t="s">
        <v>61</v>
      </c>
      <c r="F422" s="22">
        <v>1846276</v>
      </c>
      <c r="G422" s="23">
        <f t="shared" si="15"/>
        <v>1846276</v>
      </c>
      <c r="H422" s="24">
        <v>1886515.3011904762</v>
      </c>
      <c r="I422" s="24">
        <f t="shared" si="16"/>
        <v>1886515.3011904762</v>
      </c>
    </row>
    <row r="423" spans="1:9" ht="43.2" x14ac:dyDescent="0.3">
      <c r="A423" s="34">
        <v>2.3899999999999602</v>
      </c>
      <c r="B423" s="18" t="s">
        <v>472</v>
      </c>
      <c r="C423" s="33" t="s">
        <v>63</v>
      </c>
      <c r="D423" s="20">
        <v>1</v>
      </c>
      <c r="E423" s="21" t="s">
        <v>61</v>
      </c>
      <c r="F423" s="22">
        <v>1641512</v>
      </c>
      <c r="G423" s="23">
        <f t="shared" si="15"/>
        <v>1641512</v>
      </c>
      <c r="H423" s="24">
        <v>1677288.1</v>
      </c>
      <c r="I423" s="24">
        <f t="shared" si="16"/>
        <v>1677288.1</v>
      </c>
    </row>
    <row r="424" spans="1:9" x14ac:dyDescent="0.3">
      <c r="A424" s="34">
        <v>2.39099999999996</v>
      </c>
      <c r="B424" s="18" t="s">
        <v>473</v>
      </c>
      <c r="C424" s="33" t="s">
        <v>456</v>
      </c>
      <c r="D424" s="20">
        <v>1</v>
      </c>
      <c r="E424" s="21" t="s">
        <v>61</v>
      </c>
      <c r="F424" s="22">
        <v>52932</v>
      </c>
      <c r="G424" s="23">
        <f t="shared" si="15"/>
        <v>52932</v>
      </c>
      <c r="H424" s="24">
        <v>54085.383333333331</v>
      </c>
      <c r="I424" s="24">
        <f t="shared" si="16"/>
        <v>54085.383333333331</v>
      </c>
    </row>
    <row r="425" spans="1:9" x14ac:dyDescent="0.3">
      <c r="A425" s="17">
        <v>2.3919999999999599</v>
      </c>
      <c r="B425" s="18" t="s">
        <v>474</v>
      </c>
      <c r="C425" s="33" t="s">
        <v>87</v>
      </c>
      <c r="D425" s="20">
        <v>1</v>
      </c>
      <c r="E425" s="21" t="s">
        <v>61</v>
      </c>
      <c r="F425" s="22">
        <v>78683</v>
      </c>
      <c r="G425" s="23">
        <f t="shared" si="15"/>
        <v>78683</v>
      </c>
      <c r="H425" s="24">
        <v>80398.315000000002</v>
      </c>
      <c r="I425" s="24">
        <f t="shared" si="16"/>
        <v>80398.315000000002</v>
      </c>
    </row>
    <row r="426" spans="1:9" x14ac:dyDescent="0.3">
      <c r="A426" s="34">
        <v>2.3929999999999598</v>
      </c>
      <c r="B426" s="18" t="s">
        <v>475</v>
      </c>
      <c r="C426" s="33" t="s">
        <v>87</v>
      </c>
      <c r="D426" s="20">
        <v>1</v>
      </c>
      <c r="E426" s="21" t="s">
        <v>61</v>
      </c>
      <c r="F426" s="22">
        <v>140827</v>
      </c>
      <c r="G426" s="23">
        <f t="shared" si="15"/>
        <v>140827</v>
      </c>
      <c r="H426" s="24">
        <v>143896.81583333333</v>
      </c>
      <c r="I426" s="24">
        <f t="shared" si="16"/>
        <v>143896.81583333333</v>
      </c>
    </row>
    <row r="427" spans="1:9" x14ac:dyDescent="0.3">
      <c r="A427" s="34">
        <v>2.3939999999999602</v>
      </c>
      <c r="B427" s="18" t="s">
        <v>476</v>
      </c>
      <c r="C427" s="33" t="s">
        <v>87</v>
      </c>
      <c r="D427" s="20">
        <v>1</v>
      </c>
      <c r="E427" s="21" t="s">
        <v>61</v>
      </c>
      <c r="F427" s="22">
        <v>89129</v>
      </c>
      <c r="G427" s="23">
        <f t="shared" si="15"/>
        <v>89129</v>
      </c>
      <c r="H427" s="24">
        <v>91071.774999999994</v>
      </c>
      <c r="I427" s="24">
        <f t="shared" si="16"/>
        <v>91071.774999999994</v>
      </c>
    </row>
    <row r="428" spans="1:9" x14ac:dyDescent="0.3">
      <c r="A428" s="17">
        <v>2.39499999999996</v>
      </c>
      <c r="B428" s="18" t="s">
        <v>477</v>
      </c>
      <c r="C428" s="33" t="s">
        <v>63</v>
      </c>
      <c r="D428" s="20">
        <v>1</v>
      </c>
      <c r="E428" s="21" t="s">
        <v>61</v>
      </c>
      <c r="F428" s="22">
        <v>7760</v>
      </c>
      <c r="G428" s="23">
        <f t="shared" si="15"/>
        <v>7760</v>
      </c>
      <c r="H428" s="24">
        <v>7928.7683333333334</v>
      </c>
      <c r="I428" s="24">
        <f t="shared" si="16"/>
        <v>7928.7683333333334</v>
      </c>
    </row>
    <row r="429" spans="1:9" x14ac:dyDescent="0.3">
      <c r="A429" s="34">
        <v>2.3959999999999599</v>
      </c>
      <c r="B429" s="18" t="s">
        <v>478</v>
      </c>
      <c r="C429" s="33" t="s">
        <v>87</v>
      </c>
      <c r="D429" s="20">
        <v>1</v>
      </c>
      <c r="E429" s="21" t="s">
        <v>61</v>
      </c>
      <c r="F429" s="22">
        <v>64543</v>
      </c>
      <c r="G429" s="23">
        <f t="shared" si="15"/>
        <v>64543</v>
      </c>
      <c r="H429" s="24">
        <v>65950.155733333348</v>
      </c>
      <c r="I429" s="24">
        <f t="shared" si="16"/>
        <v>65950.155733333348</v>
      </c>
    </row>
    <row r="430" spans="1:9" ht="28.8" x14ac:dyDescent="0.3">
      <c r="A430" s="17">
        <v>2.3969999999999598</v>
      </c>
      <c r="B430" s="18" t="s">
        <v>479</v>
      </c>
      <c r="C430" s="33" t="s">
        <v>315</v>
      </c>
      <c r="D430" s="20">
        <v>1</v>
      </c>
      <c r="E430" s="21" t="s">
        <v>61</v>
      </c>
      <c r="F430" s="22">
        <v>313154</v>
      </c>
      <c r="G430" s="23">
        <f t="shared" si="15"/>
        <v>313154</v>
      </c>
      <c r="H430" s="24">
        <v>319979.14333333331</v>
      </c>
      <c r="I430" s="24">
        <f t="shared" si="16"/>
        <v>319979.14333333331</v>
      </c>
    </row>
    <row r="431" spans="1:9" x14ac:dyDescent="0.3">
      <c r="A431" s="34">
        <v>2.3979999999999602</v>
      </c>
      <c r="B431" s="18" t="s">
        <v>480</v>
      </c>
      <c r="C431" s="33" t="s">
        <v>63</v>
      </c>
      <c r="D431" s="20">
        <v>1</v>
      </c>
      <c r="E431" s="21" t="s">
        <v>61</v>
      </c>
      <c r="F431" s="22">
        <v>224287</v>
      </c>
      <c r="G431" s="23">
        <f t="shared" si="15"/>
        <v>224287</v>
      </c>
      <c r="H431" s="24">
        <v>229175.44833333333</v>
      </c>
      <c r="I431" s="24">
        <f t="shared" si="16"/>
        <v>229175.44833333333</v>
      </c>
    </row>
    <row r="432" spans="1:9" x14ac:dyDescent="0.3">
      <c r="A432" s="17">
        <v>2.3989999999999601</v>
      </c>
      <c r="B432" s="18" t="s">
        <v>481</v>
      </c>
      <c r="C432" s="33" t="s">
        <v>63</v>
      </c>
      <c r="D432" s="20">
        <v>1</v>
      </c>
      <c r="E432" s="21" t="s">
        <v>61</v>
      </c>
      <c r="F432" s="22">
        <v>173439</v>
      </c>
      <c r="G432" s="23">
        <f t="shared" si="15"/>
        <v>173439</v>
      </c>
      <c r="H432" s="24">
        <v>177218.58333333331</v>
      </c>
      <c r="I432" s="24">
        <f t="shared" si="16"/>
        <v>177218.58333333331</v>
      </c>
    </row>
    <row r="433" spans="1:9" x14ac:dyDescent="0.3">
      <c r="A433" s="34">
        <v>2.3999999999999599</v>
      </c>
      <c r="B433" s="18" t="s">
        <v>482</v>
      </c>
      <c r="C433" s="33" t="s">
        <v>63</v>
      </c>
      <c r="D433" s="20">
        <v>1</v>
      </c>
      <c r="E433" s="21" t="s">
        <v>61</v>
      </c>
      <c r="F433" s="22">
        <v>269337</v>
      </c>
      <c r="G433" s="23">
        <f t="shared" si="15"/>
        <v>269337</v>
      </c>
      <c r="H433" s="24">
        <v>275207.29333333333</v>
      </c>
      <c r="I433" s="24">
        <f t="shared" si="16"/>
        <v>275207.29333333333</v>
      </c>
    </row>
    <row r="434" spans="1:9" x14ac:dyDescent="0.3">
      <c r="A434" s="34">
        <v>2.4009999999999598</v>
      </c>
      <c r="B434" s="18" t="s">
        <v>483</v>
      </c>
      <c r="C434" s="33" t="s">
        <v>16</v>
      </c>
      <c r="D434" s="20">
        <v>1</v>
      </c>
      <c r="E434" s="21" t="s">
        <v>61</v>
      </c>
      <c r="F434" s="22">
        <v>13470</v>
      </c>
      <c r="G434" s="23">
        <f t="shared" si="15"/>
        <v>13470</v>
      </c>
      <c r="H434" s="24">
        <v>13763.133333333333</v>
      </c>
      <c r="I434" s="24">
        <f t="shared" si="16"/>
        <v>13763.133333333333</v>
      </c>
    </row>
    <row r="435" spans="1:9" x14ac:dyDescent="0.3">
      <c r="A435" s="17">
        <v>2.4019999999999602</v>
      </c>
      <c r="B435" s="18" t="s">
        <v>484</v>
      </c>
      <c r="C435" s="33" t="s">
        <v>63</v>
      </c>
      <c r="D435" s="20">
        <v>1</v>
      </c>
      <c r="E435" s="21" t="s">
        <v>61</v>
      </c>
      <c r="F435" s="22">
        <v>11584</v>
      </c>
      <c r="G435" s="23">
        <f t="shared" si="15"/>
        <v>11584</v>
      </c>
      <c r="H435" s="24">
        <v>11836.085000000001</v>
      </c>
      <c r="I435" s="24">
        <f t="shared" si="16"/>
        <v>11836.085000000001</v>
      </c>
    </row>
    <row r="436" spans="1:9" x14ac:dyDescent="0.3">
      <c r="A436" s="34">
        <v>2.4029999999999601</v>
      </c>
      <c r="B436" s="18" t="s">
        <v>485</v>
      </c>
      <c r="C436" s="33" t="s">
        <v>63</v>
      </c>
      <c r="D436" s="20">
        <v>1</v>
      </c>
      <c r="E436" s="21" t="s">
        <v>61</v>
      </c>
      <c r="F436" s="22">
        <v>15134</v>
      </c>
      <c r="G436" s="23">
        <f t="shared" si="15"/>
        <v>15134</v>
      </c>
      <c r="H436" s="24">
        <v>15464.170000000002</v>
      </c>
      <c r="I436" s="24">
        <f t="shared" si="16"/>
        <v>15464.170000000002</v>
      </c>
    </row>
    <row r="437" spans="1:9" x14ac:dyDescent="0.3">
      <c r="A437" s="17">
        <v>2.4039999999999599</v>
      </c>
      <c r="B437" s="18" t="s">
        <v>486</v>
      </c>
      <c r="C437" s="33" t="s">
        <v>16</v>
      </c>
      <c r="D437" s="20">
        <v>1</v>
      </c>
      <c r="E437" s="38" t="s">
        <v>61</v>
      </c>
      <c r="F437" s="39">
        <v>14030</v>
      </c>
      <c r="G437" s="23">
        <f t="shared" si="15"/>
        <v>14030</v>
      </c>
      <c r="H437" s="24">
        <v>14335.666666666666</v>
      </c>
      <c r="I437" s="24">
        <f t="shared" si="16"/>
        <v>14335.666666666666</v>
      </c>
    </row>
    <row r="438" spans="1:9" x14ac:dyDescent="0.3">
      <c r="A438" s="34">
        <v>2.4049999999999598</v>
      </c>
      <c r="B438" s="18" t="s">
        <v>487</v>
      </c>
      <c r="C438" s="33" t="s">
        <v>63</v>
      </c>
      <c r="D438" s="40">
        <v>1</v>
      </c>
      <c r="E438" s="41" t="s">
        <v>61</v>
      </c>
      <c r="F438" s="42">
        <v>9360</v>
      </c>
      <c r="G438" s="23">
        <f t="shared" si="15"/>
        <v>9360</v>
      </c>
      <c r="H438" s="24">
        <v>9563.4916666666668</v>
      </c>
      <c r="I438" s="24">
        <f t="shared" si="16"/>
        <v>9563.4916666666668</v>
      </c>
    </row>
    <row r="439" spans="1:9" x14ac:dyDescent="0.3">
      <c r="A439" s="17">
        <v>2.4059999999999602</v>
      </c>
      <c r="B439" s="18" t="s">
        <v>488</v>
      </c>
      <c r="C439" s="33" t="s">
        <v>16</v>
      </c>
      <c r="D439" s="40">
        <v>1</v>
      </c>
      <c r="E439" s="43" t="s">
        <v>61</v>
      </c>
      <c r="F439" s="42">
        <v>38797</v>
      </c>
      <c r="G439" s="23">
        <f t="shared" si="15"/>
        <v>38797</v>
      </c>
      <c r="H439" s="24">
        <v>39642.799999999996</v>
      </c>
      <c r="I439" s="24">
        <f t="shared" si="16"/>
        <v>39642.799999999996</v>
      </c>
    </row>
    <row r="440" spans="1:9" x14ac:dyDescent="0.3">
      <c r="A440" s="34">
        <v>2.4069999999999601</v>
      </c>
      <c r="B440" s="18" t="s">
        <v>489</v>
      </c>
      <c r="C440" s="33" t="s">
        <v>16</v>
      </c>
      <c r="D440" s="40">
        <v>1</v>
      </c>
      <c r="E440" s="43" t="s">
        <v>61</v>
      </c>
      <c r="F440" s="42">
        <v>34102</v>
      </c>
      <c r="G440" s="23">
        <f t="shared" si="15"/>
        <v>34102</v>
      </c>
      <c r="H440" s="24">
        <v>34845.033333333333</v>
      </c>
      <c r="I440" s="24">
        <f t="shared" si="16"/>
        <v>34845.033333333333</v>
      </c>
    </row>
    <row r="441" spans="1:9" x14ac:dyDescent="0.3">
      <c r="A441" s="34">
        <v>2.40799999999996</v>
      </c>
      <c r="B441" s="18" t="s">
        <v>490</v>
      </c>
      <c r="C441" s="33" t="s">
        <v>63</v>
      </c>
      <c r="D441" s="40">
        <v>1</v>
      </c>
      <c r="E441" s="41" t="s">
        <v>61</v>
      </c>
      <c r="F441" s="42">
        <v>43414</v>
      </c>
      <c r="G441" s="23">
        <f t="shared" si="15"/>
        <v>43414</v>
      </c>
      <c r="H441" s="24">
        <v>44359.774999999994</v>
      </c>
      <c r="I441" s="24">
        <f t="shared" si="16"/>
        <v>44359.774999999994</v>
      </c>
    </row>
    <row r="442" spans="1:9" x14ac:dyDescent="0.3">
      <c r="A442" s="17">
        <v>2.4089999999999598</v>
      </c>
      <c r="B442" s="18" t="s">
        <v>491</v>
      </c>
      <c r="C442" s="33" t="s">
        <v>63</v>
      </c>
      <c r="D442" s="40">
        <v>1</v>
      </c>
      <c r="E442" s="41" t="s">
        <v>61</v>
      </c>
      <c r="F442" s="42">
        <v>67855</v>
      </c>
      <c r="G442" s="23">
        <f t="shared" si="15"/>
        <v>67855</v>
      </c>
      <c r="H442" s="24">
        <v>69333.668333333335</v>
      </c>
      <c r="I442" s="24">
        <f t="shared" si="16"/>
        <v>69333.668333333335</v>
      </c>
    </row>
    <row r="443" spans="1:9" x14ac:dyDescent="0.3">
      <c r="A443" s="34">
        <v>2.4099999999999602</v>
      </c>
      <c r="B443" s="18" t="s">
        <v>492</v>
      </c>
      <c r="C443" s="33" t="s">
        <v>63</v>
      </c>
      <c r="D443" s="20">
        <v>1</v>
      </c>
      <c r="E443" s="44" t="s">
        <v>61</v>
      </c>
      <c r="F443" s="45">
        <v>58489</v>
      </c>
      <c r="G443" s="23">
        <f t="shared" si="15"/>
        <v>58489</v>
      </c>
      <c r="H443" s="24">
        <v>59764.066666666666</v>
      </c>
      <c r="I443" s="24">
        <f t="shared" si="16"/>
        <v>59764.066666666666</v>
      </c>
    </row>
    <row r="444" spans="1:9" x14ac:dyDescent="0.3">
      <c r="A444" s="17">
        <v>2.4109999999999601</v>
      </c>
      <c r="B444" s="18" t="s">
        <v>493</v>
      </c>
      <c r="C444" s="33" t="s">
        <v>63</v>
      </c>
      <c r="D444" s="20">
        <v>1</v>
      </c>
      <c r="E444" s="21" t="s">
        <v>61</v>
      </c>
      <c r="F444" s="22">
        <v>92742</v>
      </c>
      <c r="G444" s="23">
        <f t="shared" si="15"/>
        <v>92742</v>
      </c>
      <c r="H444" s="24">
        <v>94763.056666666671</v>
      </c>
      <c r="I444" s="24">
        <f t="shared" si="16"/>
        <v>94763.056666666671</v>
      </c>
    </row>
    <row r="445" spans="1:9" x14ac:dyDescent="0.3">
      <c r="A445" s="34">
        <v>2.41199999999996</v>
      </c>
      <c r="B445" s="18" t="s">
        <v>494</v>
      </c>
      <c r="C445" s="33" t="s">
        <v>63</v>
      </c>
      <c r="D445" s="20">
        <v>1</v>
      </c>
      <c r="E445" s="21" t="s">
        <v>61</v>
      </c>
      <c r="F445" s="22">
        <v>107454</v>
      </c>
      <c r="G445" s="23">
        <f t="shared" si="15"/>
        <v>107454</v>
      </c>
      <c r="H445" s="24">
        <v>109796.45833333334</v>
      </c>
      <c r="I445" s="24">
        <f>+D445*H445</f>
        <v>109796.45833333334</v>
      </c>
    </row>
    <row r="446" spans="1:9" x14ac:dyDescent="0.3">
      <c r="A446" s="17">
        <v>2.4129999999999598</v>
      </c>
      <c r="B446" s="18" t="s">
        <v>495</v>
      </c>
      <c r="C446" s="33" t="s">
        <v>16</v>
      </c>
      <c r="D446" s="20">
        <v>1</v>
      </c>
      <c r="E446" s="21" t="s">
        <v>61</v>
      </c>
      <c r="F446" s="22">
        <v>91528</v>
      </c>
      <c r="G446" s="23">
        <f t="shared" si="15"/>
        <v>91528</v>
      </c>
      <c r="H446" s="24">
        <v>93523.311666666661</v>
      </c>
      <c r="I446" s="24">
        <f t="shared" si="16"/>
        <v>93523.311666666661</v>
      </c>
    </row>
    <row r="447" spans="1:9" x14ac:dyDescent="0.3">
      <c r="A447" s="34">
        <v>2.4139999999999602</v>
      </c>
      <c r="B447" s="18" t="s">
        <v>496</v>
      </c>
      <c r="C447" s="33" t="s">
        <v>16</v>
      </c>
      <c r="D447" s="20">
        <v>1</v>
      </c>
      <c r="E447" s="21" t="s">
        <v>61</v>
      </c>
      <c r="F447" s="22">
        <v>126980</v>
      </c>
      <c r="G447" s="23">
        <f t="shared" si="15"/>
        <v>126980</v>
      </c>
      <c r="H447" s="24">
        <v>129747.09166666667</v>
      </c>
      <c r="I447" s="24">
        <f t="shared" si="16"/>
        <v>129747.09166666667</v>
      </c>
    </row>
    <row r="448" spans="1:9" x14ac:dyDescent="0.3">
      <c r="A448" s="34">
        <v>2.4149999999999601</v>
      </c>
      <c r="B448" s="18" t="s">
        <v>497</v>
      </c>
      <c r="C448" s="33" t="s">
        <v>63</v>
      </c>
      <c r="D448" s="20">
        <v>1</v>
      </c>
      <c r="E448" s="21" t="s">
        <v>61</v>
      </c>
      <c r="F448" s="22">
        <v>1084757</v>
      </c>
      <c r="G448" s="23">
        <f t="shared" si="15"/>
        <v>1084757</v>
      </c>
      <c r="H448" s="24">
        <v>1108399.5566666666</v>
      </c>
      <c r="I448" s="24">
        <f t="shared" si="16"/>
        <v>1108399.5566666666</v>
      </c>
    </row>
    <row r="449" spans="1:9" x14ac:dyDescent="0.3">
      <c r="A449" s="17">
        <v>2.41599999999996</v>
      </c>
      <c r="B449" s="18" t="s">
        <v>498</v>
      </c>
      <c r="C449" s="33" t="s">
        <v>63</v>
      </c>
      <c r="D449" s="20">
        <v>1</v>
      </c>
      <c r="E449" s="21" t="s">
        <v>61</v>
      </c>
      <c r="F449" s="22">
        <v>5180</v>
      </c>
      <c r="G449" s="23">
        <f t="shared" si="15"/>
        <v>5180</v>
      </c>
      <c r="H449" s="24">
        <v>5292.878333333334</v>
      </c>
      <c r="I449" s="24">
        <f t="shared" si="16"/>
        <v>5292.878333333334</v>
      </c>
    </row>
    <row r="450" spans="1:9" x14ac:dyDescent="0.3">
      <c r="A450" s="34">
        <v>2.4169999999999598</v>
      </c>
      <c r="B450" s="18" t="s">
        <v>499</v>
      </c>
      <c r="C450" s="33" t="s">
        <v>16</v>
      </c>
      <c r="D450" s="20">
        <v>1</v>
      </c>
      <c r="E450" s="21" t="s">
        <v>61</v>
      </c>
      <c r="F450" s="22">
        <v>224215</v>
      </c>
      <c r="G450" s="23">
        <f t="shared" si="15"/>
        <v>224215</v>
      </c>
      <c r="H450" s="24">
        <v>229102.09833333333</v>
      </c>
      <c r="I450" s="24">
        <f t="shared" si="16"/>
        <v>229102.09833333333</v>
      </c>
    </row>
    <row r="451" spans="1:9" x14ac:dyDescent="0.3">
      <c r="A451" s="17">
        <v>2.4179999999999602</v>
      </c>
      <c r="B451" s="18" t="s">
        <v>500</v>
      </c>
      <c r="C451" s="33" t="s">
        <v>63</v>
      </c>
      <c r="D451" s="20">
        <v>1</v>
      </c>
      <c r="E451" s="21" t="s">
        <v>61</v>
      </c>
      <c r="F451" s="22">
        <v>13470</v>
      </c>
      <c r="G451" s="23">
        <f t="shared" si="15"/>
        <v>13470</v>
      </c>
      <c r="H451" s="24">
        <v>13763.245000000001</v>
      </c>
      <c r="I451" s="24">
        <f t="shared" si="16"/>
        <v>13763.245000000001</v>
      </c>
    </row>
    <row r="452" spans="1:9" ht="39" customHeight="1" x14ac:dyDescent="0.3">
      <c r="A452" s="34">
        <v>2.4189999999999601</v>
      </c>
      <c r="B452" s="18" t="s">
        <v>501</v>
      </c>
      <c r="C452" s="33" t="s">
        <v>63</v>
      </c>
      <c r="D452" s="20">
        <v>1</v>
      </c>
      <c r="E452" s="21" t="s">
        <v>61</v>
      </c>
      <c r="F452" s="22">
        <v>391662</v>
      </c>
      <c r="G452" s="23">
        <f t="shared" si="15"/>
        <v>391662</v>
      </c>
      <c r="H452" s="24">
        <v>400198.73499999999</v>
      </c>
      <c r="I452" s="24">
        <f t="shared" si="16"/>
        <v>400198.73499999999</v>
      </c>
    </row>
    <row r="453" spans="1:9" x14ac:dyDescent="0.3">
      <c r="A453" s="34">
        <v>2.41999999999996</v>
      </c>
      <c r="B453" s="18" t="s">
        <v>502</v>
      </c>
      <c r="C453" s="33" t="s">
        <v>63</v>
      </c>
      <c r="D453" s="20">
        <v>1</v>
      </c>
      <c r="E453" s="21" t="s">
        <v>61</v>
      </c>
      <c r="F453" s="22">
        <v>604215</v>
      </c>
      <c r="G453" s="23">
        <f t="shared" si="15"/>
        <v>604215</v>
      </c>
      <c r="H453" s="24">
        <v>617383.43833333335</v>
      </c>
      <c r="I453" s="24">
        <f t="shared" si="16"/>
        <v>617383.43833333335</v>
      </c>
    </row>
    <row r="454" spans="1:9" x14ac:dyDescent="0.3">
      <c r="A454" s="34">
        <v>2.4209999999999599</v>
      </c>
      <c r="B454" s="18" t="s">
        <v>503</v>
      </c>
      <c r="C454" s="33" t="s">
        <v>63</v>
      </c>
      <c r="D454" s="20">
        <v>1</v>
      </c>
      <c r="E454" s="21" t="s">
        <v>61</v>
      </c>
      <c r="F454" s="22">
        <v>3503</v>
      </c>
      <c r="G454" s="23">
        <f t="shared" si="15"/>
        <v>3503</v>
      </c>
      <c r="H454" s="24">
        <v>3579.3550000000005</v>
      </c>
      <c r="I454" s="24">
        <f t="shared" si="16"/>
        <v>3579.3550000000005</v>
      </c>
    </row>
    <row r="455" spans="1:9" x14ac:dyDescent="0.3">
      <c r="A455" s="34">
        <v>2.4219999999999602</v>
      </c>
      <c r="B455" s="18" t="s">
        <v>504</v>
      </c>
      <c r="C455" s="33" t="s">
        <v>63</v>
      </c>
      <c r="D455" s="20">
        <v>1</v>
      </c>
      <c r="E455" s="21" t="s">
        <v>61</v>
      </c>
      <c r="F455" s="22">
        <v>1247</v>
      </c>
      <c r="G455" s="23">
        <f t="shared" si="15"/>
        <v>1247</v>
      </c>
      <c r="H455" s="24">
        <v>1274.5116666666668</v>
      </c>
      <c r="I455" s="24">
        <f t="shared" si="16"/>
        <v>1274.5116666666668</v>
      </c>
    </row>
    <row r="456" spans="1:9" x14ac:dyDescent="0.3">
      <c r="A456" s="17">
        <v>2.4229999999999601</v>
      </c>
      <c r="B456" s="18" t="s">
        <v>505</v>
      </c>
      <c r="C456" s="33" t="s">
        <v>63</v>
      </c>
      <c r="D456" s="20">
        <v>1</v>
      </c>
      <c r="E456" s="21" t="s">
        <v>61</v>
      </c>
      <c r="F456" s="22">
        <v>2052</v>
      </c>
      <c r="G456" s="23">
        <f t="shared" si="15"/>
        <v>2052</v>
      </c>
      <c r="H456" s="24">
        <v>2096.2933333333335</v>
      </c>
      <c r="I456" s="24">
        <f t="shared" si="16"/>
        <v>2096.2933333333335</v>
      </c>
    </row>
    <row r="457" spans="1:9" x14ac:dyDescent="0.3">
      <c r="A457" s="34">
        <v>2.42399999999996</v>
      </c>
      <c r="B457" s="18" t="s">
        <v>506</v>
      </c>
      <c r="C457" s="33" t="s">
        <v>63</v>
      </c>
      <c r="D457" s="20">
        <v>1</v>
      </c>
      <c r="E457" s="21" t="s">
        <v>61</v>
      </c>
      <c r="F457" s="22">
        <v>425</v>
      </c>
      <c r="G457" s="23">
        <f t="shared" si="15"/>
        <v>425</v>
      </c>
      <c r="H457" s="24">
        <v>434.57333333333338</v>
      </c>
      <c r="I457" s="24">
        <f t="shared" si="16"/>
        <v>434.57333333333338</v>
      </c>
    </row>
    <row r="458" spans="1:9" x14ac:dyDescent="0.3">
      <c r="A458" s="17">
        <v>2.4249999999999599</v>
      </c>
      <c r="B458" s="18" t="s">
        <v>507</v>
      </c>
      <c r="C458" s="33" t="s">
        <v>63</v>
      </c>
      <c r="D458" s="20">
        <v>1</v>
      </c>
      <c r="E458" s="21" t="s">
        <v>61</v>
      </c>
      <c r="F458" s="22">
        <v>1306</v>
      </c>
      <c r="G458" s="23">
        <f t="shared" si="15"/>
        <v>1306</v>
      </c>
      <c r="H458" s="24">
        <v>1334.375</v>
      </c>
      <c r="I458" s="24">
        <f t="shared" si="16"/>
        <v>1334.375</v>
      </c>
    </row>
    <row r="459" spans="1:9" x14ac:dyDescent="0.3">
      <c r="A459" s="34">
        <v>2.4259999999999602</v>
      </c>
      <c r="B459" s="18" t="s">
        <v>508</v>
      </c>
      <c r="C459" s="33" t="s">
        <v>63</v>
      </c>
      <c r="D459" s="20">
        <v>1</v>
      </c>
      <c r="E459" s="21" t="s">
        <v>61</v>
      </c>
      <c r="F459" s="22">
        <v>3628</v>
      </c>
      <c r="G459" s="23">
        <f t="shared" si="15"/>
        <v>3628</v>
      </c>
      <c r="H459" s="24">
        <v>3706.958333333333</v>
      </c>
      <c r="I459" s="24">
        <f t="shared" si="16"/>
        <v>3706.958333333333</v>
      </c>
    </row>
    <row r="460" spans="1:9" x14ac:dyDescent="0.3">
      <c r="A460" s="17">
        <v>2.4269999999999601</v>
      </c>
      <c r="B460" s="18" t="s">
        <v>509</v>
      </c>
      <c r="C460" s="33" t="s">
        <v>63</v>
      </c>
      <c r="D460" s="20">
        <v>1</v>
      </c>
      <c r="E460" s="21" t="s">
        <v>61</v>
      </c>
      <c r="F460" s="22">
        <v>376</v>
      </c>
      <c r="G460" s="23">
        <f t="shared" si="15"/>
        <v>376</v>
      </c>
      <c r="H460" s="24">
        <v>384.51333333333332</v>
      </c>
      <c r="I460" s="24">
        <f t="shared" si="16"/>
        <v>384.51333333333332</v>
      </c>
    </row>
    <row r="461" spans="1:9" x14ac:dyDescent="0.3">
      <c r="A461" s="34">
        <v>2.42799999999996</v>
      </c>
      <c r="B461" s="18" t="s">
        <v>510</v>
      </c>
      <c r="C461" s="33" t="s">
        <v>63</v>
      </c>
      <c r="D461" s="20">
        <v>1</v>
      </c>
      <c r="E461" s="21" t="s">
        <v>61</v>
      </c>
      <c r="F461" s="22">
        <v>1605</v>
      </c>
      <c r="G461" s="23">
        <f t="shared" si="15"/>
        <v>1605</v>
      </c>
      <c r="H461" s="24">
        <v>1639.7733333333331</v>
      </c>
      <c r="I461" s="24">
        <f t="shared" si="16"/>
        <v>1639.7733333333331</v>
      </c>
    </row>
    <row r="462" spans="1:9" x14ac:dyDescent="0.3">
      <c r="A462" s="34">
        <v>2.4289999999999599</v>
      </c>
      <c r="B462" s="18" t="s">
        <v>511</v>
      </c>
      <c r="C462" s="33" t="s">
        <v>63</v>
      </c>
      <c r="D462" s="20">
        <v>1</v>
      </c>
      <c r="E462" s="21" t="s">
        <v>61</v>
      </c>
      <c r="F462" s="22">
        <v>7153</v>
      </c>
      <c r="G462" s="23">
        <f t="shared" si="15"/>
        <v>7153</v>
      </c>
      <c r="H462" s="24">
        <v>7308.6683333333331</v>
      </c>
      <c r="I462" s="24">
        <f t="shared" si="16"/>
        <v>7308.6683333333331</v>
      </c>
    </row>
    <row r="463" spans="1:9" x14ac:dyDescent="0.3">
      <c r="A463" s="34">
        <v>2.4299999999999602</v>
      </c>
      <c r="B463" s="18" t="s">
        <v>512</v>
      </c>
      <c r="C463" s="33" t="s">
        <v>63</v>
      </c>
      <c r="D463" s="20">
        <v>1</v>
      </c>
      <c r="E463" s="21" t="s">
        <v>61</v>
      </c>
      <c r="F463" s="22">
        <v>476529</v>
      </c>
      <c r="G463" s="23">
        <f t="shared" si="15"/>
        <v>476529</v>
      </c>
      <c r="H463" s="24">
        <v>486914.61333333328</v>
      </c>
      <c r="I463" s="24">
        <f t="shared" si="16"/>
        <v>486914.61333333328</v>
      </c>
    </row>
    <row r="464" spans="1:9" x14ac:dyDescent="0.3">
      <c r="A464" s="34">
        <v>2.4309999999999601</v>
      </c>
      <c r="B464" s="18" t="s">
        <v>513</v>
      </c>
      <c r="C464" s="33" t="s">
        <v>63</v>
      </c>
      <c r="D464" s="20">
        <v>1</v>
      </c>
      <c r="E464" s="21" t="s">
        <v>61</v>
      </c>
      <c r="F464" s="22">
        <v>5908</v>
      </c>
      <c r="G464" s="23">
        <f t="shared" si="15"/>
        <v>5908</v>
      </c>
      <c r="H464" s="24">
        <v>6036.5716666666667</v>
      </c>
      <c r="I464" s="24">
        <f t="shared" si="16"/>
        <v>6036.5716666666667</v>
      </c>
    </row>
    <row r="465" spans="1:9" x14ac:dyDescent="0.3">
      <c r="A465" s="17">
        <v>2.43199999999996</v>
      </c>
      <c r="B465" s="18" t="s">
        <v>514</v>
      </c>
      <c r="C465" s="33" t="s">
        <v>63</v>
      </c>
      <c r="D465" s="20">
        <v>1</v>
      </c>
      <c r="E465" s="21" t="s">
        <v>61</v>
      </c>
      <c r="F465" s="22">
        <v>7038</v>
      </c>
      <c r="G465" s="23">
        <f t="shared" si="15"/>
        <v>7038</v>
      </c>
      <c r="H465" s="24">
        <v>7191.6849999999995</v>
      </c>
      <c r="I465" s="24">
        <f>+D465*H465</f>
        <v>7191.6849999999995</v>
      </c>
    </row>
    <row r="466" spans="1:9" x14ac:dyDescent="0.3">
      <c r="A466" s="34">
        <v>2.4329999999999501</v>
      </c>
      <c r="B466" s="18" t="s">
        <v>515</v>
      </c>
      <c r="C466" s="33" t="s">
        <v>63</v>
      </c>
      <c r="D466" s="20">
        <v>1</v>
      </c>
      <c r="E466" s="21" t="s">
        <v>61</v>
      </c>
      <c r="F466" s="22">
        <v>8462</v>
      </c>
      <c r="G466" s="23">
        <f t="shared" si="15"/>
        <v>8462</v>
      </c>
      <c r="H466" s="24">
        <v>8646.5750000000007</v>
      </c>
      <c r="I466" s="24">
        <f t="shared" si="16"/>
        <v>8646.5750000000007</v>
      </c>
    </row>
    <row r="467" spans="1:9" x14ac:dyDescent="0.3">
      <c r="A467" s="17">
        <v>2.43399999999995</v>
      </c>
      <c r="B467" s="18" t="s">
        <v>516</v>
      </c>
      <c r="C467" s="33" t="s">
        <v>63</v>
      </c>
      <c r="D467" s="20">
        <v>1</v>
      </c>
      <c r="E467" s="21" t="s">
        <v>61</v>
      </c>
      <c r="F467" s="22">
        <v>13537</v>
      </c>
      <c r="G467" s="23">
        <f t="shared" si="15"/>
        <v>13537</v>
      </c>
      <c r="H467" s="24">
        <v>13831.654999999999</v>
      </c>
      <c r="I467" s="24">
        <f t="shared" si="16"/>
        <v>13831.654999999999</v>
      </c>
    </row>
    <row r="468" spans="1:9" x14ac:dyDescent="0.3">
      <c r="A468" s="34">
        <v>2.4349999999999601</v>
      </c>
      <c r="B468" s="18" t="s">
        <v>517</v>
      </c>
      <c r="C468" s="33" t="s">
        <v>63</v>
      </c>
      <c r="D468" s="20">
        <v>1</v>
      </c>
      <c r="E468" s="21" t="s">
        <v>61</v>
      </c>
      <c r="F468" s="22">
        <v>979</v>
      </c>
      <c r="G468" s="23">
        <f t="shared" si="15"/>
        <v>979</v>
      </c>
      <c r="H468" s="24">
        <v>1000.3716666666666</v>
      </c>
      <c r="I468" s="24">
        <f t="shared" si="16"/>
        <v>1000.3716666666666</v>
      </c>
    </row>
    <row r="469" spans="1:9" x14ac:dyDescent="0.3">
      <c r="A469" s="34">
        <v>2.43599999999996</v>
      </c>
      <c r="B469" s="18" t="s">
        <v>518</v>
      </c>
      <c r="C469" s="33" t="s">
        <v>63</v>
      </c>
      <c r="D469" s="20">
        <v>1</v>
      </c>
      <c r="E469" s="21" t="s">
        <v>61</v>
      </c>
      <c r="F469" s="22">
        <v>1759</v>
      </c>
      <c r="G469" s="23">
        <f t="shared" si="15"/>
        <v>1759</v>
      </c>
      <c r="H469" s="24">
        <v>1797.7199999999998</v>
      </c>
      <c r="I469" s="24">
        <f t="shared" si="16"/>
        <v>1797.7199999999998</v>
      </c>
    </row>
    <row r="470" spans="1:9" x14ac:dyDescent="0.3">
      <c r="A470" s="17">
        <v>2.4369999999999501</v>
      </c>
      <c r="B470" s="18" t="s">
        <v>519</v>
      </c>
      <c r="C470" s="33" t="s">
        <v>63</v>
      </c>
      <c r="D470" s="20">
        <v>1</v>
      </c>
      <c r="E470" s="21" t="s">
        <v>61</v>
      </c>
      <c r="F470" s="22">
        <v>107594</v>
      </c>
      <c r="G470" s="23">
        <f t="shared" si="15"/>
        <v>107594</v>
      </c>
      <c r="H470" s="24">
        <v>109939.48333333334</v>
      </c>
      <c r="I470" s="24">
        <f t="shared" si="16"/>
        <v>109939.48333333334</v>
      </c>
    </row>
    <row r="471" spans="1:9" x14ac:dyDescent="0.3">
      <c r="A471" s="34">
        <v>2.43799999999995</v>
      </c>
      <c r="B471" s="18" t="s">
        <v>520</v>
      </c>
      <c r="C471" s="33" t="s">
        <v>63</v>
      </c>
      <c r="D471" s="20">
        <v>1</v>
      </c>
      <c r="E471" s="21" t="s">
        <v>61</v>
      </c>
      <c r="F471" s="22">
        <v>275</v>
      </c>
      <c r="G471" s="23">
        <f t="shared" si="15"/>
        <v>275</v>
      </c>
      <c r="H471" s="24">
        <v>281.18666666666667</v>
      </c>
      <c r="I471" s="24">
        <f t="shared" si="16"/>
        <v>281.18666666666667</v>
      </c>
    </row>
    <row r="472" spans="1:9" x14ac:dyDescent="0.3">
      <c r="A472" s="17">
        <v>2.4389999999999601</v>
      </c>
      <c r="B472" s="18" t="s">
        <v>521</v>
      </c>
      <c r="C472" s="33" t="s">
        <v>63</v>
      </c>
      <c r="D472" s="20">
        <v>1</v>
      </c>
      <c r="E472" s="21" t="s">
        <v>61</v>
      </c>
      <c r="F472" s="22">
        <v>307</v>
      </c>
      <c r="G472" s="23">
        <f t="shared" si="15"/>
        <v>307</v>
      </c>
      <c r="H472" s="24">
        <v>313.43333333333339</v>
      </c>
      <c r="I472" s="24">
        <f t="shared" si="16"/>
        <v>313.43333333333339</v>
      </c>
    </row>
    <row r="473" spans="1:9" x14ac:dyDescent="0.3">
      <c r="A473" s="34">
        <v>2.43999999999996</v>
      </c>
      <c r="B473" s="18" t="s">
        <v>522</v>
      </c>
      <c r="C473" s="33" t="s">
        <v>63</v>
      </c>
      <c r="D473" s="20">
        <v>1</v>
      </c>
      <c r="E473" s="21" t="s">
        <v>61</v>
      </c>
      <c r="F473" s="22">
        <v>2660</v>
      </c>
      <c r="G473" s="23">
        <f t="shared" si="15"/>
        <v>2660</v>
      </c>
      <c r="H473" s="24">
        <v>2718.4783333333335</v>
      </c>
      <c r="I473" s="24">
        <f t="shared" si="16"/>
        <v>2718.4783333333335</v>
      </c>
    </row>
    <row r="474" spans="1:9" x14ac:dyDescent="0.3">
      <c r="A474" s="17">
        <v>2.4409999999999501</v>
      </c>
      <c r="B474" s="18" t="s">
        <v>523</v>
      </c>
      <c r="C474" s="33" t="s">
        <v>63</v>
      </c>
      <c r="D474" s="20">
        <v>1</v>
      </c>
      <c r="E474" s="21" t="s">
        <v>61</v>
      </c>
      <c r="F474" s="22">
        <v>2645</v>
      </c>
      <c r="G474" s="23">
        <f t="shared" si="15"/>
        <v>2645</v>
      </c>
      <c r="H474" s="24">
        <v>2702.8066666666668</v>
      </c>
      <c r="I474" s="24">
        <f t="shared" si="16"/>
        <v>2702.8066666666668</v>
      </c>
    </row>
    <row r="475" spans="1:9" x14ac:dyDescent="0.3">
      <c r="A475" s="34">
        <v>2.44199999999995</v>
      </c>
      <c r="B475" s="18" t="s">
        <v>524</v>
      </c>
      <c r="C475" s="33" t="s">
        <v>63</v>
      </c>
      <c r="D475" s="20">
        <v>1</v>
      </c>
      <c r="E475" s="21" t="s">
        <v>61</v>
      </c>
      <c r="F475" s="22">
        <v>1801</v>
      </c>
      <c r="G475" s="23">
        <f t="shared" si="15"/>
        <v>1801</v>
      </c>
      <c r="H475" s="24">
        <v>1840.7433333333333</v>
      </c>
      <c r="I475" s="24">
        <f t="shared" si="16"/>
        <v>1840.7433333333333</v>
      </c>
    </row>
    <row r="476" spans="1:9" x14ac:dyDescent="0.3">
      <c r="A476" s="34">
        <v>2.4429999999999499</v>
      </c>
      <c r="B476" s="18" t="s">
        <v>525</v>
      </c>
      <c r="C476" s="33" t="s">
        <v>63</v>
      </c>
      <c r="D476" s="20">
        <v>1</v>
      </c>
      <c r="E476" s="21" t="s">
        <v>61</v>
      </c>
      <c r="F476" s="22">
        <v>6719</v>
      </c>
      <c r="G476" s="23">
        <f t="shared" si="15"/>
        <v>6719</v>
      </c>
      <c r="H476" s="24">
        <v>6865.4866666666667</v>
      </c>
      <c r="I476" s="24">
        <f t="shared" si="16"/>
        <v>6865.4866666666667</v>
      </c>
    </row>
    <row r="477" spans="1:9" ht="28.8" x14ac:dyDescent="0.3">
      <c r="A477" s="17">
        <v>2.4439999999999502</v>
      </c>
      <c r="B477" s="18" t="s">
        <v>526</v>
      </c>
      <c r="C477" s="33" t="s">
        <v>63</v>
      </c>
      <c r="D477" s="20">
        <v>1</v>
      </c>
      <c r="E477" s="21" t="s">
        <v>61</v>
      </c>
      <c r="F477" s="22">
        <v>22004</v>
      </c>
      <c r="G477" s="23">
        <f t="shared" si="15"/>
        <v>22004</v>
      </c>
      <c r="H477" s="24">
        <v>22484.076666666668</v>
      </c>
      <c r="I477" s="24">
        <f t="shared" si="16"/>
        <v>22484.076666666668</v>
      </c>
    </row>
    <row r="478" spans="1:9" ht="28.8" x14ac:dyDescent="0.3">
      <c r="A478" s="34">
        <v>2.4449999999999501</v>
      </c>
      <c r="B478" s="18" t="s">
        <v>527</v>
      </c>
      <c r="C478" s="33" t="s">
        <v>63</v>
      </c>
      <c r="D478" s="20">
        <v>1</v>
      </c>
      <c r="E478" s="21" t="s">
        <v>61</v>
      </c>
      <c r="F478" s="22">
        <v>21290</v>
      </c>
      <c r="G478" s="23">
        <f t="shared" si="15"/>
        <v>21290</v>
      </c>
      <c r="H478" s="24">
        <v>21753.508333333335</v>
      </c>
      <c r="I478" s="24">
        <f t="shared" si="16"/>
        <v>21753.508333333335</v>
      </c>
    </row>
    <row r="479" spans="1:9" x14ac:dyDescent="0.3">
      <c r="A479" s="17">
        <v>2.44599999999995</v>
      </c>
      <c r="B479" s="18" t="s">
        <v>528</v>
      </c>
      <c r="C479" s="33" t="s">
        <v>63</v>
      </c>
      <c r="D479" s="20">
        <v>1</v>
      </c>
      <c r="E479" s="21" t="s">
        <v>61</v>
      </c>
      <c r="F479" s="22">
        <v>17519</v>
      </c>
      <c r="G479" s="23">
        <f t="shared" si="15"/>
        <v>17519</v>
      </c>
      <c r="H479" s="24">
        <v>17900.981666666667</v>
      </c>
      <c r="I479" s="24">
        <f t="shared" si="16"/>
        <v>17900.981666666667</v>
      </c>
    </row>
    <row r="480" spans="1:9" x14ac:dyDescent="0.3">
      <c r="A480" s="34">
        <v>2.4469999999999499</v>
      </c>
      <c r="B480" s="18" t="s">
        <v>529</v>
      </c>
      <c r="C480" s="33" t="s">
        <v>63</v>
      </c>
      <c r="D480" s="20">
        <v>1</v>
      </c>
      <c r="E480" s="21" t="s">
        <v>61</v>
      </c>
      <c r="F480" s="22">
        <v>10073</v>
      </c>
      <c r="G480" s="23">
        <f t="shared" si="15"/>
        <v>10073</v>
      </c>
      <c r="H480" s="24">
        <v>10292.041666666668</v>
      </c>
      <c r="I480" s="24">
        <f t="shared" si="16"/>
        <v>10292.041666666668</v>
      </c>
    </row>
    <row r="481" spans="1:9" x14ac:dyDescent="0.3">
      <c r="A481" s="17">
        <v>2.4479999999999502</v>
      </c>
      <c r="B481" s="18" t="s">
        <v>530</v>
      </c>
      <c r="C481" s="33" t="s">
        <v>63</v>
      </c>
      <c r="D481" s="20">
        <v>1</v>
      </c>
      <c r="E481" s="21" t="s">
        <v>61</v>
      </c>
      <c r="F481" s="22">
        <v>2214</v>
      </c>
      <c r="G481" s="23">
        <f t="shared" si="15"/>
        <v>2214</v>
      </c>
      <c r="H481" s="24">
        <v>2262.62</v>
      </c>
      <c r="I481" s="24">
        <f t="shared" si="16"/>
        <v>2262.62</v>
      </c>
    </row>
    <row r="482" spans="1:9" x14ac:dyDescent="0.3">
      <c r="A482" s="34">
        <v>2.4489999999999501</v>
      </c>
      <c r="B482" s="18" t="s">
        <v>531</v>
      </c>
      <c r="C482" s="33" t="s">
        <v>63</v>
      </c>
      <c r="D482" s="20">
        <v>1</v>
      </c>
      <c r="E482" s="21" t="s">
        <v>61</v>
      </c>
      <c r="F482" s="22">
        <v>8093</v>
      </c>
      <c r="G482" s="23">
        <f t="shared" ref="G482:G545" si="17">+D482*F482</f>
        <v>8093</v>
      </c>
      <c r="H482" s="24">
        <v>8269.6666666666679</v>
      </c>
      <c r="I482" s="24">
        <f t="shared" ref="I482:I490" si="18">+D482*H482</f>
        <v>8269.6666666666679</v>
      </c>
    </row>
    <row r="483" spans="1:9" x14ac:dyDescent="0.3">
      <c r="A483" s="34">
        <v>2.44999999999995</v>
      </c>
      <c r="B483" s="18" t="s">
        <v>532</v>
      </c>
      <c r="C483" s="33" t="s">
        <v>16</v>
      </c>
      <c r="D483" s="20">
        <v>1</v>
      </c>
      <c r="E483" s="21" t="s">
        <v>61</v>
      </c>
      <c r="F483" s="22">
        <v>8081</v>
      </c>
      <c r="G483" s="23">
        <f t="shared" si="17"/>
        <v>8081</v>
      </c>
      <c r="H483" s="24">
        <v>8257.3666666666668</v>
      </c>
      <c r="I483" s="24">
        <f t="shared" si="18"/>
        <v>8257.3666666666668</v>
      </c>
    </row>
    <row r="484" spans="1:9" x14ac:dyDescent="0.3">
      <c r="A484" s="17">
        <v>2.4509999999999499</v>
      </c>
      <c r="B484" s="18" t="s">
        <v>533</v>
      </c>
      <c r="C484" s="33" t="s">
        <v>63</v>
      </c>
      <c r="D484" s="20">
        <v>1</v>
      </c>
      <c r="E484" s="21" t="s">
        <v>61</v>
      </c>
      <c r="F484" s="22">
        <v>11720</v>
      </c>
      <c r="G484" s="23">
        <f t="shared" si="17"/>
        <v>11720</v>
      </c>
      <c r="H484" s="24">
        <v>11974.990000000002</v>
      </c>
      <c r="I484" s="24">
        <f t="shared" si="18"/>
        <v>11974.990000000002</v>
      </c>
    </row>
    <row r="485" spans="1:9" x14ac:dyDescent="0.3">
      <c r="A485" s="34">
        <v>2.4519999999999502</v>
      </c>
      <c r="B485" s="18" t="s">
        <v>534</v>
      </c>
      <c r="C485" s="33" t="s">
        <v>63</v>
      </c>
      <c r="D485" s="20">
        <v>1</v>
      </c>
      <c r="E485" s="21" t="s">
        <v>61</v>
      </c>
      <c r="F485" s="22">
        <v>6354</v>
      </c>
      <c r="G485" s="23">
        <f t="shared" si="17"/>
        <v>6354</v>
      </c>
      <c r="H485" s="24">
        <v>6492.916666666667</v>
      </c>
      <c r="I485" s="24">
        <f t="shared" si="18"/>
        <v>6492.916666666667</v>
      </c>
    </row>
    <row r="486" spans="1:9" x14ac:dyDescent="0.3">
      <c r="A486" s="17">
        <v>2.4529999999999501</v>
      </c>
      <c r="B486" s="18" t="s">
        <v>535</v>
      </c>
      <c r="C486" s="33" t="s">
        <v>63</v>
      </c>
      <c r="D486" s="20">
        <v>1</v>
      </c>
      <c r="E486" s="21" t="s">
        <v>61</v>
      </c>
      <c r="F486" s="22">
        <v>8659</v>
      </c>
      <c r="G486" s="23">
        <f t="shared" si="17"/>
        <v>8659</v>
      </c>
      <c r="H486" s="24">
        <v>8847.7649999999994</v>
      </c>
      <c r="I486" s="24">
        <f t="shared" si="18"/>
        <v>8847.7649999999994</v>
      </c>
    </row>
    <row r="487" spans="1:9" x14ac:dyDescent="0.3">
      <c r="A487" s="34">
        <v>2.45399999999995</v>
      </c>
      <c r="B487" s="18" t="s">
        <v>536</v>
      </c>
      <c r="C487" s="33" t="s">
        <v>63</v>
      </c>
      <c r="D487" s="20">
        <v>1</v>
      </c>
      <c r="E487" s="21" t="s">
        <v>61</v>
      </c>
      <c r="F487" s="22">
        <v>6861</v>
      </c>
      <c r="G487" s="23">
        <f t="shared" si="17"/>
        <v>6861</v>
      </c>
      <c r="H487" s="24">
        <v>7010.9133333333339</v>
      </c>
      <c r="I487" s="24">
        <f t="shared" si="18"/>
        <v>7010.9133333333339</v>
      </c>
    </row>
    <row r="488" spans="1:9" x14ac:dyDescent="0.3">
      <c r="A488" s="17">
        <v>2.4549999999999499</v>
      </c>
      <c r="B488" s="18" t="s">
        <v>537</v>
      </c>
      <c r="C488" s="33" t="s">
        <v>63</v>
      </c>
      <c r="D488" s="20">
        <v>1</v>
      </c>
      <c r="E488" s="21" t="s">
        <v>61</v>
      </c>
      <c r="F488" s="22">
        <v>11892</v>
      </c>
      <c r="G488" s="23">
        <f t="shared" si="17"/>
        <v>11892</v>
      </c>
      <c r="H488" s="24">
        <v>12151.48</v>
      </c>
      <c r="I488" s="24">
        <f t="shared" si="18"/>
        <v>12151.48</v>
      </c>
    </row>
    <row r="489" spans="1:9" x14ac:dyDescent="0.3">
      <c r="A489" s="34">
        <v>2.4559999999999498</v>
      </c>
      <c r="B489" s="18" t="s">
        <v>538</v>
      </c>
      <c r="C489" s="33" t="s">
        <v>63</v>
      </c>
      <c r="D489" s="20">
        <v>1</v>
      </c>
      <c r="E489" s="21" t="s">
        <v>61</v>
      </c>
      <c r="F489" s="22">
        <v>11519</v>
      </c>
      <c r="G489" s="23">
        <f t="shared" si="17"/>
        <v>11519</v>
      </c>
      <c r="H489" s="24">
        <v>11769.558333333334</v>
      </c>
      <c r="I489" s="24">
        <f t="shared" si="18"/>
        <v>11769.558333333334</v>
      </c>
    </row>
    <row r="490" spans="1:9" x14ac:dyDescent="0.3">
      <c r="A490" s="34">
        <v>2.4569999999999501</v>
      </c>
      <c r="B490" s="18" t="s">
        <v>539</v>
      </c>
      <c r="C490" s="33" t="s">
        <v>63</v>
      </c>
      <c r="D490" s="20">
        <v>1</v>
      </c>
      <c r="E490" s="21" t="s">
        <v>61</v>
      </c>
      <c r="F490" s="22">
        <v>19793</v>
      </c>
      <c r="G490" s="23">
        <f t="shared" si="17"/>
        <v>19793</v>
      </c>
      <c r="H490" s="24">
        <v>20224.818333333333</v>
      </c>
      <c r="I490" s="24">
        <f>+D490*H490</f>
        <v>20224.818333333333</v>
      </c>
    </row>
    <row r="491" spans="1:9" x14ac:dyDescent="0.3">
      <c r="A491" s="17">
        <v>2.45799999999995</v>
      </c>
      <c r="B491" s="18" t="s">
        <v>540</v>
      </c>
      <c r="C491" s="33" t="s">
        <v>63</v>
      </c>
      <c r="D491" s="20">
        <v>1</v>
      </c>
      <c r="E491" s="21" t="s">
        <v>61</v>
      </c>
      <c r="F491" s="22">
        <v>2492</v>
      </c>
      <c r="G491" s="23">
        <f t="shared" si="17"/>
        <v>2492</v>
      </c>
      <c r="H491" s="24">
        <v>2546.8233333333337</v>
      </c>
      <c r="I491" s="24">
        <f t="shared" ref="I491:I510" si="19">+D491*H491</f>
        <v>2546.8233333333337</v>
      </c>
    </row>
    <row r="492" spans="1:9" x14ac:dyDescent="0.3">
      <c r="A492" s="34">
        <v>2.4589999999999499</v>
      </c>
      <c r="B492" s="18" t="s">
        <v>541</v>
      </c>
      <c r="C492" s="33" t="s">
        <v>63</v>
      </c>
      <c r="D492" s="20">
        <v>1</v>
      </c>
      <c r="E492" s="21" t="s">
        <v>61</v>
      </c>
      <c r="F492" s="22">
        <v>13399</v>
      </c>
      <c r="G492" s="23">
        <f t="shared" si="17"/>
        <v>13399</v>
      </c>
      <c r="H492" s="24">
        <v>13690.545000000002</v>
      </c>
      <c r="I492" s="24">
        <f t="shared" si="19"/>
        <v>13690.545000000002</v>
      </c>
    </row>
    <row r="493" spans="1:9" x14ac:dyDescent="0.3">
      <c r="A493" s="34">
        <v>2.4599999999999498</v>
      </c>
      <c r="B493" s="18" t="s">
        <v>542</v>
      </c>
      <c r="C493" s="33" t="s">
        <v>63</v>
      </c>
      <c r="D493" s="20">
        <v>1</v>
      </c>
      <c r="E493" s="21" t="s">
        <v>61</v>
      </c>
      <c r="F493" s="22">
        <v>6742</v>
      </c>
      <c r="G493" s="23">
        <f t="shared" si="17"/>
        <v>6742</v>
      </c>
      <c r="H493" s="24">
        <v>6888.835</v>
      </c>
      <c r="I493" s="24">
        <f t="shared" si="19"/>
        <v>6888.835</v>
      </c>
    </row>
    <row r="494" spans="1:9" x14ac:dyDescent="0.3">
      <c r="A494" s="34">
        <v>2.4609999999999501</v>
      </c>
      <c r="B494" s="18" t="s">
        <v>543</v>
      </c>
      <c r="C494" s="33" t="s">
        <v>63</v>
      </c>
      <c r="D494" s="20">
        <v>1</v>
      </c>
      <c r="E494" s="21" t="s">
        <v>61</v>
      </c>
      <c r="F494" s="22">
        <v>6252</v>
      </c>
      <c r="G494" s="23">
        <f t="shared" si="17"/>
        <v>6252</v>
      </c>
      <c r="H494" s="24">
        <v>6388.2258333333339</v>
      </c>
      <c r="I494" s="24">
        <f t="shared" si="19"/>
        <v>6388.2258333333339</v>
      </c>
    </row>
    <row r="495" spans="1:9" x14ac:dyDescent="0.3">
      <c r="A495" s="17">
        <v>2.46199999999995</v>
      </c>
      <c r="B495" s="18" t="s">
        <v>544</v>
      </c>
      <c r="C495" s="33" t="s">
        <v>63</v>
      </c>
      <c r="D495" s="20">
        <v>1</v>
      </c>
      <c r="E495" s="21" t="s">
        <v>61</v>
      </c>
      <c r="F495" s="22">
        <v>9727</v>
      </c>
      <c r="G495" s="23">
        <f t="shared" si="17"/>
        <v>9727</v>
      </c>
      <c r="H495" s="24">
        <v>9939.32</v>
      </c>
      <c r="I495" s="24">
        <f t="shared" si="19"/>
        <v>9939.32</v>
      </c>
    </row>
    <row r="496" spans="1:9" x14ac:dyDescent="0.3">
      <c r="A496" s="34">
        <v>2.4629999999999499</v>
      </c>
      <c r="B496" s="18" t="s">
        <v>545</v>
      </c>
      <c r="C496" s="33" t="s">
        <v>63</v>
      </c>
      <c r="D496" s="20">
        <v>1</v>
      </c>
      <c r="E496" s="21" t="s">
        <v>61</v>
      </c>
      <c r="F496" s="22">
        <v>12340</v>
      </c>
      <c r="G496" s="23">
        <f t="shared" si="17"/>
        <v>12340</v>
      </c>
      <c r="H496" s="24">
        <v>12608.541666666668</v>
      </c>
      <c r="I496" s="24">
        <f t="shared" si="19"/>
        <v>12608.541666666668</v>
      </c>
    </row>
    <row r="497" spans="1:9" x14ac:dyDescent="0.3">
      <c r="A497" s="34">
        <v>2.4639999999999498</v>
      </c>
      <c r="B497" s="18" t="s">
        <v>546</v>
      </c>
      <c r="C497" s="33" t="s">
        <v>63</v>
      </c>
      <c r="D497" s="20">
        <v>1</v>
      </c>
      <c r="E497" s="21" t="s">
        <v>61</v>
      </c>
      <c r="F497" s="22">
        <v>6090</v>
      </c>
      <c r="G497" s="23">
        <f t="shared" si="17"/>
        <v>6090</v>
      </c>
      <c r="H497" s="24">
        <v>6223.1733333333341</v>
      </c>
      <c r="I497" s="24">
        <f t="shared" si="19"/>
        <v>6223.1733333333341</v>
      </c>
    </row>
    <row r="498" spans="1:9" x14ac:dyDescent="0.3">
      <c r="A498" s="17">
        <v>2.4649999999999501</v>
      </c>
      <c r="B498" s="18" t="s">
        <v>547</v>
      </c>
      <c r="C498" s="33" t="s">
        <v>63</v>
      </c>
      <c r="D498" s="20">
        <v>1</v>
      </c>
      <c r="E498" s="21" t="s">
        <v>61</v>
      </c>
      <c r="F498" s="22">
        <v>26323</v>
      </c>
      <c r="G498" s="23">
        <f t="shared" si="17"/>
        <v>26323</v>
      </c>
      <c r="H498" s="24">
        <v>26896.230000000003</v>
      </c>
      <c r="I498" s="24">
        <f t="shared" si="19"/>
        <v>26896.230000000003</v>
      </c>
    </row>
    <row r="499" spans="1:9" x14ac:dyDescent="0.3">
      <c r="A499" s="34">
        <v>2.46599999999995</v>
      </c>
      <c r="B499" s="18" t="s">
        <v>548</v>
      </c>
      <c r="C499" s="33" t="s">
        <v>63</v>
      </c>
      <c r="D499" s="20">
        <v>1</v>
      </c>
      <c r="E499" s="21" t="s">
        <v>61</v>
      </c>
      <c r="F499" s="22">
        <v>39638</v>
      </c>
      <c r="G499" s="23">
        <f t="shared" si="17"/>
        <v>39638</v>
      </c>
      <c r="H499" s="24">
        <v>40501.684999999998</v>
      </c>
      <c r="I499" s="24">
        <f t="shared" si="19"/>
        <v>40501.684999999998</v>
      </c>
    </row>
    <row r="500" spans="1:9" x14ac:dyDescent="0.3">
      <c r="A500" s="17">
        <v>2.4669999999999499</v>
      </c>
      <c r="B500" s="18" t="s">
        <v>549</v>
      </c>
      <c r="C500" s="33" t="s">
        <v>63</v>
      </c>
      <c r="D500" s="20">
        <v>1</v>
      </c>
      <c r="E500" s="21" t="s">
        <v>61</v>
      </c>
      <c r="F500" s="22">
        <v>27351</v>
      </c>
      <c r="G500" s="23">
        <f t="shared" si="17"/>
        <v>27351</v>
      </c>
      <c r="H500" s="24">
        <v>27947.318333333336</v>
      </c>
      <c r="I500" s="24">
        <f t="shared" si="19"/>
        <v>27947.318333333336</v>
      </c>
    </row>
    <row r="501" spans="1:9" x14ac:dyDescent="0.3">
      <c r="A501" s="34">
        <v>2.4679999999999498</v>
      </c>
      <c r="B501" s="18" t="s">
        <v>550</v>
      </c>
      <c r="C501" s="33" t="s">
        <v>63</v>
      </c>
      <c r="D501" s="20">
        <v>1</v>
      </c>
      <c r="E501" s="21" t="s">
        <v>61</v>
      </c>
      <c r="F501" s="22">
        <v>15280</v>
      </c>
      <c r="G501" s="23">
        <f t="shared" si="17"/>
        <v>15280</v>
      </c>
      <c r="H501" s="24">
        <v>15612.826666666668</v>
      </c>
      <c r="I501" s="24">
        <f t="shared" si="19"/>
        <v>15612.826666666668</v>
      </c>
    </row>
    <row r="502" spans="1:9" x14ac:dyDescent="0.3">
      <c r="A502" s="17">
        <v>2.4689999999999501</v>
      </c>
      <c r="B502" s="18" t="s">
        <v>551</v>
      </c>
      <c r="C502" s="33" t="s">
        <v>63</v>
      </c>
      <c r="D502" s="20">
        <v>1</v>
      </c>
      <c r="E502" s="21" t="s">
        <v>61</v>
      </c>
      <c r="F502" s="22">
        <v>22622</v>
      </c>
      <c r="G502" s="23">
        <f t="shared" si="17"/>
        <v>22622</v>
      </c>
      <c r="H502" s="24">
        <v>23115.293333333335</v>
      </c>
      <c r="I502" s="24">
        <f t="shared" si="19"/>
        <v>23115.293333333335</v>
      </c>
    </row>
    <row r="503" spans="1:9" x14ac:dyDescent="0.3">
      <c r="A503" s="34">
        <v>2.46999999999995</v>
      </c>
      <c r="B503" s="18" t="s">
        <v>552</v>
      </c>
      <c r="C503" s="33" t="s">
        <v>63</v>
      </c>
      <c r="D503" s="20">
        <v>1</v>
      </c>
      <c r="E503" s="21" t="s">
        <v>61</v>
      </c>
      <c r="F503" s="22">
        <v>15787</v>
      </c>
      <c r="G503" s="23">
        <f t="shared" si="17"/>
        <v>15787</v>
      </c>
      <c r="H503" s="24">
        <v>16131.431666666667</v>
      </c>
      <c r="I503" s="24">
        <f t="shared" si="19"/>
        <v>16131.431666666667</v>
      </c>
    </row>
    <row r="504" spans="1:9" x14ac:dyDescent="0.3">
      <c r="A504" s="34">
        <v>2.4709999999999499</v>
      </c>
      <c r="B504" s="18" t="s">
        <v>553</v>
      </c>
      <c r="C504" s="33" t="s">
        <v>63</v>
      </c>
      <c r="D504" s="20">
        <v>1</v>
      </c>
      <c r="E504" s="21" t="s">
        <v>61</v>
      </c>
      <c r="F504" s="22">
        <v>21785</v>
      </c>
      <c r="G504" s="23">
        <f t="shared" si="17"/>
        <v>21785</v>
      </c>
      <c r="H504" s="24">
        <v>22259.945</v>
      </c>
      <c r="I504" s="24">
        <f t="shared" si="19"/>
        <v>22259.945</v>
      </c>
    </row>
    <row r="505" spans="1:9" x14ac:dyDescent="0.3">
      <c r="A505" s="17">
        <v>2.4719999999999498</v>
      </c>
      <c r="B505" s="18" t="s">
        <v>554</v>
      </c>
      <c r="C505" s="33" t="s">
        <v>16</v>
      </c>
      <c r="D505" s="20">
        <v>1</v>
      </c>
      <c r="E505" s="21" t="s">
        <v>61</v>
      </c>
      <c r="F505" s="22">
        <v>21462</v>
      </c>
      <c r="G505" s="23">
        <f t="shared" si="17"/>
        <v>21462</v>
      </c>
      <c r="H505" s="24">
        <v>21929.963333333333</v>
      </c>
      <c r="I505" s="24">
        <f t="shared" si="19"/>
        <v>21929.963333333333</v>
      </c>
    </row>
    <row r="506" spans="1:9" x14ac:dyDescent="0.3">
      <c r="A506" s="34">
        <v>2.4729999999999501</v>
      </c>
      <c r="B506" s="18" t="s">
        <v>555</v>
      </c>
      <c r="C506" s="33" t="s">
        <v>63</v>
      </c>
      <c r="D506" s="20">
        <v>1</v>
      </c>
      <c r="E506" s="21" t="s">
        <v>61</v>
      </c>
      <c r="F506" s="22">
        <v>41301</v>
      </c>
      <c r="G506" s="23">
        <f t="shared" si="17"/>
        <v>41301</v>
      </c>
      <c r="H506" s="24">
        <v>42201.020000000004</v>
      </c>
      <c r="I506" s="24">
        <f t="shared" si="19"/>
        <v>42201.020000000004</v>
      </c>
    </row>
    <row r="507" spans="1:9" x14ac:dyDescent="0.3">
      <c r="A507" s="17">
        <v>2.47399999999995</v>
      </c>
      <c r="B507" s="18" t="s">
        <v>556</v>
      </c>
      <c r="C507" s="33" t="s">
        <v>63</v>
      </c>
      <c r="D507" s="20">
        <v>1</v>
      </c>
      <c r="E507" s="21" t="s">
        <v>61</v>
      </c>
      <c r="F507" s="22">
        <v>61422</v>
      </c>
      <c r="G507" s="23">
        <f t="shared" si="17"/>
        <v>61422</v>
      </c>
      <c r="H507" s="24">
        <v>62760.55333333333</v>
      </c>
      <c r="I507" s="24">
        <f t="shared" si="19"/>
        <v>62760.55333333333</v>
      </c>
    </row>
    <row r="508" spans="1:9" x14ac:dyDescent="0.3">
      <c r="A508" s="34">
        <v>2.4749999999999499</v>
      </c>
      <c r="B508" s="18" t="s">
        <v>557</v>
      </c>
      <c r="C508" s="33" t="s">
        <v>63</v>
      </c>
      <c r="D508" s="20">
        <v>1</v>
      </c>
      <c r="E508" s="21" t="s">
        <v>61</v>
      </c>
      <c r="F508" s="22">
        <v>74596</v>
      </c>
      <c r="G508" s="23">
        <f t="shared" si="17"/>
        <v>74596</v>
      </c>
      <c r="H508" s="24">
        <v>76222.266666666663</v>
      </c>
      <c r="I508" s="24">
        <f t="shared" si="19"/>
        <v>76222.266666666663</v>
      </c>
    </row>
    <row r="509" spans="1:9" x14ac:dyDescent="0.3">
      <c r="A509" s="17">
        <v>2.4759999999999498</v>
      </c>
      <c r="B509" s="18" t="s">
        <v>558</v>
      </c>
      <c r="C509" s="33" t="s">
        <v>63</v>
      </c>
      <c r="D509" s="20">
        <v>1</v>
      </c>
      <c r="E509" s="21" t="s">
        <v>61</v>
      </c>
      <c r="F509" s="22">
        <v>122481</v>
      </c>
      <c r="G509" s="23">
        <f t="shared" si="17"/>
        <v>122481</v>
      </c>
      <c r="H509" s="24">
        <v>125150.27499999999</v>
      </c>
      <c r="I509" s="24">
        <f t="shared" si="19"/>
        <v>125150.27499999999</v>
      </c>
    </row>
    <row r="510" spans="1:9" x14ac:dyDescent="0.3">
      <c r="A510" s="34">
        <v>2.4769999999999501</v>
      </c>
      <c r="B510" s="18" t="s">
        <v>559</v>
      </c>
      <c r="C510" s="33" t="s">
        <v>63</v>
      </c>
      <c r="D510" s="20">
        <v>1</v>
      </c>
      <c r="E510" s="21" t="s">
        <v>61</v>
      </c>
      <c r="F510" s="22">
        <v>29492</v>
      </c>
      <c r="G510" s="23">
        <f t="shared" si="17"/>
        <v>29492</v>
      </c>
      <c r="H510" s="24">
        <v>30134.935000000001</v>
      </c>
      <c r="I510" s="24">
        <f t="shared" si="19"/>
        <v>30134.935000000001</v>
      </c>
    </row>
    <row r="511" spans="1:9" x14ac:dyDescent="0.3">
      <c r="A511" s="34">
        <v>2.47799999999995</v>
      </c>
      <c r="B511" s="18" t="s">
        <v>560</v>
      </c>
      <c r="C511" s="33" t="s">
        <v>63</v>
      </c>
      <c r="D511" s="20">
        <v>1</v>
      </c>
      <c r="E511" s="21" t="s">
        <v>61</v>
      </c>
      <c r="F511" s="22">
        <v>12657</v>
      </c>
      <c r="G511" s="23">
        <f t="shared" si="17"/>
        <v>12657</v>
      </c>
      <c r="H511" s="24">
        <v>12933.281666666666</v>
      </c>
      <c r="I511" s="24">
        <f>+D511*H511</f>
        <v>12933.281666666666</v>
      </c>
    </row>
    <row r="512" spans="1:9" x14ac:dyDescent="0.3">
      <c r="A512" s="17">
        <v>2.4789999999999499</v>
      </c>
      <c r="B512" s="18" t="s">
        <v>561</v>
      </c>
      <c r="C512" s="33" t="s">
        <v>63</v>
      </c>
      <c r="D512" s="20">
        <v>1</v>
      </c>
      <c r="E512" s="21" t="s">
        <v>61</v>
      </c>
      <c r="F512" s="22">
        <v>8089</v>
      </c>
      <c r="G512" s="23">
        <f t="shared" si="17"/>
        <v>8089</v>
      </c>
      <c r="H512" s="24">
        <v>8265.2999999999993</v>
      </c>
      <c r="I512" s="24">
        <f t="shared" ref="I512:I527" si="20">+D512*H512</f>
        <v>8265.2999999999993</v>
      </c>
    </row>
    <row r="513" spans="1:9" x14ac:dyDescent="0.3">
      <c r="A513" s="34">
        <v>2.4799999999999498</v>
      </c>
      <c r="B513" s="18" t="s">
        <v>562</v>
      </c>
      <c r="C513" s="33" t="s">
        <v>63</v>
      </c>
      <c r="D513" s="20">
        <v>1</v>
      </c>
      <c r="E513" s="21" t="s">
        <v>61</v>
      </c>
      <c r="F513" s="22">
        <v>5318</v>
      </c>
      <c r="G513" s="23">
        <f t="shared" si="17"/>
        <v>5318</v>
      </c>
      <c r="H513" s="24">
        <v>5433.7783333333336</v>
      </c>
      <c r="I513" s="24">
        <f t="shared" si="20"/>
        <v>5433.7783333333336</v>
      </c>
    </row>
    <row r="514" spans="1:9" x14ac:dyDescent="0.3">
      <c r="A514" s="17">
        <v>2.4809999999999501</v>
      </c>
      <c r="B514" s="18" t="s">
        <v>563</v>
      </c>
      <c r="C514" s="33" t="s">
        <v>63</v>
      </c>
      <c r="D514" s="20">
        <v>1</v>
      </c>
      <c r="E514" s="21" t="s">
        <v>61</v>
      </c>
      <c r="F514" s="22">
        <v>5640</v>
      </c>
      <c r="G514" s="23">
        <f t="shared" si="17"/>
        <v>5640</v>
      </c>
      <c r="H514" s="24">
        <v>5762.628333333334</v>
      </c>
      <c r="I514" s="24">
        <f t="shared" si="20"/>
        <v>5762.628333333334</v>
      </c>
    </row>
    <row r="515" spans="1:9" x14ac:dyDescent="0.3">
      <c r="A515" s="34">
        <v>2.48199999999995</v>
      </c>
      <c r="B515" s="18" t="s">
        <v>564</v>
      </c>
      <c r="C515" s="33" t="s">
        <v>315</v>
      </c>
      <c r="D515" s="20">
        <v>1</v>
      </c>
      <c r="E515" s="21" t="s">
        <v>61</v>
      </c>
      <c r="F515" s="22">
        <v>12559</v>
      </c>
      <c r="G515" s="23">
        <f t="shared" si="17"/>
        <v>12559</v>
      </c>
      <c r="H515" s="24">
        <v>12832.836666666666</v>
      </c>
      <c r="I515" s="24">
        <f t="shared" si="20"/>
        <v>12832.836666666666</v>
      </c>
    </row>
    <row r="516" spans="1:9" x14ac:dyDescent="0.3">
      <c r="A516" s="17">
        <v>2.4829999999999499</v>
      </c>
      <c r="B516" s="18" t="s">
        <v>565</v>
      </c>
      <c r="C516" s="33" t="s">
        <v>63</v>
      </c>
      <c r="D516" s="20">
        <v>1</v>
      </c>
      <c r="E516" s="21" t="s">
        <v>61</v>
      </c>
      <c r="F516" s="22">
        <v>21390</v>
      </c>
      <c r="G516" s="23">
        <f t="shared" si="17"/>
        <v>21390</v>
      </c>
      <c r="H516" s="24">
        <v>21856.04</v>
      </c>
      <c r="I516" s="24">
        <f t="shared" si="20"/>
        <v>21856.04</v>
      </c>
    </row>
    <row r="517" spans="1:9" x14ac:dyDescent="0.3">
      <c r="A517" s="34">
        <v>2.4839999999999498</v>
      </c>
      <c r="B517" s="18" t="s">
        <v>566</v>
      </c>
      <c r="C517" s="33" t="s">
        <v>63</v>
      </c>
      <c r="D517" s="20">
        <v>1</v>
      </c>
      <c r="E517" s="21" t="s">
        <v>61</v>
      </c>
      <c r="F517" s="22">
        <v>29393</v>
      </c>
      <c r="G517" s="23">
        <f t="shared" si="17"/>
        <v>29393</v>
      </c>
      <c r="H517" s="24">
        <v>30033.748333333333</v>
      </c>
      <c r="I517" s="24">
        <f t="shared" si="20"/>
        <v>30033.748333333333</v>
      </c>
    </row>
    <row r="518" spans="1:9" x14ac:dyDescent="0.3">
      <c r="A518" s="34">
        <v>2.4849999999999501</v>
      </c>
      <c r="B518" s="18" t="s">
        <v>567</v>
      </c>
      <c r="C518" s="33" t="s">
        <v>63</v>
      </c>
      <c r="D518" s="20">
        <v>1</v>
      </c>
      <c r="E518" s="21" t="s">
        <v>61</v>
      </c>
      <c r="F518" s="22">
        <v>21576</v>
      </c>
      <c r="G518" s="23">
        <f t="shared" si="17"/>
        <v>21576</v>
      </c>
      <c r="H518" s="24">
        <v>22046.14</v>
      </c>
      <c r="I518" s="24">
        <f t="shared" si="20"/>
        <v>22046.14</v>
      </c>
    </row>
    <row r="519" spans="1:9" x14ac:dyDescent="0.3">
      <c r="A519" s="17">
        <v>2.48599999999995</v>
      </c>
      <c r="B519" s="18" t="s">
        <v>568</v>
      </c>
      <c r="C519" s="33" t="s">
        <v>63</v>
      </c>
      <c r="D519" s="20">
        <v>1</v>
      </c>
      <c r="E519" s="21" t="s">
        <v>61</v>
      </c>
      <c r="F519" s="22">
        <v>3156</v>
      </c>
      <c r="G519" s="23">
        <f t="shared" si="17"/>
        <v>3156</v>
      </c>
      <c r="H519" s="24">
        <v>3224.8516666666665</v>
      </c>
      <c r="I519" s="24">
        <f t="shared" si="20"/>
        <v>3224.8516666666665</v>
      </c>
    </row>
    <row r="520" spans="1:9" x14ac:dyDescent="0.3">
      <c r="A520" s="34">
        <v>2.4869999999999499</v>
      </c>
      <c r="B520" s="18" t="s">
        <v>569</v>
      </c>
      <c r="C520" s="33" t="s">
        <v>63</v>
      </c>
      <c r="D520" s="20">
        <v>1</v>
      </c>
      <c r="E520" s="21" t="s">
        <v>61</v>
      </c>
      <c r="F520" s="22">
        <v>4303</v>
      </c>
      <c r="G520" s="23">
        <f t="shared" si="17"/>
        <v>4303</v>
      </c>
      <c r="H520" s="24">
        <v>4397.0166666666664</v>
      </c>
      <c r="I520" s="24">
        <f t="shared" si="20"/>
        <v>4397.0166666666664</v>
      </c>
    </row>
    <row r="521" spans="1:9" x14ac:dyDescent="0.3">
      <c r="A521" s="34">
        <v>2.4879999999999498</v>
      </c>
      <c r="B521" s="18" t="s">
        <v>570</v>
      </c>
      <c r="C521" s="33" t="s">
        <v>16</v>
      </c>
      <c r="D521" s="20">
        <v>1</v>
      </c>
      <c r="E521" s="21" t="s">
        <v>61</v>
      </c>
      <c r="F521" s="22">
        <v>1922</v>
      </c>
      <c r="G521" s="23">
        <f t="shared" si="17"/>
        <v>1922</v>
      </c>
      <c r="H521" s="24">
        <v>1963.4616666666666</v>
      </c>
      <c r="I521" s="24">
        <f t="shared" si="20"/>
        <v>1963.4616666666666</v>
      </c>
    </row>
    <row r="522" spans="1:9" x14ac:dyDescent="0.3">
      <c r="A522" s="34">
        <v>2.4889999999999501</v>
      </c>
      <c r="B522" s="18" t="s">
        <v>571</v>
      </c>
      <c r="C522" s="33" t="s">
        <v>63</v>
      </c>
      <c r="D522" s="20">
        <v>1</v>
      </c>
      <c r="E522" s="21" t="s">
        <v>61</v>
      </c>
      <c r="F522" s="22">
        <v>2461</v>
      </c>
      <c r="G522" s="23">
        <f t="shared" si="17"/>
        <v>2461</v>
      </c>
      <c r="H522" s="24">
        <v>2514.3016666666663</v>
      </c>
      <c r="I522" s="24">
        <f t="shared" si="20"/>
        <v>2514.3016666666663</v>
      </c>
    </row>
    <row r="523" spans="1:9" x14ac:dyDescent="0.3">
      <c r="A523" s="34">
        <v>2.48999999999995</v>
      </c>
      <c r="B523" s="18" t="s">
        <v>572</v>
      </c>
      <c r="C523" s="33" t="s">
        <v>63</v>
      </c>
      <c r="D523" s="20">
        <v>1</v>
      </c>
      <c r="E523" s="21" t="s">
        <v>61</v>
      </c>
      <c r="F523" s="22">
        <v>1915</v>
      </c>
      <c r="G523" s="23">
        <f t="shared" si="17"/>
        <v>1915</v>
      </c>
      <c r="H523" s="24">
        <v>1956.5700000000002</v>
      </c>
      <c r="I523" s="24">
        <f t="shared" si="20"/>
        <v>1956.5700000000002</v>
      </c>
    </row>
    <row r="524" spans="1:9" x14ac:dyDescent="0.3">
      <c r="A524" s="34">
        <v>2.4909999999999499</v>
      </c>
      <c r="B524" s="18" t="s">
        <v>573</v>
      </c>
      <c r="C524" s="33" t="s">
        <v>16</v>
      </c>
      <c r="D524" s="20">
        <v>1</v>
      </c>
      <c r="E524" s="21" t="s">
        <v>61</v>
      </c>
      <c r="F524" s="22">
        <v>1078</v>
      </c>
      <c r="G524" s="23">
        <f t="shared" si="17"/>
        <v>1078</v>
      </c>
      <c r="H524" s="24">
        <v>1101.0066666666667</v>
      </c>
      <c r="I524" s="24">
        <f t="shared" si="20"/>
        <v>1101.0066666666667</v>
      </c>
    </row>
    <row r="525" spans="1:9" x14ac:dyDescent="0.3">
      <c r="A525" s="34">
        <v>2.4919999999999498</v>
      </c>
      <c r="B525" s="18" t="s">
        <v>574</v>
      </c>
      <c r="C525" s="33" t="s">
        <v>63</v>
      </c>
      <c r="D525" s="20">
        <v>1</v>
      </c>
      <c r="E525" s="21" t="s">
        <v>61</v>
      </c>
      <c r="F525" s="22">
        <v>1673</v>
      </c>
      <c r="G525" s="23">
        <f t="shared" si="17"/>
        <v>1673</v>
      </c>
      <c r="H525" s="24">
        <v>1709.4549999999999</v>
      </c>
      <c r="I525" s="24">
        <f t="shared" si="20"/>
        <v>1709.4549999999999</v>
      </c>
    </row>
    <row r="526" spans="1:9" x14ac:dyDescent="0.3">
      <c r="A526" s="17">
        <v>2.4929999999999501</v>
      </c>
      <c r="B526" s="18" t="s">
        <v>575</v>
      </c>
      <c r="C526" s="33" t="s">
        <v>63</v>
      </c>
      <c r="D526" s="20">
        <v>1</v>
      </c>
      <c r="E526" s="21" t="s">
        <v>61</v>
      </c>
      <c r="F526" s="22">
        <v>2858</v>
      </c>
      <c r="G526" s="23">
        <f t="shared" si="17"/>
        <v>2858</v>
      </c>
      <c r="H526" s="24">
        <v>2920.0783333333334</v>
      </c>
      <c r="I526" s="24">
        <f t="shared" si="20"/>
        <v>2920.0783333333334</v>
      </c>
    </row>
    <row r="527" spans="1:9" x14ac:dyDescent="0.3">
      <c r="A527" s="34">
        <v>2.49399999999995</v>
      </c>
      <c r="B527" s="18" t="s">
        <v>576</v>
      </c>
      <c r="C527" s="33" t="s">
        <v>63</v>
      </c>
      <c r="D527" s="20">
        <v>1</v>
      </c>
      <c r="E527" s="21" t="s">
        <v>61</v>
      </c>
      <c r="F527" s="22">
        <v>2661</v>
      </c>
      <c r="G527" s="23">
        <f t="shared" si="17"/>
        <v>2661</v>
      </c>
      <c r="H527" s="24">
        <v>2718.5333333333333</v>
      </c>
      <c r="I527" s="24">
        <f t="shared" si="20"/>
        <v>2718.5333333333333</v>
      </c>
    </row>
    <row r="528" spans="1:9" x14ac:dyDescent="0.3">
      <c r="A528" s="34">
        <v>2.4949999999999499</v>
      </c>
      <c r="B528" s="18" t="s">
        <v>577</v>
      </c>
      <c r="C528" s="33" t="s">
        <v>63</v>
      </c>
      <c r="D528" s="20">
        <v>1</v>
      </c>
      <c r="E528" s="21" t="s">
        <v>61</v>
      </c>
      <c r="F528" s="22">
        <v>1886</v>
      </c>
      <c r="G528" s="23">
        <f t="shared" si="17"/>
        <v>1886</v>
      </c>
      <c r="H528" s="24">
        <v>1926.7166666666667</v>
      </c>
      <c r="I528" s="24">
        <f>+D528*H528</f>
        <v>1926.7166666666667</v>
      </c>
    </row>
    <row r="529" spans="1:10" x14ac:dyDescent="0.3">
      <c r="A529" s="17">
        <v>2.4959999999999498</v>
      </c>
      <c r="B529" s="18" t="s">
        <v>578</v>
      </c>
      <c r="C529" s="33" t="s">
        <v>63</v>
      </c>
      <c r="D529" s="20">
        <v>1</v>
      </c>
      <c r="E529" s="21" t="s">
        <v>61</v>
      </c>
      <c r="F529" s="22">
        <v>1350</v>
      </c>
      <c r="G529" s="23">
        <f t="shared" si="17"/>
        <v>1350</v>
      </c>
      <c r="H529" s="24">
        <v>1379.2649999999999</v>
      </c>
      <c r="I529" s="24">
        <f t="shared" ref="I529:I545" si="21">+D529*H529</f>
        <v>1379.2649999999999</v>
      </c>
    </row>
    <row r="530" spans="1:10" x14ac:dyDescent="0.3">
      <c r="A530" s="34">
        <v>2.4969999999999501</v>
      </c>
      <c r="B530" s="18" t="s">
        <v>579</v>
      </c>
      <c r="C530" s="33" t="s">
        <v>63</v>
      </c>
      <c r="D530" s="20">
        <v>1</v>
      </c>
      <c r="E530" s="21" t="s">
        <v>61</v>
      </c>
      <c r="F530" s="22">
        <v>2553</v>
      </c>
      <c r="G530" s="23">
        <f t="shared" si="17"/>
        <v>2553</v>
      </c>
      <c r="H530" s="24">
        <v>2608.3416666666667</v>
      </c>
      <c r="I530" s="24">
        <f t="shared" si="21"/>
        <v>2608.3416666666667</v>
      </c>
    </row>
    <row r="531" spans="1:10" x14ac:dyDescent="0.3">
      <c r="A531" s="34">
        <v>2.49799999999995</v>
      </c>
      <c r="B531" s="18" t="s">
        <v>580</v>
      </c>
      <c r="C531" s="33" t="s">
        <v>63</v>
      </c>
      <c r="D531" s="20">
        <v>1</v>
      </c>
      <c r="E531" s="21" t="s">
        <v>61</v>
      </c>
      <c r="F531" s="22">
        <v>25107</v>
      </c>
      <c r="G531" s="23">
        <f t="shared" si="17"/>
        <v>25107</v>
      </c>
      <c r="H531" s="24">
        <v>25654.681666666664</v>
      </c>
      <c r="I531" s="24">
        <f t="shared" si="21"/>
        <v>25654.681666666664</v>
      </c>
    </row>
    <row r="532" spans="1:10" x14ac:dyDescent="0.3">
      <c r="A532" s="34">
        <v>2.4989999999999499</v>
      </c>
      <c r="B532" s="18" t="s">
        <v>581</v>
      </c>
      <c r="C532" s="33" t="s">
        <v>63</v>
      </c>
      <c r="D532" s="20">
        <v>1</v>
      </c>
      <c r="E532" s="21" t="s">
        <v>61</v>
      </c>
      <c r="F532" s="22">
        <v>5756</v>
      </c>
      <c r="G532" s="23">
        <f t="shared" si="17"/>
        <v>5756</v>
      </c>
      <c r="H532" s="24">
        <v>5881.8483333333334</v>
      </c>
      <c r="I532" s="24">
        <f t="shared" si="21"/>
        <v>5881.8483333333334</v>
      </c>
    </row>
    <row r="533" spans="1:10" x14ac:dyDescent="0.3">
      <c r="A533" s="34">
        <v>2.4999999999999498</v>
      </c>
      <c r="B533" s="18" t="s">
        <v>582</v>
      </c>
      <c r="C533" s="33" t="s">
        <v>63</v>
      </c>
      <c r="D533" s="20">
        <v>1</v>
      </c>
      <c r="E533" s="21" t="s">
        <v>61</v>
      </c>
      <c r="F533" s="22">
        <v>2440</v>
      </c>
      <c r="G533" s="23">
        <f t="shared" si="17"/>
        <v>2440</v>
      </c>
      <c r="H533" s="24">
        <v>2493.6083333333336</v>
      </c>
      <c r="I533" s="24">
        <f t="shared" si="21"/>
        <v>2493.6083333333336</v>
      </c>
    </row>
    <row r="534" spans="1:10" x14ac:dyDescent="0.3">
      <c r="A534" s="34">
        <v>2.5009999999999502</v>
      </c>
      <c r="B534" s="18" t="s">
        <v>583</v>
      </c>
      <c r="C534" s="33" t="s">
        <v>63</v>
      </c>
      <c r="D534" s="20">
        <v>1</v>
      </c>
      <c r="E534" s="21" t="s">
        <v>61</v>
      </c>
      <c r="F534" s="22">
        <v>24170</v>
      </c>
      <c r="G534" s="23">
        <f t="shared" si="17"/>
        <v>24170</v>
      </c>
      <c r="H534" s="24">
        <v>24696.924999999999</v>
      </c>
      <c r="I534" s="24">
        <f t="shared" si="21"/>
        <v>24696.924999999999</v>
      </c>
    </row>
    <row r="535" spans="1:10" x14ac:dyDescent="0.3">
      <c r="A535" s="34">
        <v>2.50199999999995</v>
      </c>
      <c r="B535" s="18" t="s">
        <v>584</v>
      </c>
      <c r="C535" s="33" t="s">
        <v>63</v>
      </c>
      <c r="D535" s="20">
        <v>1</v>
      </c>
      <c r="E535" s="21" t="s">
        <v>61</v>
      </c>
      <c r="F535" s="22">
        <v>7211</v>
      </c>
      <c r="G535" s="23">
        <f t="shared" si="17"/>
        <v>7211</v>
      </c>
      <c r="H535" s="24">
        <v>7367.836666666667</v>
      </c>
      <c r="I535" s="24">
        <f t="shared" si="21"/>
        <v>7367.836666666667</v>
      </c>
    </row>
    <row r="536" spans="1:10" x14ac:dyDescent="0.3">
      <c r="A536" s="17">
        <v>2.5029999999999499</v>
      </c>
      <c r="B536" s="18" t="s">
        <v>585</v>
      </c>
      <c r="C536" s="33" t="s">
        <v>63</v>
      </c>
      <c r="D536" s="20">
        <v>1</v>
      </c>
      <c r="E536" s="21" t="s">
        <v>61</v>
      </c>
      <c r="F536" s="22">
        <v>15367</v>
      </c>
      <c r="G536" s="23">
        <f t="shared" si="17"/>
        <v>15367</v>
      </c>
      <c r="H536" s="24">
        <v>15702.033333333333</v>
      </c>
      <c r="I536" s="24">
        <f t="shared" si="21"/>
        <v>15702.033333333333</v>
      </c>
    </row>
    <row r="537" spans="1:10" x14ac:dyDescent="0.3">
      <c r="A537" s="34">
        <v>2.5039999999999498</v>
      </c>
      <c r="B537" s="18" t="s">
        <v>586</v>
      </c>
      <c r="C537" s="33" t="s">
        <v>63</v>
      </c>
      <c r="D537" s="20">
        <v>1</v>
      </c>
      <c r="E537" s="21" t="s">
        <v>61</v>
      </c>
      <c r="F537" s="22">
        <v>27004</v>
      </c>
      <c r="G537" s="23">
        <f t="shared" si="17"/>
        <v>27004</v>
      </c>
      <c r="H537" s="24">
        <v>27592.966666666667</v>
      </c>
      <c r="I537" s="24">
        <f t="shared" si="21"/>
        <v>27592.966666666667</v>
      </c>
    </row>
    <row r="538" spans="1:10" x14ac:dyDescent="0.3">
      <c r="A538" s="34">
        <v>2.5049999999999502</v>
      </c>
      <c r="B538" s="18" t="s">
        <v>587</v>
      </c>
      <c r="C538" s="33" t="s">
        <v>63</v>
      </c>
      <c r="D538" s="20">
        <v>1</v>
      </c>
      <c r="E538" s="21" t="s">
        <v>61</v>
      </c>
      <c r="F538" s="22">
        <v>11311</v>
      </c>
      <c r="G538" s="23">
        <f t="shared" si="17"/>
        <v>11311</v>
      </c>
      <c r="H538" s="24">
        <v>11557.26</v>
      </c>
      <c r="I538" s="24">
        <f t="shared" si="21"/>
        <v>11557.26</v>
      </c>
      <c r="J538" s="46"/>
    </row>
    <row r="539" spans="1:10" x14ac:dyDescent="0.3">
      <c r="A539" s="17">
        <v>2.50599999999995</v>
      </c>
      <c r="B539" s="18" t="s">
        <v>588</v>
      </c>
      <c r="C539" s="33" t="s">
        <v>16</v>
      </c>
      <c r="D539" s="20">
        <v>1</v>
      </c>
      <c r="E539" s="21" t="s">
        <v>61</v>
      </c>
      <c r="F539" s="22">
        <v>77876</v>
      </c>
      <c r="G539" s="23">
        <f t="shared" si="17"/>
        <v>77876</v>
      </c>
      <c r="H539" s="24">
        <v>79573.195000000007</v>
      </c>
      <c r="I539" s="24">
        <f t="shared" si="21"/>
        <v>79573.195000000007</v>
      </c>
      <c r="J539" s="46"/>
    </row>
    <row r="540" spans="1:10" x14ac:dyDescent="0.3">
      <c r="A540" s="34">
        <v>2.5069999999999499</v>
      </c>
      <c r="B540" s="18" t="s">
        <v>589</v>
      </c>
      <c r="C540" s="33" t="s">
        <v>63</v>
      </c>
      <c r="D540" s="20">
        <v>1</v>
      </c>
      <c r="E540" s="21" t="s">
        <v>61</v>
      </c>
      <c r="F540" s="22">
        <v>10741</v>
      </c>
      <c r="G540" s="23">
        <f t="shared" si="17"/>
        <v>10741</v>
      </c>
      <c r="H540" s="24">
        <v>10974.758333333333</v>
      </c>
      <c r="I540" s="24">
        <f t="shared" si="21"/>
        <v>10974.758333333333</v>
      </c>
      <c r="J540" s="46"/>
    </row>
    <row r="541" spans="1:10" x14ac:dyDescent="0.3">
      <c r="A541" s="34">
        <v>2.5079999999999498</v>
      </c>
      <c r="B541" s="18" t="s">
        <v>590</v>
      </c>
      <c r="C541" s="33" t="s">
        <v>63</v>
      </c>
      <c r="D541" s="20">
        <v>1</v>
      </c>
      <c r="E541" s="21" t="s">
        <v>61</v>
      </c>
      <c r="F541" s="22">
        <v>12451</v>
      </c>
      <c r="G541" s="23">
        <f t="shared" si="17"/>
        <v>12451</v>
      </c>
      <c r="H541" s="24">
        <v>12722.333333333332</v>
      </c>
      <c r="I541" s="24">
        <f t="shared" si="21"/>
        <v>12722.333333333332</v>
      </c>
      <c r="J541" s="46"/>
    </row>
    <row r="542" spans="1:10" x14ac:dyDescent="0.3">
      <c r="A542" s="34">
        <v>2.5089999999999502</v>
      </c>
      <c r="B542" s="18" t="s">
        <v>591</v>
      </c>
      <c r="C542" s="33" t="s">
        <v>16</v>
      </c>
      <c r="D542" s="20">
        <v>1</v>
      </c>
      <c r="E542" s="21" t="s">
        <v>61</v>
      </c>
      <c r="F542" s="22">
        <v>7914</v>
      </c>
      <c r="G542" s="23">
        <f t="shared" si="17"/>
        <v>7914</v>
      </c>
      <c r="H542" s="24">
        <v>8086.0516666666663</v>
      </c>
      <c r="I542" s="24">
        <f t="shared" si="21"/>
        <v>8086.0516666666663</v>
      </c>
      <c r="J542" s="46"/>
    </row>
    <row r="543" spans="1:10" ht="28.8" x14ac:dyDescent="0.3">
      <c r="A543" s="34">
        <v>2.50999999999995</v>
      </c>
      <c r="B543" s="18" t="s">
        <v>592</v>
      </c>
      <c r="C543" s="33" t="s">
        <v>87</v>
      </c>
      <c r="D543" s="20">
        <v>1</v>
      </c>
      <c r="E543" s="21" t="s">
        <v>61</v>
      </c>
      <c r="F543" s="22">
        <v>185417</v>
      </c>
      <c r="G543" s="23">
        <f t="shared" si="17"/>
        <v>185417</v>
      </c>
      <c r="H543" s="24">
        <v>189458.60833333334</v>
      </c>
      <c r="I543" s="24">
        <f t="shared" si="21"/>
        <v>189458.60833333334</v>
      </c>
      <c r="J543" s="46"/>
    </row>
    <row r="544" spans="1:10" x14ac:dyDescent="0.3">
      <c r="A544" s="34">
        <v>2.5109999999999499</v>
      </c>
      <c r="B544" s="18" t="s">
        <v>593</v>
      </c>
      <c r="C544" s="33" t="s">
        <v>63</v>
      </c>
      <c r="D544" s="20">
        <v>1</v>
      </c>
      <c r="E544" s="21" t="s">
        <v>61</v>
      </c>
      <c r="F544" s="22">
        <v>3495</v>
      </c>
      <c r="G544" s="23">
        <f t="shared" si="17"/>
        <v>3495</v>
      </c>
      <c r="H544" s="24">
        <v>3571.2333333333336</v>
      </c>
      <c r="I544" s="24">
        <f t="shared" si="21"/>
        <v>3571.2333333333336</v>
      </c>
      <c r="J544" s="46"/>
    </row>
    <row r="545" spans="1:13" x14ac:dyDescent="0.3">
      <c r="A545" s="34">
        <v>2.5119999999999498</v>
      </c>
      <c r="B545" s="18" t="s">
        <v>594</v>
      </c>
      <c r="C545" s="33" t="s">
        <v>63</v>
      </c>
      <c r="D545" s="20">
        <v>1</v>
      </c>
      <c r="E545" s="21" t="s">
        <v>61</v>
      </c>
      <c r="F545" s="22">
        <v>106258</v>
      </c>
      <c r="G545" s="23">
        <f t="shared" si="17"/>
        <v>106258</v>
      </c>
      <c r="H545" s="24">
        <v>108574.20666666667</v>
      </c>
      <c r="I545" s="24">
        <f t="shared" si="21"/>
        <v>108574.20666666667</v>
      </c>
      <c r="J545" s="46"/>
    </row>
    <row r="546" spans="1:13" x14ac:dyDescent="0.3">
      <c r="A546" s="17">
        <v>2.5129999999999502</v>
      </c>
      <c r="B546" s="18" t="s">
        <v>595</v>
      </c>
      <c r="C546" s="33" t="s">
        <v>116</v>
      </c>
      <c r="D546" s="20">
        <v>1</v>
      </c>
      <c r="E546" s="21" t="s">
        <v>61</v>
      </c>
      <c r="F546" s="22">
        <v>29406</v>
      </c>
      <c r="G546" s="23">
        <f t="shared" ref="G546:G547" si="22">+D546*F546</f>
        <v>29406</v>
      </c>
      <c r="H546" s="24">
        <v>30046.668333333335</v>
      </c>
      <c r="I546" s="24">
        <f>+D546*H546</f>
        <v>30046.668333333335</v>
      </c>
      <c r="J546" s="46"/>
    </row>
    <row r="547" spans="1:13" x14ac:dyDescent="0.3">
      <c r="A547" s="34">
        <v>2.5139999999999501</v>
      </c>
      <c r="B547" s="18" t="s">
        <v>596</v>
      </c>
      <c r="C547" s="33" t="s">
        <v>63</v>
      </c>
      <c r="D547" s="20">
        <v>1</v>
      </c>
      <c r="E547" s="21" t="s">
        <v>61</v>
      </c>
      <c r="F547" s="22">
        <v>8315</v>
      </c>
      <c r="G547" s="23">
        <f t="shared" si="22"/>
        <v>8315</v>
      </c>
      <c r="H547" s="24">
        <v>8496.65</v>
      </c>
      <c r="I547" s="24">
        <f t="shared" ref="I547:I548" si="23">+D547*H547</f>
        <v>8496.65</v>
      </c>
      <c r="J547" s="46"/>
    </row>
    <row r="548" spans="1:13" x14ac:dyDescent="0.3">
      <c r="A548" s="34">
        <v>2.5149999999999499</v>
      </c>
      <c r="B548" s="18" t="s">
        <v>597</v>
      </c>
      <c r="C548" s="33" t="s">
        <v>598</v>
      </c>
      <c r="D548" s="20">
        <v>1</v>
      </c>
      <c r="E548" s="21" t="s">
        <v>61</v>
      </c>
      <c r="F548" s="22">
        <v>27911</v>
      </c>
      <c r="G548" s="23">
        <f>+D548*F548</f>
        <v>27911</v>
      </c>
      <c r="H548" s="24">
        <v>28519.655333333332</v>
      </c>
      <c r="I548" s="24">
        <f t="shared" si="23"/>
        <v>28519.655333333332</v>
      </c>
      <c r="J548" s="46"/>
    </row>
    <row r="549" spans="1:13" ht="27" customHeight="1" thickBot="1" x14ac:dyDescent="0.35">
      <c r="A549" s="78" t="s">
        <v>599</v>
      </c>
      <c r="B549" s="79"/>
      <c r="C549" s="70"/>
      <c r="D549" s="70"/>
      <c r="E549" s="70"/>
      <c r="F549" s="47"/>
      <c r="G549" s="47">
        <f>SUM(G34:G548)</f>
        <v>35651077</v>
      </c>
      <c r="H549" s="47">
        <f>SUM(H34:H548)</f>
        <v>36428085.386662692</v>
      </c>
      <c r="I549" s="47">
        <f>SUM(I34:I548)</f>
        <v>36428085.386662692</v>
      </c>
    </row>
    <row r="550" spans="1:13" x14ac:dyDescent="0.3">
      <c r="A550" s="48"/>
      <c r="B550" s="49"/>
      <c r="C550" s="50"/>
      <c r="D550" s="50"/>
      <c r="E550" s="50"/>
      <c r="F550" s="51"/>
    </row>
    <row r="551" spans="1:13" ht="25.5" customHeight="1" thickBot="1" x14ac:dyDescent="0.35">
      <c r="A551" s="80" t="s">
        <v>600</v>
      </c>
      <c r="B551" s="80"/>
      <c r="C551" s="71"/>
      <c r="D551" s="71"/>
      <c r="E551" s="71"/>
      <c r="F551" s="52"/>
      <c r="G551" s="47">
        <f>+G11+G32+G549</f>
        <v>189562550</v>
      </c>
      <c r="I551" s="30">
        <f>+I11+I32+I549</f>
        <v>193694016.39207935</v>
      </c>
    </row>
    <row r="552" spans="1:13" x14ac:dyDescent="0.3">
      <c r="A552" s="75" t="s">
        <v>601</v>
      </c>
      <c r="B552" s="75"/>
      <c r="C552" s="53"/>
      <c r="D552" s="54">
        <v>0.18</v>
      </c>
      <c r="E552" s="55"/>
      <c r="F552" s="56"/>
      <c r="G552" s="57">
        <f>+G551*D552</f>
        <v>34121259</v>
      </c>
      <c r="H552" s="58">
        <v>0.18</v>
      </c>
      <c r="I552" s="59">
        <f>+I551*H552</f>
        <v>34864922.950574279</v>
      </c>
    </row>
    <row r="553" spans="1:13" x14ac:dyDescent="0.3">
      <c r="A553" s="75" t="s">
        <v>602</v>
      </c>
      <c r="B553" s="75"/>
      <c r="C553" s="53"/>
      <c r="D553" s="54">
        <v>0.02</v>
      </c>
      <c r="E553" s="55"/>
      <c r="F553" s="56"/>
      <c r="G553" s="59">
        <f>+G551*D553</f>
        <v>3791251</v>
      </c>
      <c r="H553" s="58">
        <v>0.02</v>
      </c>
      <c r="I553" s="23">
        <f>+I551*H553</f>
        <v>3873880.3278415874</v>
      </c>
    </row>
    <row r="554" spans="1:13" x14ac:dyDescent="0.3">
      <c r="A554" s="75" t="s">
        <v>603</v>
      </c>
      <c r="B554" s="75"/>
      <c r="C554" s="53"/>
      <c r="D554" s="54">
        <v>0.05</v>
      </c>
      <c r="E554" s="55"/>
      <c r="F554" s="56"/>
      <c r="G554" s="59">
        <f>+G551*D554</f>
        <v>9478127.5</v>
      </c>
      <c r="H554" s="58">
        <v>0.05</v>
      </c>
      <c r="I554" s="23">
        <f>+I551*H554</f>
        <v>9684700.8196039684</v>
      </c>
    </row>
    <row r="555" spans="1:13" x14ac:dyDescent="0.3">
      <c r="A555" s="76" t="s">
        <v>604</v>
      </c>
      <c r="B555" s="76"/>
      <c r="C555" s="60"/>
      <c r="D555" s="61">
        <v>0.19</v>
      </c>
      <c r="E555" s="62"/>
      <c r="F555" s="63"/>
      <c r="G555" s="64">
        <f>+G554*D555</f>
        <v>1800844.2250000001</v>
      </c>
      <c r="H555" s="58">
        <v>0.19</v>
      </c>
      <c r="I555" s="23">
        <f>+I554*H555</f>
        <v>1840093.1557247541</v>
      </c>
    </row>
    <row r="556" spans="1:13" ht="30.75" customHeight="1" thickBot="1" x14ac:dyDescent="0.35">
      <c r="A556" s="77" t="s">
        <v>605</v>
      </c>
      <c r="B556" s="77"/>
      <c r="C556" s="77"/>
      <c r="D556" s="77"/>
      <c r="E556" s="77"/>
      <c r="F556" s="77"/>
      <c r="G556" s="65">
        <f>SUM(G551:G555)</f>
        <v>238754031.72499999</v>
      </c>
      <c r="I556" s="65">
        <f>SUM(I551:I555)</f>
        <v>243957613.64582396</v>
      </c>
    </row>
    <row r="557" spans="1:13" x14ac:dyDescent="0.3">
      <c r="L557" s="69"/>
    </row>
    <row r="558" spans="1:13" ht="15" x14ac:dyDescent="0.3">
      <c r="G558" s="67"/>
      <c r="I558" s="69"/>
      <c r="J558" s="69"/>
      <c r="K558" s="72"/>
      <c r="L558" s="69"/>
      <c r="M558" s="73"/>
    </row>
    <row r="559" spans="1:13" x14ac:dyDescent="0.3">
      <c r="I559" s="69"/>
      <c r="J559" s="69"/>
      <c r="K559" s="69"/>
      <c r="L559" s="69"/>
      <c r="M559" s="74"/>
    </row>
    <row r="560" spans="1:13" x14ac:dyDescent="0.3">
      <c r="B560" s="86"/>
      <c r="I560" s="69"/>
    </row>
    <row r="561" spans="2:10" x14ac:dyDescent="0.3">
      <c r="B561" s="1" t="s">
        <v>614</v>
      </c>
      <c r="H561" s="69"/>
    </row>
    <row r="562" spans="2:10" x14ac:dyDescent="0.3">
      <c r="B562" s="1" t="s">
        <v>615</v>
      </c>
      <c r="H562" s="69"/>
    </row>
    <row r="563" spans="2:10" x14ac:dyDescent="0.3">
      <c r="B563" s="1" t="s">
        <v>616</v>
      </c>
      <c r="H563" s="69"/>
      <c r="I563" s="69"/>
      <c r="J563" s="69"/>
    </row>
    <row r="564" spans="2:10" x14ac:dyDescent="0.3">
      <c r="B564" s="1" t="s">
        <v>617</v>
      </c>
      <c r="H564" s="69"/>
    </row>
  </sheetData>
  <mergeCells count="12">
    <mergeCell ref="A551:B551"/>
    <mergeCell ref="A552:B552"/>
    <mergeCell ref="A553:B553"/>
    <mergeCell ref="A554:B554"/>
    <mergeCell ref="A555:B555"/>
    <mergeCell ref="A556:F556"/>
    <mergeCell ref="A1:I1"/>
    <mergeCell ref="A2:G2"/>
    <mergeCell ref="A3:E3"/>
    <mergeCell ref="F3:G3"/>
    <mergeCell ref="A4:G4"/>
    <mergeCell ref="A549:B549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ECONIMICA - DIARQCO</vt:lpstr>
      <vt:lpstr>'PROPUESTA ECONIMICA - DIARQCO'!Área_de_impresión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Juanita Lleras Mejia</dc:creator>
  <cp:lastModifiedBy>nestor Mora</cp:lastModifiedBy>
  <cp:lastPrinted>2020-11-03T23:41:57Z</cp:lastPrinted>
  <dcterms:created xsi:type="dcterms:W3CDTF">2020-09-09T14:53:54Z</dcterms:created>
  <dcterms:modified xsi:type="dcterms:W3CDTF">2020-11-03T23:43:07Z</dcterms:modified>
</cp:coreProperties>
</file>