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8_{28181D04-902F-40FC-ABB2-D115A666457A}" xr6:coauthVersionLast="47" xr6:coauthVersionMax="47" xr10:uidLastSave="{00000000-0000-0000-0000-000000000000}"/>
  <bookViews>
    <workbookView xWindow="570" yWindow="2790" windowWidth="14505" windowHeight="11580" xr2:uid="{72C8CBC3-3333-4C8B-B93B-05B88032B515}"/>
  </bookViews>
  <sheets>
    <sheet name="COT 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4" l="1"/>
  <c r="K22" i="4" s="1"/>
  <c r="L22" i="4" s="1"/>
  <c r="I21" i="4"/>
  <c r="K21" i="4" s="1"/>
  <c r="L21" i="4" s="1"/>
  <c r="G13" i="4"/>
  <c r="J13" i="4" s="1"/>
  <c r="I6" i="4"/>
  <c r="K6" i="4" s="1"/>
  <c r="L6" i="4" s="1"/>
  <c r="I5" i="4"/>
  <c r="I14" i="4"/>
  <c r="K14" i="4" s="1"/>
  <c r="L14" i="4" s="1"/>
  <c r="I12" i="4"/>
  <c r="K12" i="4" s="1"/>
  <c r="L12" i="4" s="1"/>
  <c r="I4" i="4"/>
  <c r="K4" i="4" s="1"/>
  <c r="L4" i="4" s="1"/>
  <c r="I20" i="4"/>
  <c r="K20" i="4" s="1"/>
  <c r="L20" i="4" s="1"/>
  <c r="I27" i="4"/>
  <c r="K27" i="4" s="1"/>
  <c r="L27" i="4" s="1"/>
  <c r="G27" i="4"/>
  <c r="J27" i="4" s="1"/>
  <c r="I26" i="4"/>
  <c r="K26" i="4" s="1"/>
  <c r="L26" i="4" s="1"/>
  <c r="G26" i="4"/>
  <c r="J26" i="4" s="1"/>
  <c r="I25" i="4"/>
  <c r="K25" i="4" s="1"/>
  <c r="L25" i="4" s="1"/>
  <c r="G25" i="4"/>
  <c r="J25" i="4" s="1"/>
  <c r="I24" i="4"/>
  <c r="K24" i="4" s="1"/>
  <c r="L24" i="4" s="1"/>
  <c r="G24" i="4"/>
  <c r="J24" i="4" s="1"/>
  <c r="I23" i="4"/>
  <c r="K23" i="4" s="1"/>
  <c r="L23" i="4" s="1"/>
  <c r="G23" i="4"/>
  <c r="J23" i="4" s="1"/>
  <c r="I19" i="4"/>
  <c r="K19" i="4" s="1"/>
  <c r="L19" i="4" s="1"/>
  <c r="G19" i="4"/>
  <c r="J19" i="4" s="1"/>
  <c r="I18" i="4"/>
  <c r="K18" i="4" s="1"/>
  <c r="L18" i="4" s="1"/>
  <c r="G18" i="4"/>
  <c r="J18" i="4" s="1"/>
  <c r="I17" i="4"/>
  <c r="K17" i="4" s="1"/>
  <c r="L17" i="4" s="1"/>
  <c r="G17" i="4"/>
  <c r="J17" i="4" s="1"/>
  <c r="I16" i="4"/>
  <c r="K16" i="4" s="1"/>
  <c r="L16" i="4" s="1"/>
  <c r="G16" i="4"/>
  <c r="J16" i="4" s="1"/>
  <c r="I15" i="4"/>
  <c r="K15" i="4" s="1"/>
  <c r="L15" i="4" s="1"/>
  <c r="G15" i="4"/>
  <c r="J15" i="4" s="1"/>
  <c r="I11" i="4"/>
  <c r="K11" i="4" s="1"/>
  <c r="L11" i="4" s="1"/>
  <c r="G11" i="4"/>
  <c r="J11" i="4" s="1"/>
  <c r="I10" i="4"/>
  <c r="K10" i="4" s="1"/>
  <c r="L10" i="4" s="1"/>
  <c r="G10" i="4"/>
  <c r="J10" i="4" s="1"/>
  <c r="I9" i="4"/>
  <c r="K9" i="4" s="1"/>
  <c r="L9" i="4" s="1"/>
  <c r="G9" i="4"/>
  <c r="J9" i="4" s="1"/>
  <c r="I8" i="4"/>
  <c r="K8" i="4" s="1"/>
  <c r="L8" i="4" s="1"/>
  <c r="G8" i="4"/>
  <c r="J8" i="4" s="1"/>
  <c r="I7" i="4"/>
  <c r="K7" i="4" s="1"/>
  <c r="L7" i="4" s="1"/>
  <c r="G7" i="4"/>
  <c r="J7" i="4" s="1"/>
  <c r="G4" i="4"/>
  <c r="J4" i="4" s="1"/>
  <c r="I3" i="4"/>
  <c r="K3" i="4" s="1"/>
  <c r="L3" i="4" s="1"/>
  <c r="G3" i="4"/>
  <c r="J3" i="4" s="1"/>
  <c r="G14" i="4" l="1"/>
  <c r="J14" i="4" s="1"/>
  <c r="G20" i="4"/>
  <c r="J20" i="4" s="1"/>
  <c r="G12" i="4"/>
  <c r="J12" i="4" s="1"/>
  <c r="G5" i="4"/>
  <c r="J5" i="4" s="1"/>
  <c r="I13" i="4"/>
  <c r="K13" i="4" s="1"/>
  <c r="L13" i="4" s="1"/>
  <c r="K5" i="4"/>
  <c r="L5" i="4" s="1"/>
  <c r="G21" i="4"/>
  <c r="J21" i="4" s="1"/>
  <c r="G6" i="4"/>
  <c r="J6" i="4" s="1"/>
  <c r="G22" i="4"/>
  <c r="J22" i="4" s="1"/>
  <c r="L28" i="4" l="1"/>
</calcChain>
</file>

<file path=xl/sharedStrings.xml><?xml version="1.0" encoding="utf-8"?>
<sst xmlns="http://schemas.openxmlformats.org/spreadsheetml/2006/main" count="61" uniqueCount="59">
  <si>
    <t>ITEM</t>
  </si>
  <si>
    <t>DESCRIPCION</t>
  </si>
  <si>
    <t>CANTIDAD</t>
  </si>
  <si>
    <t>Bayetillas limpión docena 40 x 60 cm</t>
  </si>
  <si>
    <t>Paños de microfibra o algodón, ideales para limpieza de superficies sin dejar residuos ni rayones.</t>
  </si>
  <si>
    <t>Brocha Multiusos 2 Pulgada Para Mantenimiento Preventivo</t>
  </si>
  <si>
    <t>Herramienta de cerdas suaves para remover polvo de componentes electrónicos sin generar estática.</t>
  </si>
  <si>
    <t>Limpiador de circuitos electrónicos y contactos 500 ml</t>
  </si>
  <si>
    <t>Aerosol dieléctrico que elimina residuos, humedad y óxido en tarjetas electrónicas y conectores.</t>
  </si>
  <si>
    <t xml:space="preserve">Alcohol Isopropílico x 500 ml </t>
  </si>
  <si>
    <t>Solvente de alta pureza (≥99%) usado para limpieza de componentes electrónicos por su rápida evaporación y no conductividad.</t>
  </si>
  <si>
    <t>Liquido Para Limpiar Pantallas x 200cm3</t>
  </si>
  <si>
    <t>Solución especializada para pantallas LCD/LED que no deja marcas ni daña recubrimientos antirreflejo.</t>
  </si>
  <si>
    <t>Pasta Térmica Refrigerante Disipadora Hy510 Jeringa 8gr Gris</t>
  </si>
  <si>
    <t>Compuesto térmico que mejora la transferencia de calor entre CPU/GPU y disipador.</t>
  </si>
  <si>
    <t>Gafas de protección ocular</t>
  </si>
  <si>
    <t>Lentes de seguridad contra partículas, salpicaduras o polvo durante mantenimiento.</t>
  </si>
  <si>
    <t>Guantes antiestáticos para servicio técnico</t>
  </si>
  <si>
    <t>Evitan descargas electrostáticas que pueden dañar componentes electrónicos sensibles.</t>
  </si>
  <si>
    <t>Manilla Pulsera Antiestática Ajustable Alta Calidad</t>
  </si>
  <si>
    <t>Dispositivo que descarga la electricidad estática del cuerpo a tierra, esencial para manipular hardware.</t>
  </si>
  <si>
    <t>Guantes de protección para el guante dieléctrico de silicona</t>
  </si>
  <si>
    <t>Cubierta externa que protege el guante dieléctrico contra cortes o abrasión.</t>
  </si>
  <si>
    <t>Guantes de protección dieléctricos de silicona</t>
  </si>
  <si>
    <t>Aislantes eléctricos para trabajos en ambientes con riesgo de contacto eléctrico.</t>
  </si>
  <si>
    <t>Cofia o monja contra arco eléctrico tipo faraón</t>
  </si>
  <si>
    <t>Protección para cabeza y cuello contra arco eléctrico, usada en trabajos de alto voltaje.</t>
  </si>
  <si>
    <t>Casco de protección dieléctrica</t>
  </si>
  <si>
    <t>Casco certificado para trabajos eléctricos, resistente a impactos y no conductor.</t>
  </si>
  <si>
    <t>Arnés de Seguridad DIJJIG Full Body Harness</t>
  </si>
  <si>
    <t>Arnés de cuerpo completo para trabajos en altura, con puntos de anclaje y ajuste ergonómico.</t>
  </si>
  <si>
    <t>Cable Consola Cisco DB9 a RJ45</t>
  </si>
  <si>
    <t>Cable para conexión directa a equipos Cisco vía consola, usado en configuración de red.</t>
  </si>
  <si>
    <t>Kit Destornilladores de Precisión 103 piezas</t>
  </si>
  <si>
    <t>Set completo para desmontaje y reparación de dispositivos electrónicos con tornillos pequeños.</t>
  </si>
  <si>
    <t>Kit Tester De Disyuntores Digital Y Probador De Salida Gfci</t>
  </si>
  <si>
    <t>Instrumento para verificar el funcionamiento de disyuntores y tomas con protección GFCI.</t>
  </si>
  <si>
    <t>Detector de voltaje UT202A+</t>
  </si>
  <si>
    <t>Pinza amperimétrica con función de detección de voltaje sin contacto, útil en diagnóstico eléctrico.</t>
  </si>
  <si>
    <t>Pinza Ponchadora Modular RJ 45</t>
  </si>
  <si>
    <t>Herramienta para crimpar conectores RJ45 en cables de red.</t>
  </si>
  <si>
    <t>Ponchadora AMP Cat 6  6A</t>
  </si>
  <si>
    <t>Herramienta especializada para conectores AMP de categoría 6/6A, usada en redes estructuradas.</t>
  </si>
  <si>
    <t>Prensa Total THCT070</t>
  </si>
  <si>
    <t>Herramienta de presión para tareas mecánicas o ensamblaje de componentes.</t>
  </si>
  <si>
    <t>Sopladora/Aspiradora de Mano Inalámbrica</t>
  </si>
  <si>
    <t>Dispositivo portátil para remover polvo de equipos electrónicos sin contacto físico.</t>
  </si>
  <si>
    <t>SSD Externo 1TB con Estuche Resistente</t>
  </si>
  <si>
    <t>Unidad de estado sólido portátil para respaldo de información, con carcasa protectora contra golpes.</t>
  </si>
  <si>
    <t>Kit Stanley 65-980</t>
  </si>
  <si>
    <t>Juego de destornilladores de uso general con mango ergonómico.</t>
  </si>
  <si>
    <t>Kit Stanley 84-011</t>
  </si>
  <si>
    <t>Juego de llaves combinadas o herramientas manuales para mantenimiento técnico.</t>
  </si>
  <si>
    <t>VALOR UNITARIO ANTES DE IVA</t>
  </si>
  <si>
    <t>VALOR TOTAL ANTES DE IVA</t>
  </si>
  <si>
    <t>IVA</t>
  </si>
  <si>
    <t>VALOR UNITARIO IVA</t>
  </si>
  <si>
    <t>VALOR UNITARIO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</si>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</sst>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0" xfId="1" applyFont="1"/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4" fontId="2" fillId="0" borderId="6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4" fontId="1" fillId="2" borderId="6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D10BB-F335-4CB9-BF0A-0D9F546C8D0E}">
  <dimension ref="B1:L28"/>
  <sheetViews>
    <sheetView tabSelected="1" workbookViewId="0">
      <selection activeCell="N5" sqref="N5"/>
    </sheetView>
  </sheetViews>
  <sheetFormatPr baseColWidth="10" defaultRowHeight="15" x14ac:dyDescent="0.25"/>
  <cols>
    <col min="1" max="1" width="4.7109375" customWidth="1"/>
    <col min="3" max="3" width="34.42578125" style="4" customWidth="1"/>
    <col min="4" max="4" width="43.85546875" customWidth="1"/>
    <col min="6" max="6" width="20" customWidth="1"/>
    <col min="7" max="7" width="15.5703125" customWidth="1"/>
    <col min="8" max="8" width="8.140625" customWidth="1"/>
    <col min="9" max="9" width="15.7109375" style="5" customWidth="1"/>
    <col min="10" max="10" width="20.28515625" style="5" customWidth="1"/>
    <col min="11" max="11" width="15" style="5" customWidth="1"/>
    <col min="12" max="12" width="14.42578125" style="5" bestFit="1" customWidth="1"/>
  </cols>
  <sheetData>
    <row r="1" spans="2:12" ht="15.75" thickBot="1" x14ac:dyDescent="0.3"/>
    <row r="2" spans="2:12" s="4" customFormat="1" ht="30.75" thickBot="1" x14ac:dyDescent="0.3">
      <c r="B2" s="3" t="s">
        <v>0</v>
      </c>
      <c r="C2" s="3" t="s">
        <v>1</v>
      </c>
      <c r="D2" s="11" t="s">
        <v>1</v>
      </c>
      <c r="E2" s="12" t="s">
        <v>2</v>
      </c>
      <c r="F2" s="12" t="s">
        <v>53</v>
      </c>
      <c r="G2" s="12" t="s">
        <v>54</v>
      </c>
      <c r="H2" s="12" t="s">
        <v>55</v>
      </c>
      <c r="I2" s="13" t="s">
        <v>56</v>
      </c>
      <c r="J2" s="13" t="s">
        <v>53</v>
      </c>
      <c r="K2" s="13" t="s">
        <v>57</v>
      </c>
      <c r="L2" s="13" t="s">
        <v>58</v>
      </c>
    </row>
    <row r="3" spans="2:12" ht="45.75" thickBot="1" x14ac:dyDescent="0.3">
      <c r="B3" s="1">
        <v>1</v>
      </c>
      <c r="C3" s="2" t="s">
        <v>3</v>
      </c>
      <c r="D3" s="6" t="s">
        <v>4</v>
      </c>
      <c r="E3" s="7">
        <v>4</v>
      </c>
      <c r="F3" s="8">
        <v>30502.285714285717</v>
      </c>
      <c r="G3" s="8">
        <f>E3*F3</f>
        <v>122009.14285714287</v>
      </c>
      <c r="H3" s="9">
        <v>0.19</v>
      </c>
      <c r="I3" s="10">
        <f>F3*H3</f>
        <v>5795.4342857142865</v>
      </c>
      <c r="J3" s="10">
        <f>G3*H3</f>
        <v>23181.737142857146</v>
      </c>
      <c r="K3" s="10">
        <f>F3+I3</f>
        <v>36297.72</v>
      </c>
      <c r="L3" s="10">
        <f>(K3*E3)</f>
        <v>145190.88</v>
      </c>
    </row>
    <row r="4" spans="2:12" ht="45.75" thickBot="1" x14ac:dyDescent="0.3">
      <c r="B4" s="1">
        <v>2</v>
      </c>
      <c r="C4" s="2" t="s">
        <v>5</v>
      </c>
      <c r="D4" s="6" t="s">
        <v>6</v>
      </c>
      <c r="E4" s="7">
        <v>4</v>
      </c>
      <c r="F4" s="8">
        <v>7908.0000000000009</v>
      </c>
      <c r="G4" s="8">
        <f t="shared" ref="G4:G27" si="0">E4*F4</f>
        <v>31632.000000000004</v>
      </c>
      <c r="H4" s="9">
        <v>0.19</v>
      </c>
      <c r="I4" s="10">
        <f t="shared" ref="I4:I27" si="1">F4*H4</f>
        <v>1502.5200000000002</v>
      </c>
      <c r="J4" s="10">
        <f t="shared" ref="J4:J27" si="2">G4*H4</f>
        <v>6010.0800000000008</v>
      </c>
      <c r="K4" s="10">
        <f t="shared" ref="K4:K27" si="3">F4+I4</f>
        <v>9410.52</v>
      </c>
      <c r="L4" s="10">
        <f t="shared" ref="L4:L27" si="4">(K4*E4)</f>
        <v>37642.080000000002</v>
      </c>
    </row>
    <row r="5" spans="2:12" ht="45.75" thickBot="1" x14ac:dyDescent="0.3">
      <c r="B5" s="1">
        <v>3</v>
      </c>
      <c r="C5" s="2" t="s">
        <v>7</v>
      </c>
      <c r="D5" s="6" t="s">
        <v>8</v>
      </c>
      <c r="E5" s="7">
        <v>4</v>
      </c>
      <c r="F5" s="8">
        <v>28242.857142857145</v>
      </c>
      <c r="G5" s="8">
        <f t="shared" si="0"/>
        <v>112971.42857142858</v>
      </c>
      <c r="H5" s="9">
        <v>0.19</v>
      </c>
      <c r="I5" s="10">
        <f t="shared" si="1"/>
        <v>5366.1428571428578</v>
      </c>
      <c r="J5" s="10">
        <f t="shared" si="2"/>
        <v>21464.571428571431</v>
      </c>
      <c r="K5" s="10">
        <f t="shared" si="3"/>
        <v>33609</v>
      </c>
      <c r="L5" s="10">
        <f t="shared" si="4"/>
        <v>134436</v>
      </c>
    </row>
    <row r="6" spans="2:12" ht="45.75" thickBot="1" x14ac:dyDescent="0.3">
      <c r="B6" s="1">
        <v>4</v>
      </c>
      <c r="C6" s="2" t="s">
        <v>9</v>
      </c>
      <c r="D6" s="6" t="s">
        <v>10</v>
      </c>
      <c r="E6" s="7">
        <v>4</v>
      </c>
      <c r="F6" s="8">
        <v>20334.857142857145</v>
      </c>
      <c r="G6" s="8">
        <f t="shared" si="0"/>
        <v>81339.42857142858</v>
      </c>
      <c r="H6" s="9">
        <v>0.19</v>
      </c>
      <c r="I6" s="10">
        <f t="shared" si="1"/>
        <v>3863.6228571428574</v>
      </c>
      <c r="J6" s="10">
        <f t="shared" si="2"/>
        <v>15454.491428571429</v>
      </c>
      <c r="K6" s="10">
        <f t="shared" si="3"/>
        <v>24198.480000000003</v>
      </c>
      <c r="L6" s="10">
        <f t="shared" si="4"/>
        <v>96793.920000000013</v>
      </c>
    </row>
    <row r="7" spans="2:12" ht="45.75" thickBot="1" x14ac:dyDescent="0.3">
      <c r="B7" s="1">
        <v>5</v>
      </c>
      <c r="C7" s="2" t="s">
        <v>11</v>
      </c>
      <c r="D7" s="6" t="s">
        <v>12</v>
      </c>
      <c r="E7" s="7">
        <v>4</v>
      </c>
      <c r="F7" s="8">
        <v>33891.428571428572</v>
      </c>
      <c r="G7" s="8">
        <f t="shared" si="0"/>
        <v>135565.71428571429</v>
      </c>
      <c r="H7" s="9">
        <v>0.19</v>
      </c>
      <c r="I7" s="10">
        <f t="shared" si="1"/>
        <v>6439.3714285714286</v>
      </c>
      <c r="J7" s="10">
        <f t="shared" si="2"/>
        <v>25757.485714285714</v>
      </c>
      <c r="K7" s="10">
        <f t="shared" si="3"/>
        <v>40330.800000000003</v>
      </c>
      <c r="L7" s="10">
        <f t="shared" si="4"/>
        <v>161323.20000000001</v>
      </c>
    </row>
    <row r="8" spans="2:12" ht="30.75" thickBot="1" x14ac:dyDescent="0.3">
      <c r="B8" s="1">
        <v>6</v>
      </c>
      <c r="C8" s="2" t="s">
        <v>13</v>
      </c>
      <c r="D8" s="6" t="s">
        <v>14</v>
      </c>
      <c r="E8" s="7">
        <v>4</v>
      </c>
      <c r="F8" s="8">
        <v>33891.428571428572</v>
      </c>
      <c r="G8" s="8">
        <f t="shared" si="0"/>
        <v>135565.71428571429</v>
      </c>
      <c r="H8" s="9">
        <v>0.19</v>
      </c>
      <c r="I8" s="10">
        <f t="shared" si="1"/>
        <v>6439.3714285714286</v>
      </c>
      <c r="J8" s="10">
        <f t="shared" si="2"/>
        <v>25757.485714285714</v>
      </c>
      <c r="K8" s="10">
        <f t="shared" si="3"/>
        <v>40330.800000000003</v>
      </c>
      <c r="L8" s="10">
        <f t="shared" si="4"/>
        <v>161323.20000000001</v>
      </c>
    </row>
    <row r="9" spans="2:12" ht="30.75" thickBot="1" x14ac:dyDescent="0.3">
      <c r="B9" s="1">
        <v>7</v>
      </c>
      <c r="C9" s="2" t="s">
        <v>15</v>
      </c>
      <c r="D9" s="6" t="s">
        <v>16</v>
      </c>
      <c r="E9" s="7">
        <v>4</v>
      </c>
      <c r="F9" s="8">
        <v>13556.571428571429</v>
      </c>
      <c r="G9" s="8">
        <f t="shared" si="0"/>
        <v>54226.285714285717</v>
      </c>
      <c r="H9" s="9">
        <v>0.19</v>
      </c>
      <c r="I9" s="10">
        <f t="shared" si="1"/>
        <v>2575.7485714285717</v>
      </c>
      <c r="J9" s="10">
        <f t="shared" si="2"/>
        <v>10302.994285714287</v>
      </c>
      <c r="K9" s="10">
        <f t="shared" si="3"/>
        <v>16132.320000000002</v>
      </c>
      <c r="L9" s="10">
        <f t="shared" si="4"/>
        <v>64529.280000000006</v>
      </c>
    </row>
    <row r="10" spans="2:12" ht="30.75" thickBot="1" x14ac:dyDescent="0.3">
      <c r="B10" s="1">
        <v>8</v>
      </c>
      <c r="C10" s="2" t="s">
        <v>17</v>
      </c>
      <c r="D10" s="6" t="s">
        <v>18</v>
      </c>
      <c r="E10" s="7">
        <v>4</v>
      </c>
      <c r="F10" s="8">
        <v>25870.457142857143</v>
      </c>
      <c r="G10" s="8">
        <f t="shared" si="0"/>
        <v>103481.82857142857</v>
      </c>
      <c r="H10" s="9">
        <v>0.19</v>
      </c>
      <c r="I10" s="10">
        <f t="shared" si="1"/>
        <v>4915.3868571428575</v>
      </c>
      <c r="J10" s="10">
        <f t="shared" si="2"/>
        <v>19661.54742857143</v>
      </c>
      <c r="K10" s="10">
        <f t="shared" si="3"/>
        <v>30785.844000000001</v>
      </c>
      <c r="L10" s="10">
        <f t="shared" si="4"/>
        <v>123143.376</v>
      </c>
    </row>
    <row r="11" spans="2:12" ht="45.75" thickBot="1" x14ac:dyDescent="0.3">
      <c r="B11" s="1">
        <v>9</v>
      </c>
      <c r="C11" s="2" t="s">
        <v>19</v>
      </c>
      <c r="D11" s="6" t="s">
        <v>20</v>
      </c>
      <c r="E11" s="7">
        <v>4</v>
      </c>
      <c r="F11" s="8">
        <v>28242.857142857145</v>
      </c>
      <c r="G11" s="8">
        <f t="shared" si="0"/>
        <v>112971.42857142858</v>
      </c>
      <c r="H11" s="9">
        <v>0.19</v>
      </c>
      <c r="I11" s="10">
        <f t="shared" si="1"/>
        <v>5366.1428571428578</v>
      </c>
      <c r="J11" s="10">
        <f t="shared" si="2"/>
        <v>21464.571428571431</v>
      </c>
      <c r="K11" s="10">
        <f t="shared" si="3"/>
        <v>33609</v>
      </c>
      <c r="L11" s="10">
        <f t="shared" si="4"/>
        <v>134436</v>
      </c>
    </row>
    <row r="12" spans="2:12" ht="30.75" thickBot="1" x14ac:dyDescent="0.3">
      <c r="B12" s="1">
        <v>10</v>
      </c>
      <c r="C12" s="2" t="s">
        <v>21</v>
      </c>
      <c r="D12" s="6" t="s">
        <v>22</v>
      </c>
      <c r="E12" s="7">
        <v>2</v>
      </c>
      <c r="F12" s="8">
        <v>39540</v>
      </c>
      <c r="G12" s="8">
        <f t="shared" si="0"/>
        <v>79080</v>
      </c>
      <c r="H12" s="9">
        <v>0.19</v>
      </c>
      <c r="I12" s="10">
        <f t="shared" si="1"/>
        <v>7512.6</v>
      </c>
      <c r="J12" s="10">
        <f t="shared" si="2"/>
        <v>15025.2</v>
      </c>
      <c r="K12" s="10">
        <f t="shared" si="3"/>
        <v>47052.6</v>
      </c>
      <c r="L12" s="10">
        <f t="shared" si="4"/>
        <v>94105.2</v>
      </c>
    </row>
    <row r="13" spans="2:12" ht="30.75" thickBot="1" x14ac:dyDescent="0.3">
      <c r="B13" s="1">
        <v>11</v>
      </c>
      <c r="C13" s="2" t="s">
        <v>23</v>
      </c>
      <c r="D13" s="6" t="s">
        <v>24</v>
      </c>
      <c r="E13" s="7">
        <v>2</v>
      </c>
      <c r="F13" s="8">
        <v>39540</v>
      </c>
      <c r="G13" s="8">
        <f t="shared" si="0"/>
        <v>79080</v>
      </c>
      <c r="H13" s="9">
        <v>0.19</v>
      </c>
      <c r="I13" s="10">
        <f t="shared" si="1"/>
        <v>7512.6</v>
      </c>
      <c r="J13" s="10">
        <f t="shared" si="2"/>
        <v>15025.2</v>
      </c>
      <c r="K13" s="10">
        <f t="shared" si="3"/>
        <v>47052.6</v>
      </c>
      <c r="L13" s="10">
        <f t="shared" si="4"/>
        <v>94105.2</v>
      </c>
    </row>
    <row r="14" spans="2:12" ht="30.75" thickBot="1" x14ac:dyDescent="0.3">
      <c r="B14" s="1">
        <v>12</v>
      </c>
      <c r="C14" s="2" t="s">
        <v>25</v>
      </c>
      <c r="D14" s="6" t="s">
        <v>26</v>
      </c>
      <c r="E14" s="7">
        <v>2</v>
      </c>
      <c r="F14" s="8">
        <v>56485.71428571429</v>
      </c>
      <c r="G14" s="8">
        <f t="shared" si="0"/>
        <v>112971.42857142858</v>
      </c>
      <c r="H14" s="9">
        <v>0.19</v>
      </c>
      <c r="I14" s="10">
        <f t="shared" si="1"/>
        <v>10732.285714285716</v>
      </c>
      <c r="J14" s="10">
        <f t="shared" si="2"/>
        <v>21464.571428571431</v>
      </c>
      <c r="K14" s="10">
        <f t="shared" si="3"/>
        <v>67218</v>
      </c>
      <c r="L14" s="10">
        <f t="shared" si="4"/>
        <v>134436</v>
      </c>
    </row>
    <row r="15" spans="2:12" ht="30.75" thickBot="1" x14ac:dyDescent="0.3">
      <c r="B15" s="1">
        <v>13</v>
      </c>
      <c r="C15" s="2" t="s">
        <v>27</v>
      </c>
      <c r="D15" s="6" t="s">
        <v>28</v>
      </c>
      <c r="E15" s="7">
        <v>1</v>
      </c>
      <c r="F15" s="8">
        <v>56485.71428571429</v>
      </c>
      <c r="G15" s="8">
        <f t="shared" si="0"/>
        <v>56485.71428571429</v>
      </c>
      <c r="H15" s="9">
        <v>0.19</v>
      </c>
      <c r="I15" s="10">
        <f t="shared" si="1"/>
        <v>10732.285714285716</v>
      </c>
      <c r="J15" s="10">
        <f t="shared" si="2"/>
        <v>10732.285714285716</v>
      </c>
      <c r="K15" s="10">
        <f t="shared" si="3"/>
        <v>67218</v>
      </c>
      <c r="L15" s="10">
        <f t="shared" si="4"/>
        <v>67218</v>
      </c>
    </row>
    <row r="16" spans="2:12" ht="45.75" thickBot="1" x14ac:dyDescent="0.3">
      <c r="B16" s="1">
        <v>14</v>
      </c>
      <c r="C16" s="2" t="s">
        <v>29</v>
      </c>
      <c r="D16" s="6" t="s">
        <v>30</v>
      </c>
      <c r="E16" s="7">
        <v>1</v>
      </c>
      <c r="F16" s="8">
        <v>605526.85714285716</v>
      </c>
      <c r="G16" s="8">
        <f t="shared" si="0"/>
        <v>605526.85714285716</v>
      </c>
      <c r="H16" s="9">
        <v>0.19</v>
      </c>
      <c r="I16" s="10">
        <f t="shared" si="1"/>
        <v>115050.10285714286</v>
      </c>
      <c r="J16" s="10">
        <f t="shared" si="2"/>
        <v>115050.10285714286</v>
      </c>
      <c r="K16" s="10">
        <f t="shared" si="3"/>
        <v>720576.96</v>
      </c>
      <c r="L16" s="10">
        <f t="shared" si="4"/>
        <v>720576.96</v>
      </c>
    </row>
    <row r="17" spans="2:12" ht="30.75" thickBot="1" x14ac:dyDescent="0.3">
      <c r="B17" s="1">
        <v>15</v>
      </c>
      <c r="C17" s="2" t="s">
        <v>31</v>
      </c>
      <c r="D17" s="6" t="s">
        <v>32</v>
      </c>
      <c r="E17" s="7">
        <v>5</v>
      </c>
      <c r="F17" s="8">
        <v>63264.000000000007</v>
      </c>
      <c r="G17" s="8">
        <f t="shared" si="0"/>
        <v>316320.00000000006</v>
      </c>
      <c r="H17" s="9">
        <v>0.19</v>
      </c>
      <c r="I17" s="10">
        <f t="shared" si="1"/>
        <v>12020.160000000002</v>
      </c>
      <c r="J17" s="10">
        <f t="shared" si="2"/>
        <v>60100.80000000001</v>
      </c>
      <c r="K17" s="10">
        <f t="shared" si="3"/>
        <v>75284.160000000003</v>
      </c>
      <c r="L17" s="10">
        <f t="shared" si="4"/>
        <v>376420.80000000005</v>
      </c>
    </row>
    <row r="18" spans="2:12" ht="45.75" thickBot="1" x14ac:dyDescent="0.3">
      <c r="B18" s="1">
        <v>16</v>
      </c>
      <c r="C18" s="2" t="s">
        <v>33</v>
      </c>
      <c r="D18" s="6" t="s">
        <v>34</v>
      </c>
      <c r="E18" s="7">
        <v>7</v>
      </c>
      <c r="F18" s="8">
        <v>248537.14285714287</v>
      </c>
      <c r="G18" s="8">
        <f t="shared" si="0"/>
        <v>1739760</v>
      </c>
      <c r="H18" s="9">
        <v>0.19</v>
      </c>
      <c r="I18" s="10">
        <f t="shared" si="1"/>
        <v>47222.057142857149</v>
      </c>
      <c r="J18" s="10">
        <f t="shared" si="2"/>
        <v>330554.40000000002</v>
      </c>
      <c r="K18" s="10">
        <f t="shared" si="3"/>
        <v>295759.2</v>
      </c>
      <c r="L18" s="10">
        <f t="shared" si="4"/>
        <v>2070314.4000000001</v>
      </c>
    </row>
    <row r="19" spans="2:12" ht="30.75" thickBot="1" x14ac:dyDescent="0.3">
      <c r="B19" s="1">
        <v>17</v>
      </c>
      <c r="C19" s="2" t="s">
        <v>35</v>
      </c>
      <c r="D19" s="6" t="s">
        <v>36</v>
      </c>
      <c r="E19" s="7">
        <v>1</v>
      </c>
      <c r="F19" s="8">
        <v>206737.71428571429</v>
      </c>
      <c r="G19" s="8">
        <f t="shared" si="0"/>
        <v>206737.71428571429</v>
      </c>
      <c r="H19" s="9">
        <v>0.19</v>
      </c>
      <c r="I19" s="10">
        <f t="shared" si="1"/>
        <v>39280.165714285715</v>
      </c>
      <c r="J19" s="10">
        <f t="shared" si="2"/>
        <v>39280.165714285715</v>
      </c>
      <c r="K19" s="10">
        <f t="shared" si="3"/>
        <v>246017.88</v>
      </c>
      <c r="L19" s="10">
        <f t="shared" si="4"/>
        <v>246017.88</v>
      </c>
    </row>
    <row r="20" spans="2:12" ht="45.75" thickBot="1" x14ac:dyDescent="0.3">
      <c r="B20" s="1">
        <v>18</v>
      </c>
      <c r="C20" s="2" t="s">
        <v>37</v>
      </c>
      <c r="D20" s="6" t="s">
        <v>38</v>
      </c>
      <c r="E20" s="7">
        <v>1</v>
      </c>
      <c r="F20" s="8">
        <v>178494.85714285716</v>
      </c>
      <c r="G20" s="8">
        <f t="shared" si="0"/>
        <v>178494.85714285716</v>
      </c>
      <c r="H20" s="9">
        <v>0.19</v>
      </c>
      <c r="I20" s="10">
        <f t="shared" si="1"/>
        <v>33914.02285714286</v>
      </c>
      <c r="J20" s="10">
        <f t="shared" si="2"/>
        <v>33914.02285714286</v>
      </c>
      <c r="K20" s="10">
        <f t="shared" si="3"/>
        <v>212408.88</v>
      </c>
      <c r="L20" s="10">
        <f t="shared" si="4"/>
        <v>212408.88</v>
      </c>
    </row>
    <row r="21" spans="2:12" ht="30.75" thickBot="1" x14ac:dyDescent="0.3">
      <c r="B21" s="1">
        <v>19</v>
      </c>
      <c r="C21" s="2" t="s">
        <v>39</v>
      </c>
      <c r="D21" s="6" t="s">
        <v>40</v>
      </c>
      <c r="E21" s="7">
        <v>1</v>
      </c>
      <c r="F21" s="8">
        <v>70042.285714285725</v>
      </c>
      <c r="G21" s="8">
        <f t="shared" si="0"/>
        <v>70042.285714285725</v>
      </c>
      <c r="H21" s="9">
        <v>0.19</v>
      </c>
      <c r="I21" s="10">
        <f t="shared" si="1"/>
        <v>13308.034285714288</v>
      </c>
      <c r="J21" s="10">
        <f t="shared" si="2"/>
        <v>13308.034285714288</v>
      </c>
      <c r="K21" s="10">
        <f t="shared" si="3"/>
        <v>83350.320000000007</v>
      </c>
      <c r="L21" s="10">
        <f t="shared" si="4"/>
        <v>83350.320000000007</v>
      </c>
    </row>
    <row r="22" spans="2:12" ht="45.75" thickBot="1" x14ac:dyDescent="0.3">
      <c r="B22" s="1">
        <v>20</v>
      </c>
      <c r="C22" s="2" t="s">
        <v>41</v>
      </c>
      <c r="D22" s="6" t="s">
        <v>42</v>
      </c>
      <c r="E22" s="7">
        <v>1</v>
      </c>
      <c r="F22" s="8">
        <v>85858.285714285725</v>
      </c>
      <c r="G22" s="8">
        <f t="shared" si="0"/>
        <v>85858.285714285725</v>
      </c>
      <c r="H22" s="9">
        <v>0.19</v>
      </c>
      <c r="I22" s="10">
        <f t="shared" si="1"/>
        <v>16313.074285714289</v>
      </c>
      <c r="J22" s="10">
        <f t="shared" si="2"/>
        <v>16313.074285714289</v>
      </c>
      <c r="K22" s="10">
        <f t="shared" si="3"/>
        <v>102171.36000000002</v>
      </c>
      <c r="L22" s="10">
        <f t="shared" si="4"/>
        <v>102171.36000000002</v>
      </c>
    </row>
    <row r="23" spans="2:12" ht="30.75" thickBot="1" x14ac:dyDescent="0.3">
      <c r="B23" s="1">
        <v>21</v>
      </c>
      <c r="C23" s="2" t="s">
        <v>43</v>
      </c>
      <c r="D23" s="6" t="s">
        <v>44</v>
      </c>
      <c r="E23" s="7">
        <v>1</v>
      </c>
      <c r="F23" s="8">
        <v>259834.28571428571</v>
      </c>
      <c r="G23" s="8">
        <f t="shared" si="0"/>
        <v>259834.28571428571</v>
      </c>
      <c r="H23" s="9">
        <v>0.19</v>
      </c>
      <c r="I23" s="10">
        <f t="shared" si="1"/>
        <v>49368.514285714286</v>
      </c>
      <c r="J23" s="10">
        <f t="shared" si="2"/>
        <v>49368.514285714286</v>
      </c>
      <c r="K23" s="10">
        <f t="shared" si="3"/>
        <v>309202.8</v>
      </c>
      <c r="L23" s="10">
        <f t="shared" si="4"/>
        <v>309202.8</v>
      </c>
    </row>
    <row r="24" spans="2:12" ht="30.75" thickBot="1" x14ac:dyDescent="0.3">
      <c r="B24" s="1">
        <v>22</v>
      </c>
      <c r="C24" s="2" t="s">
        <v>45</v>
      </c>
      <c r="D24" s="6" t="s">
        <v>46</v>
      </c>
      <c r="E24" s="7">
        <v>2</v>
      </c>
      <c r="F24" s="8">
        <v>203348.57142857142</v>
      </c>
      <c r="G24" s="8">
        <f t="shared" si="0"/>
        <v>406697.14285714284</v>
      </c>
      <c r="H24" s="9">
        <v>0.19</v>
      </c>
      <c r="I24" s="10">
        <f t="shared" si="1"/>
        <v>38636.228571428568</v>
      </c>
      <c r="J24" s="10">
        <f t="shared" si="2"/>
        <v>77272.457142857136</v>
      </c>
      <c r="K24" s="10">
        <f t="shared" si="3"/>
        <v>241984.8</v>
      </c>
      <c r="L24" s="10">
        <f t="shared" si="4"/>
        <v>483969.6</v>
      </c>
    </row>
    <row r="25" spans="2:12" ht="45.75" thickBot="1" x14ac:dyDescent="0.3">
      <c r="B25" s="1">
        <v>23</v>
      </c>
      <c r="C25" s="2" t="s">
        <v>47</v>
      </c>
      <c r="D25" s="6" t="s">
        <v>48</v>
      </c>
      <c r="E25" s="7">
        <v>1</v>
      </c>
      <c r="F25" s="8">
        <v>361508.57142857148</v>
      </c>
      <c r="G25" s="8">
        <f t="shared" si="0"/>
        <v>361508.57142857148</v>
      </c>
      <c r="H25" s="9">
        <v>0.19</v>
      </c>
      <c r="I25" s="10">
        <f t="shared" si="1"/>
        <v>68686.628571428577</v>
      </c>
      <c r="J25" s="10">
        <f t="shared" si="2"/>
        <v>68686.628571428577</v>
      </c>
      <c r="K25" s="10">
        <f t="shared" si="3"/>
        <v>430195.20000000007</v>
      </c>
      <c r="L25" s="10">
        <f t="shared" si="4"/>
        <v>430195.20000000007</v>
      </c>
    </row>
    <row r="26" spans="2:12" ht="30.75" thickBot="1" x14ac:dyDescent="0.3">
      <c r="B26" s="1">
        <v>24</v>
      </c>
      <c r="C26" s="2" t="s">
        <v>49</v>
      </c>
      <c r="D26" s="6" t="s">
        <v>50</v>
      </c>
      <c r="E26" s="7">
        <v>1</v>
      </c>
      <c r="F26" s="8">
        <v>158160</v>
      </c>
      <c r="G26" s="8">
        <f t="shared" si="0"/>
        <v>158160</v>
      </c>
      <c r="H26" s="9">
        <v>0.19</v>
      </c>
      <c r="I26" s="10">
        <f t="shared" si="1"/>
        <v>30050.400000000001</v>
      </c>
      <c r="J26" s="10">
        <f t="shared" si="2"/>
        <v>30050.400000000001</v>
      </c>
      <c r="K26" s="10">
        <f t="shared" si="3"/>
        <v>188210.4</v>
      </c>
      <c r="L26" s="10">
        <f t="shared" si="4"/>
        <v>188210.4</v>
      </c>
    </row>
    <row r="27" spans="2:12" ht="30.75" thickBot="1" x14ac:dyDescent="0.3">
      <c r="B27" s="1">
        <v>25</v>
      </c>
      <c r="C27" s="2" t="s">
        <v>51</v>
      </c>
      <c r="D27" s="6" t="s">
        <v>52</v>
      </c>
      <c r="E27" s="7">
        <v>1</v>
      </c>
      <c r="F27" s="8">
        <v>276780</v>
      </c>
      <c r="G27" s="8">
        <f t="shared" si="0"/>
        <v>276780</v>
      </c>
      <c r="H27" s="9">
        <v>0.19</v>
      </c>
      <c r="I27" s="10">
        <f t="shared" si="1"/>
        <v>52588.2</v>
      </c>
      <c r="J27" s="10">
        <f t="shared" si="2"/>
        <v>52588.2</v>
      </c>
      <c r="K27" s="10">
        <f t="shared" si="3"/>
        <v>329368.2</v>
      </c>
      <c r="L27" s="10">
        <f t="shared" si="4"/>
        <v>329368.2</v>
      </c>
    </row>
    <row r="28" spans="2:12" x14ac:dyDescent="0.25">
      <c r="L28" s="5">
        <f>SUM(L3:L27)</f>
        <v>7000889.1360000009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Eugenia Hoyos Arcia</dc:creator>
  <cp:lastModifiedBy>Mery Teresa Rojas Neira</cp:lastModifiedBy>
  <dcterms:created xsi:type="dcterms:W3CDTF">2025-11-24T21:57:23Z</dcterms:created>
  <dcterms:modified xsi:type="dcterms:W3CDTF">2025-12-03T22:45:17Z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2025-11-24T22:22:23Z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2465da45-a504-47f9-8551-e343fb48bb17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