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D:\ESCRITORIO PRINCIPAL\NABITEK SAS\LICITACIONES 2025\SENA\INSUMOS CAFETERIA 2\"/>
    </mc:Choice>
  </mc:AlternateContent>
  <xr:revisionPtr revIDLastSave="0" documentId="13_ncr:1_{9ADF73C3-C4E4-468F-9564-F3EF7FCBA978}" xr6:coauthVersionLast="47" xr6:coauthVersionMax="47" xr10:uidLastSave="{00000000-0000-0000-0000-000000000000}"/>
  <bookViews>
    <workbookView xWindow="-108" yWindow="-108" windowWidth="23256" windowHeight="12456" xr2:uid="{00000000-000D-0000-FFFF-FFFF00000000}"/>
  </bookViews>
  <sheets>
    <sheet name="Gastos de bienestar"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 i="1" l="1"/>
  <c r="J7" i="1"/>
  <c r="K7" i="1" s="1"/>
  <c r="I8" i="1"/>
  <c r="J8" i="1" s="1"/>
  <c r="K8" i="1" s="1"/>
  <c r="I9" i="1"/>
  <c r="J9" i="1" s="1"/>
  <c r="K9" i="1" s="1"/>
  <c r="I10" i="1"/>
  <c r="J10" i="1" s="1"/>
  <c r="K10" i="1" s="1"/>
  <c r="I11" i="1"/>
  <c r="J11" i="1" s="1"/>
  <c r="K11" i="1" s="1"/>
  <c r="I12" i="1"/>
  <c r="J12" i="1" s="1"/>
  <c r="K12" i="1" s="1"/>
  <c r="I13" i="1"/>
  <c r="J13" i="1" s="1"/>
  <c r="K13" i="1" s="1"/>
  <c r="I14" i="1"/>
  <c r="J14" i="1" s="1"/>
  <c r="K14" i="1" s="1"/>
  <c r="I15" i="1"/>
  <c r="J15" i="1" s="1"/>
  <c r="K15" i="1" s="1"/>
  <c r="I16" i="1"/>
  <c r="J16" i="1" s="1"/>
  <c r="K16" i="1" s="1"/>
  <c r="I17" i="1"/>
  <c r="J17" i="1" s="1"/>
  <c r="K17" i="1" s="1"/>
  <c r="I18" i="1"/>
  <c r="J18" i="1" s="1"/>
  <c r="K18" i="1" s="1"/>
  <c r="I19" i="1"/>
  <c r="J19" i="1" s="1"/>
  <c r="K19" i="1" s="1"/>
  <c r="I20" i="1"/>
  <c r="J20" i="1" s="1"/>
  <c r="K20" i="1" s="1"/>
  <c r="I21" i="1"/>
  <c r="J21" i="1" s="1"/>
  <c r="K21" i="1" s="1"/>
  <c r="I22" i="1"/>
  <c r="J22" i="1" s="1"/>
  <c r="K22" i="1" s="1"/>
  <c r="I23" i="1"/>
  <c r="J23" i="1" s="1"/>
  <c r="K23" i="1" s="1"/>
  <c r="I24" i="1"/>
  <c r="J24" i="1" s="1"/>
  <c r="K24" i="1" s="1"/>
  <c r="I25" i="1"/>
  <c r="J25" i="1" s="1"/>
  <c r="K25" i="1" s="1"/>
  <c r="I26" i="1"/>
  <c r="J26" i="1" s="1"/>
  <c r="K26" i="1" s="1"/>
  <c r="I27" i="1"/>
  <c r="J27" i="1" s="1"/>
  <c r="K27" i="1" s="1"/>
  <c r="I28" i="1"/>
  <c r="J28" i="1" s="1"/>
  <c r="K28" i="1" s="1"/>
  <c r="I29" i="1"/>
  <c r="J29" i="1" s="1"/>
  <c r="K29" i="1" s="1"/>
  <c r="I30" i="1"/>
  <c r="J30" i="1" s="1"/>
  <c r="K30" i="1" s="1"/>
  <c r="I31" i="1"/>
  <c r="J31" i="1"/>
  <c r="K31" i="1" s="1"/>
  <c r="I32" i="1"/>
  <c r="J32" i="1"/>
  <c r="K32" i="1" s="1"/>
  <c r="I33" i="1"/>
  <c r="J33" i="1" s="1"/>
  <c r="K33" i="1" s="1"/>
  <c r="I34" i="1"/>
  <c r="J34" i="1"/>
  <c r="K34" i="1" s="1"/>
  <c r="I35" i="1"/>
  <c r="J35" i="1" s="1"/>
  <c r="K35" i="1" s="1"/>
  <c r="I36" i="1"/>
  <c r="J36" i="1" s="1"/>
  <c r="K36" i="1" s="1"/>
  <c r="I37" i="1"/>
  <c r="J37" i="1" s="1"/>
  <c r="K37" i="1" s="1"/>
  <c r="I38" i="1"/>
  <c r="J38" i="1" s="1"/>
  <c r="K38" i="1" s="1"/>
  <c r="I39" i="1"/>
  <c r="J39" i="1" s="1"/>
  <c r="K39" i="1" s="1"/>
  <c r="I40" i="1"/>
  <c r="J40" i="1" s="1"/>
  <c r="K40" i="1" s="1"/>
  <c r="I41" i="1"/>
  <c r="J41" i="1" s="1"/>
  <c r="K41" i="1" s="1"/>
  <c r="I42" i="1"/>
  <c r="J42" i="1" s="1"/>
  <c r="K42" i="1" s="1"/>
  <c r="I43" i="1"/>
  <c r="J43" i="1" s="1"/>
  <c r="K43" i="1" s="1"/>
  <c r="I44" i="1"/>
  <c r="J44" i="1" s="1"/>
  <c r="K44" i="1" s="1"/>
  <c r="I45" i="1"/>
  <c r="J45" i="1" s="1"/>
  <c r="K45" i="1" s="1"/>
  <c r="I46" i="1"/>
  <c r="J46" i="1" s="1"/>
  <c r="K46" i="1" s="1"/>
  <c r="I47" i="1"/>
  <c r="J47" i="1" s="1"/>
  <c r="K47" i="1" s="1"/>
  <c r="I48" i="1"/>
  <c r="J48" i="1" s="1"/>
  <c r="K48" i="1" s="1"/>
  <c r="I49" i="1"/>
  <c r="J49" i="1" s="1"/>
  <c r="K49" i="1" s="1"/>
  <c r="I50" i="1"/>
  <c r="J50" i="1" s="1"/>
  <c r="K50" i="1" s="1"/>
  <c r="I51" i="1"/>
  <c r="J51" i="1"/>
  <c r="K51" i="1" s="1"/>
  <c r="I52" i="1"/>
  <c r="J52" i="1" s="1"/>
  <c r="K52" i="1" s="1"/>
  <c r="I53" i="1"/>
  <c r="J53" i="1" s="1"/>
  <c r="K53" i="1" s="1"/>
  <c r="I54" i="1"/>
  <c r="J54" i="1" s="1"/>
  <c r="K54" i="1" s="1"/>
  <c r="I55" i="1"/>
  <c r="J55" i="1" s="1"/>
  <c r="K55" i="1" s="1"/>
  <c r="I56" i="1"/>
  <c r="J56" i="1" s="1"/>
  <c r="K56" i="1" s="1"/>
  <c r="J57" i="1"/>
  <c r="K57" i="1" s="1"/>
  <c r="K69" i="1" s="1"/>
  <c r="I58" i="1"/>
  <c r="J58" i="1" s="1"/>
  <c r="K58" i="1" s="1"/>
  <c r="I59" i="1"/>
  <c r="J59" i="1" s="1"/>
  <c r="K59" i="1" s="1"/>
  <c r="I60" i="1"/>
  <c r="J60" i="1" s="1"/>
  <c r="K60" i="1" s="1"/>
  <c r="I61" i="1"/>
  <c r="J61" i="1" s="1"/>
  <c r="K61" i="1" s="1"/>
  <c r="I62" i="1"/>
  <c r="J62" i="1" s="1"/>
  <c r="K62" i="1" s="1"/>
  <c r="I63" i="1"/>
  <c r="J63" i="1" s="1"/>
  <c r="K63" i="1" s="1"/>
  <c r="I64" i="1"/>
  <c r="J64" i="1" s="1"/>
  <c r="K64" i="1" s="1"/>
  <c r="I65" i="1"/>
  <c r="J65" i="1" s="1"/>
  <c r="K65" i="1" s="1"/>
  <c r="I66" i="1"/>
  <c r="J66" i="1" s="1"/>
  <c r="K66" i="1" s="1"/>
  <c r="I67" i="1"/>
  <c r="J67" i="1" s="1"/>
  <c r="K67" i="1" s="1"/>
  <c r="I68" i="1"/>
  <c r="J68" i="1" s="1"/>
  <c r="K68" i="1" s="1"/>
  <c r="K6" i="1"/>
  <c r="J6" i="1"/>
  <c r="I6" i="1"/>
</calcChain>
</file>

<file path=xl/sharedStrings.xml><?xml version="1.0" encoding="utf-8"?>
<sst xmlns="http://schemas.openxmlformats.org/spreadsheetml/2006/main" count="267" uniqueCount="143">
  <si>
    <t>ITEM</t>
  </si>
  <si>
    <t>DESCRIPCION DETALLADA (FICHA TECNICA)</t>
  </si>
  <si>
    <t>PROCESO DE SELECCIÓN DE MENOR CUANTÍA
FORMATO 7 - ANEXO OFERTA ECONOMICA</t>
  </si>
  <si>
    <t>Valor sin IVA</t>
  </si>
  <si>
    <t>% IVA</t>
  </si>
  <si>
    <t>Valor IVA</t>
  </si>
  <si>
    <t>OBSERVACIONES</t>
  </si>
  <si>
    <t>CANTIDAD A COMPRAR</t>
  </si>
  <si>
    <t>Valor Total con Cantidades requeridas</t>
  </si>
  <si>
    <t>CONTRATAR LA ADQUISICIÓN DE MATERIALES E INSUMOS PARA FORTALECER LOS PROCESOS DE FORMACION DE LA ESCUELA NACIONAL DE CAFE DE CHINCHINA, DEL CENTRO PARA LA FORMACION CAFETERA</t>
  </si>
  <si>
    <t>Doble caneca - separador flotes de café cereza</t>
  </si>
  <si>
    <t>Bandeja de muestras - Inspector de cerezas</t>
  </si>
  <si>
    <t>Rastrillo secado de café</t>
  </si>
  <si>
    <t>Paleta Lava Café</t>
  </si>
  <si>
    <t>Gravimet</t>
  </si>
  <si>
    <t>Bandeja de muestras</t>
  </si>
  <si>
    <t>Medidor Ph Ec Temp Multi Parámetro 3 En 1 Profesional</t>
  </si>
  <si>
    <t>TermoHigrómetro con Sensor</t>
  </si>
  <si>
    <t>Valvulas de desgasificacion - airlock</t>
  </si>
  <si>
    <t>Estiba Plástica en Polietileno 100x120x15 Sup Ventilada Uso en Piso</t>
  </si>
  <si>
    <t>Bolsas Para Empacar Al Vacío Lisas 18x25cm 70 Micras</t>
  </si>
  <si>
    <t>Bolsa resellable con capacidad aproximada de hasta 2.500 gramos ideal para muestras de café verde o tostado.</t>
  </si>
  <si>
    <t>Bolsa hermetica con amarre para almacenaje de café</t>
  </si>
  <si>
    <t>Cuchara Catación Café</t>
  </si>
  <si>
    <t>Cuchara para muestras de tostadora</t>
  </si>
  <si>
    <t>Sonda para mustreo de café</t>
  </si>
  <si>
    <t>Medidor de TDS</t>
  </si>
  <si>
    <t>Refractómetro Análogo</t>
  </si>
  <si>
    <t>Mallas de laboratorio</t>
  </si>
  <si>
    <t>Determinador densidad por caida libre</t>
  </si>
  <si>
    <t>Nariz de café</t>
  </si>
  <si>
    <t>Discos SCA Agtron</t>
  </si>
  <si>
    <t xml:space="preserve">Prensa francesa </t>
  </si>
  <si>
    <t>Cafetera de goteo tipo Chemex  3 tazas</t>
  </si>
  <si>
    <t>Cafetera de goteo tipo Chemex  6 tazas</t>
  </si>
  <si>
    <t>Cafetera de goteo tipo Sifón_5 Tazas</t>
  </si>
  <si>
    <t>Cafetera de goteo tipo  Sifón_3 Tazas</t>
  </si>
  <si>
    <t>Mellita</t>
  </si>
  <si>
    <t xml:space="preserve">kallita </t>
  </si>
  <si>
    <t>Cafetera de filtrado tipo Driper V60</t>
  </si>
  <si>
    <t>Origami</t>
  </si>
  <si>
    <t>Cafetera de presión tipo Aeropress</t>
  </si>
  <si>
    <t>Capilógrafo</t>
  </si>
  <si>
    <t>LUZ LABORATORIO LUPA PARA LABORATORIO</t>
  </si>
  <si>
    <t>Lampara halogena para metodos de café</t>
  </si>
  <si>
    <t>Selladora electrica para bolsas y empaques de café</t>
  </si>
  <si>
    <t xml:space="preserve">Lampara luz ultravioleta </t>
  </si>
  <si>
    <t>Empacador al vacío</t>
  </si>
  <si>
    <t>Taza de catación</t>
  </si>
  <si>
    <t>Pocillo Espresso Blanco 80ml</t>
  </si>
  <si>
    <t>Cajas de Petri</t>
  </si>
  <si>
    <t>Medios de cultivo</t>
  </si>
  <si>
    <t>Termómetro digital</t>
  </si>
  <si>
    <t>Gradillas y tubos</t>
  </si>
  <si>
    <t>Material de vidrio general</t>
  </si>
  <si>
    <t>Kit de siembra y espátulas</t>
  </si>
  <si>
    <t>Alcohol glicerinado 70 %</t>
  </si>
  <si>
    <t>Guantes de nitrilo</t>
  </si>
  <si>
    <t>Tapabocas</t>
  </si>
  <si>
    <t>Bolsas rojas y negras</t>
  </si>
  <si>
    <t>Etiquetas resistentes</t>
  </si>
  <si>
    <t>Kit primeros auxilios</t>
  </si>
  <si>
    <t>CANECAS PEQUEÑAS</t>
  </si>
  <si>
    <t xml:space="preserve">Kit Bartender Profesional
 Set Coctelera 17 Piezas </t>
  </si>
  <si>
    <t>Tirabuzon</t>
  </si>
  <si>
    <t>Tapete Escurridor Silicona</t>
  </si>
  <si>
    <t>Colador Oruga Acero Inoxidable 4 Puntas</t>
  </si>
  <si>
    <t>Colador De Malla Fina</t>
  </si>
  <si>
    <t xml:space="preserve">Dosificador Botella De Licor Vertedero Bartender Barman </t>
  </si>
  <si>
    <t>Cuchara De Hielo De Aluminio</t>
  </si>
  <si>
    <t>Pelador</t>
  </si>
  <si>
    <t xml:space="preserve">Exprimidor </t>
  </si>
  <si>
    <t>Cuchhillos para 
cocinas industriales</t>
  </si>
  <si>
    <t>El método de la doble caneca se emplea para para la clasificación por
densidad del café cereza recolectado. Con este método se acondiciona la
masa de café y mejora la consistencia en taza del café ya que se retiran
frutos vanos y secos, así como hojas y tallos que pueden incidir en los
procesos del beneficio.
Construida de acuerdo con las recomendaciones técnicas de Cenicafé
Incluye sedasos o colador para extraccion de flotes</t>
  </si>
  <si>
    <t>Herramienta que permite caracterizar los lotes y evaluar la calidad del café en relación a la cantidad de frutos verdes y pintones de un grado de maduración deseado y tomar acciones correctivas como selección manual, flotación, uso de equipos de clasificación por color. Tipo bandeja para flote de cerezas.</t>
  </si>
  <si>
    <t>Diseño optimizado para diferentes granos: Dientes cortos y rígidos con 30 mm de separación, ideales para voltear café (lavado, enmiélalo, natural) y cacao. Alto porcentaje de volteo eficiente.</t>
  </si>
  <si>
    <t>Herramienta plástica e higiénica que le ayudará a lavar el café con menos esfuerzoLiviana y confortable, cuidando la ergonomía de los operariosAyuda al ahorro en el consumo de agua al ser parte de un beneficio ecológico de 4 lavadosReduce más rápido el mucílago debido a sus orificiosEvita la acumulación de partículas y microorganismosPaleta en ABS con cabo de 1,20, accesorios y manual de usuario</t>
  </si>
  <si>
    <t>Una metodología avalada por cenicafé para determinar la humedad del grano ideal entre el 10-12 % de manera fiable en un 95%.Evita pérdidas económicas al momento de la comercialización del CPS por usar métodos no confiables, empíricos y subjetivos en la determinación de la humedad ideal.Fácil de manejar.Permite tener varias muestras al mismo tiempo evitando la trilla manual, Ideal para usar en patios de secado y marquesinas solares.Compuesto por balanza electrónica 5 kg, precisión, 1 g, batería, cinco canastillas filtro UV inyectadas, manual de usuario y empaque individual.</t>
  </si>
  <si>
    <t xml:space="preserve">Bandeja plástica para la toma de muestras de café en laboratorios, cata de cafes y tostión.
Es un accesorio seguro para alimentos e indispensable en laboratorios de café.
Elaborada en material de plástico ligero y resistente </t>
  </si>
  <si>
    <t>MEDIDOR MULTIFUNCIONAL DE TDS, pH,TEMP
Este medidor además de ser una de las principales herramientas para tu cultivo, es preciso y confiable. Este medidor es muy completo que ya te mide los TDS
Está equipado con una sonda de aleación de titanio de primera calidad y una compensación automática de temperatura (ATC) confiable, la cual garantiza que la lectura siempre sea precisa a varias temperaturas.
Incluir pila de repuesto  de alimentacion PILA LR44</t>
  </si>
  <si>
    <t>Medidor de temperatura y humedad del ambiente, con sensor Bluetooth: Versión 5.0
Temperatura de prueba:-20 ℃ a 80 ℃ ± 0,2 ° C
Prueba de humedad: 0% a 100% ± 3,5% de humedad relativa</t>
  </si>
  <si>
    <t>Valvula para desgasificar procesos defermentacion de café.</t>
  </si>
  <si>
    <t>Dimensiones
Alto 14.5 Ancho 120
Material polietileno HD, Términos Garantía 3 AÑOS País de Origen Colombia
Confección o Conjunto POLIETILENO HD Garantía Producto 10 meses
Color Negro Tipo Estibas plásticas Características POLIETILENO HD
Material del Forro VINIPEL Largo 100 Incluye
MATERIAL RECICLADO, POLIETILENO ORIGINAS, COLORANTE</t>
  </si>
  <si>
    <t>Bolsas Para Empacar Al Vacío Lisas 18x25cm 70 Micras, Paquetes x100 unidades</t>
  </si>
  <si>
    <t>bolsa resellable para muestras de productos básicos con una capacidad de hasta 2500 gramos. Está hecha de material hermético con una cierre hermético de una sola vía para mantener la frescura de la mercancía. Esta solución hermética de almacenamiento y transporte ha sido fabricada en polietileno de alta resistencia con una capa de barrera patentada que protege el café y otros productos básicos de la entrada de aire y humedad. Conserva la frescura de las muestras almacenadas y protege contra la infestación de insectos.</t>
  </si>
  <si>
    <t>La bolsa hermética  con Amarre es la principal solución hermética para el almacenamiento seguro de productos agrícolas secos. Fabricada en PE de alta resistencia con excelentes propiedades de resistencia al agua y a los gases, ha sido diseñada para conservar de forma segura los commodities agrícolas sin necesidad de fumigantes químicos.
Capacidad 50 kg</t>
  </si>
  <si>
    <t>Cuchara Catación Café Acero Inoxidable.
Ideal para catación de cafés.
Acabados en acero inoxidable RW.
Es liviana y sencilla convirtiéndose en una herramienta de calidad para el catador de café.
Su diseño cuenta con la capacidad ideal para catación.</t>
  </si>
  <si>
    <t>Cuchara ideal para extraer muestras de café en plena tostión.
Acabados en acero inoxidable.
Es liviana y sencilla convirtiéndose en una herramienta de calidad para el tostador de café o catador.
Su diseño de mango largo evita el contacto con la superficie y el vapor caliente de la tostadora, para extraer la cantidad requerida.</t>
  </si>
  <si>
    <t>Sonda especializada para muestreo de sacos de café.
Puede usar la sonda para extraer muestras en sacos de café pergamino.
Es un accesorio útil en laboratorios de café, trilladora, tostadora, o compra y venta de café.
Esta elaborada en cromo.</t>
  </si>
  <si>
    <t>Es un medidor de TDS con pantalla LCD prueba de sólidos solubles.
Es Ideal para consumo no industrial, o laboratorio; otorga utilidades al ser muy eficiente y preciso gracias a su tecnología avanzada de microprocesador. 
Le permite guarda mediciones para su registro y lectura.
El medidor se apaga automáticamente después de 10 minutos de no utilizar para conservar las baterías haciendo el trabajo más fácil y de bajo consumo energético.
Nuestros medidores están calibrados desde Fabrica con una solución de NaCl 342 ppm.
Es muy resistente y duradero gracias a su color azul. Incluye una tabla de TDS etiqueta en la parte posterior del medidor que explica los valores de TDS.</t>
  </si>
  <si>
    <t>Refractómetro análogo de utilidad para medir los grados brix de los alimentos, en su estado natural o en condensación.
En un laboratorio de café puede utilizarse directamente en la bebida y podrá medir  los sólidos solubles que contiene.
La compensación de temperatura es automática.
Incluye estuche plástico, pipeta plástica y paño para limpieza</t>
  </si>
  <si>
    <t>Equipo para la determinación de densidad a granel por caída libre. Bajo norma ICONTEC NTC. 4607 e ISO 6669</t>
  </si>
  <si>
    <t>Sistema de clasificacion de cafe tostado AGTRON SCAA</t>
  </si>
  <si>
    <t>Presnsa francesa borosilicato 600 mL</t>
  </si>
  <si>
    <t>Chemex Jarra 3  Tazas.
Capacidad 1-3 tazas, hasta 440 ml.  (marca chemex)</t>
  </si>
  <si>
    <t>Chemex Jarra  6 Tazas. (marca chemex)</t>
  </si>
  <si>
    <t>Sifón TCA –  5 Tazas.
Sifón de vidrio de borosilicatado o pyrex.</t>
  </si>
  <si>
    <t>Sifón TCA – 3  Tazas.
Sifón de vidrio de borosilicatado o pyrex.</t>
  </si>
  <si>
    <t>kit en acrílico mellita
1 jarra de vidrio resistente al calor 500ml.
juego de filtros</t>
  </si>
  <si>
    <t>kit en acrílico kallita
1 jarra de vidrio resistente al calor 500ml.
juego de filtros</t>
  </si>
  <si>
    <t>Kit en acrílico v60 marca hario
1 jarra de vidrio resistente al calor 500ml.
Con servidor+ filtros+cuchara</t>
  </si>
  <si>
    <t>gotero cónico de cerámica o plástico permite un mayor control sobre la extracción y
un flujo de agua más rápido gracias a sus 20 estrías o pliegues, que crean canales de aire</t>
  </si>
  <si>
    <t>Tipo: cafetera Aeropress
Material de fabricación: plástico
Modo de operación: manual
Capacidad: 0.5 litros
Dimensiones: 12.7 x 12.7 x 29.21 cm
Peso: 249 gramos
Con Filtros + cuchara + mezclador.</t>
  </si>
  <si>
    <t xml:space="preserve">
» 1 Microscopio digital usb 1600x cable USB + 2 adaptadores
» 1 Base
» 1 Manual
» 1 CD - Software (Drivers para Mac y Windows) (2 programas. Uno de ellos permite capturar video e imagenes y hacer zoom digital hasta 6x y el otro aparte de hacer lo anterior permite hacer mediciones en la imagen y escribir encima de las mismas)
» 1 Retícula
» 1 Adapatador OTG USB hembra a micro Usb macho
» 1 Adapatador OTG microUSB hembra a Tipo C macho</t>
  </si>
  <si>
    <t xml:space="preserve"> Tipo: Lampara led con lupa.
- Voltaje directo usb: 5v DC.
- Potencia: 10w.
- Aumento Lupa: 8x
- Corriente nominal: 300mA.
- Entrada requerida del cargador: Usb 5v - 2amp.
- Apertura del Clip: Máximo 6cm.
- Longitud del Cable: aprox 150 cm.
- Color de la luz: blanco puro.</t>
  </si>
  <si>
    <t>Lampara halógena de intensidad graduable que  permite estabilidad a métodos como el Syphon.
110v</t>
  </si>
  <si>
    <t>Selladora a calor 
térmica es perfecta para bolsas de polietileno, polipropileno y otros materiales plásticos, asegurando un sellado resistente y duradero en cada uso.
Incluir resistencia de respuesto.</t>
  </si>
  <si>
    <t>Fuente de alimentación con batería de litio de gran capacidad (batería incorporada), económica y asequible.
3.
Bombillas importadas de doble núcleo, 4 perlas de lámpara LED integradas, gran superficie luminosa con luz UV que facilita la limpieza.
Alta penetración de rayos UVA + alta tasa de germicidas UVC, excelente efecto limpiador, eficiencia de hasta el 99,9 por ciento. 5. En el proceso de uso, cuando el brillo del cordón de la lámpara ultravioleta es tenue, significa que la batería está baja, que se debe cargar a tiempo y se puede cargar mediante USB
. Tiempo de trabajo continuo prolongado, trabajo continuo durante 120 minutos a plena potencia.</t>
  </si>
  <si>
    <t xml:space="preserve">Características principales
Marca
LNCHJUN
Modelo
2022 Masbolsas
Color
Negro
Voltaje
110V
Otros
Cantidad de bolsas incluidas
60
Peso
907 g
Potencia
110 W
</t>
  </si>
  <si>
    <t xml:space="preserve"> Taza en cerámica
- Capacidad de 240ml.
- Color: Blanco</t>
  </si>
  <si>
    <t>Pocillo Espresso Blanco 80ml- por 6 cada uno.</t>
  </si>
  <si>
    <t>Cajas de Petri estériles de poliestireno, 90 mm de diámetro, con tapa ventilada. Se usan para sembrar y observar cultivos microbianos aislados del café.</t>
  </si>
  <si>
    <t>Incluye agar PDA, MacConkey, Agar nutritivo, medio Sabouraud, y otros según el microorganismo objetivo. Formato deshidratado para preparación estandarizada.</t>
  </si>
  <si>
    <t>Termómetro infrarrojo y de inmersión con precisión ±0.1 °C, rango de medición entre -50 °C a 200 °C. Para monitoreo ambiental y de fermentaciones en café.</t>
  </si>
  <si>
    <t>Gradillas plásticas o metálicas con tubos Falcon y tubos de ensayo, para incubación y manipulación de muestras líquidas de café.</t>
  </si>
  <si>
    <t>Incluye matraces, vasos de precipitados, tubos de ensayo, frascos de cultivo, pipetas serológicas y volumétricas, buretas y frascos ámbar.</t>
  </si>
  <si>
    <t>Espátulas, asas de siembra metálicas y plásticas, pinzas y bisturíes estériles, usados para manipulación aséptica en cultivo de hongos y bacterias de café.</t>
  </si>
  <si>
    <t>Solución antiséptica para desinfección de manos, superficies y guantes, indispensable en la bioseguridad del laboratorio.</t>
  </si>
  <si>
    <t>Guantes desechables sin talco, resistentes a productos químicos, para manipulación segura en análisis de café.</t>
  </si>
  <si>
    <t>Tapabocas quirúrgicos de 3 capas con ajuste nasal, para uso diario en el laboratorio.</t>
  </si>
  <si>
    <t>Bolsas para desechos peligrosos (rojas) y ordinarios (negras), resistentes, de 60 x 90 cm.</t>
  </si>
  <si>
    <t>Etiquetas en rollo, adhesivas, resistentes a humedad, temperatura y químicos, para frascos y bolsas en análisis microbiológico.</t>
  </si>
  <si>
    <t>Botiquín completo con insumos básicos para atención inmediata de cortes, quemaduras, salpicaduras o emergencias menores en el laboratorio.</t>
  </si>
  <si>
    <t xml:space="preserve">Material plástico industrial resistente
Color azul
Se entrega sellada </t>
  </si>
  <si>
    <t>Modelo
Kitx17
Color
Cafe claro
Capacidad en volumen
600 Ml</t>
  </si>
  <si>
    <t>Forma del destapadorDos tiempos</t>
  </si>
  <si>
    <t>Tapete Escurridor Barra Vasos y Platos
Otros
Material
Silicona
Es antideslizante
Sí
Peso y dimensiones
Altura
30 cm
Ancho
45 cm
Peso
100 g</t>
  </si>
  <si>
    <t>Tipo de colador Oruga
Materiales Acero</t>
  </si>
  <si>
    <t xml:space="preserve">Tamiz de harina de acero inoxidable
Color Plateado
Altura 15 cm
Material de la malla
Acero inoxidable 304
</t>
  </si>
  <si>
    <t>Dosificador Vertedor Licor botella bartender barman vino tequila coctelería novatos y profesionales bar restaurante
Tipo de coctelera
4xDosificador
Color
4xNegro
Altura
11 cm
Diámetro
1,3 cm</t>
  </si>
  <si>
    <t>Modelo
WEST-YZ-04
Color
Plateado
Tipo de cuchara
Plana
Material del cuerpo
Aluminio</t>
  </si>
  <si>
    <t>Material de la hoja
Acero inoxidable</t>
  </si>
  <si>
    <t>Material Aluminio
Largo 19,5 cm
Es apto para lavavajillas Sí</t>
  </si>
  <si>
    <t>Material de la hoja: Acero inoxidable
Color: Negro
Material del mango: Metal, inoxidable, acero
Filo de la hoja: Plano
Longitud de las hojas: 8-8-7-5-3.5 Pulgadas
Tipo de construcción: Forjado
Peso del artículo: 2,6 Libras
Color de la hoja: Negro, Plata
Se puede lavar en el lavaplatos: Sí</t>
  </si>
  <si>
    <t>Valor unitario incluido IVA</t>
  </si>
  <si>
    <t>N/A</t>
  </si>
  <si>
    <t>VALOR TOTAL DE LA OFERTA INCLUIDO IVA</t>
  </si>
  <si>
    <t>REGIMEN COMUN</t>
  </si>
  <si>
    <t>CORDIALMENTE</t>
  </si>
  <si>
    <t>JULIAN CORTES BOTERO</t>
  </si>
  <si>
    <t>REPRESENTANTE LEGAL</t>
  </si>
  <si>
    <r>
      <rPr>
        <b/>
        <sz val="8"/>
        <color theme="1"/>
        <rFont val="Calibri"/>
        <family val="2"/>
      </rPr>
      <t>Función:</t>
    </r>
    <r>
      <rPr>
        <sz val="8"/>
        <color theme="1"/>
        <rFont val="Calibri"/>
        <family val="2"/>
      </rPr>
      <t xml:space="preserve"> medir el tamaño de los granos de un lote de café pergamino. 
Juego de tamices o mallas de fabricación nacional que incluya 7 mallas, fondo y tapa. 
Se recomienda su uso en laboratorios de café, trilladoras de café y tostadoras de café.
Juego de 7 mallas de laboratorio incluye tapa y fondo. Marcos en madera y láminas en acero perforado. Mallas 12, 13, 14, 15, 16, 17 y 18, tapa y fondo.</t>
    </r>
  </si>
  <si>
    <r>
      <rPr>
        <b/>
        <sz val="8"/>
        <color theme="1"/>
        <rFont val="Calibri"/>
        <family val="2"/>
      </rPr>
      <t>Función:</t>
    </r>
    <r>
      <rPr>
        <sz val="8"/>
        <color theme="1"/>
        <rFont val="Calibri"/>
        <family val="2"/>
      </rPr>
      <t xml:space="preserve"> La nariz de café ayuda a determinar la calidad, frescura y complejidad del café, y es una parte esencial del proceso de catación de café para apreciar sus atributos sensoriales.
Kit con 36 aromas, en caja de madera con folleto de instrucciones.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</si>
</sst>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4">
    <font>
      <sz val="11"/>
      <color theme="1"/>
      <name val="Calibri"/>
      <family val="2"/>
      <scheme val="minor"/>
    </font>
    <font>
      <sz val="10"/>
      <name val="Arial"/>
      <family val="2"/>
    </font>
    <font>
      <b/>
      <sz val="8"/>
      <name val="Arial"/>
      <family val="2"/>
    </font>
    <font>
      <sz val="11"/>
      <color theme="1"/>
      <name val="Calibri"/>
      <family val="2"/>
      <scheme val="minor"/>
    </font>
    <font>
      <sz val="8"/>
      <color theme="1"/>
      <name val="Calibri"/>
      <family val="2"/>
      <scheme val="minor"/>
    </font>
    <font>
      <b/>
      <sz val="8"/>
      <color theme="1"/>
      <name val="Calibri"/>
      <family val="2"/>
      <scheme val="minor"/>
    </font>
    <font>
      <b/>
      <sz val="8"/>
      <color theme="1"/>
      <name val="Arial"/>
      <family val="2"/>
    </font>
    <font>
      <sz val="8"/>
      <name val="Arial"/>
      <family val="2"/>
    </font>
    <font>
      <sz val="8"/>
      <color theme="1"/>
      <name val="Calibri"/>
      <family val="2"/>
    </font>
    <font>
      <b/>
      <sz val="8"/>
      <color theme="1"/>
      <name val="Calibri"/>
      <family val="2"/>
    </font>
    <font>
      <sz val="8"/>
      <color rgb="FF000000"/>
      <name val="Calibri"/>
      <family val="2"/>
    </font>
    <font>
      <b/>
      <sz val="8"/>
      <color theme="3" tint="-0.499984740745262"/>
      <name val="Futura Bk BT"/>
      <family val="2"/>
    </font>
    <font>
      <sz val="8"/>
      <color theme="1"/>
      <name val="Futura Bk BT"/>
      <family val="2"/>
    </font>
    <font>
      <sz val="8"/>
      <color theme="3" tint="-0.499984740745262"/>
      <name val="Futura Bk BT"/>
      <family val="2"/>
    </font>
  </fonts>
  <fills count="5">
    <fill>
      <patternFill patternType="none"/>
    </fill>
    <fill>
      <patternFill patternType="gray125"/>
    </fill>
    <fill>
      <patternFill patternType="solid">
        <fgColor indexed="9"/>
        <bgColor indexed="64"/>
      </patternFill>
    </fill>
    <fill>
      <patternFill patternType="solid">
        <fgColor theme="9" tint="0.59999389629810485"/>
        <bgColor indexed="64"/>
      </patternFill>
    </fill>
    <fill>
      <patternFill patternType="solid">
        <fgColor theme="0" tint="-0.14999847407452621"/>
        <bgColor indexed="64"/>
      </patternFill>
    </fill>
  </fills>
  <borders count="16">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indexed="64"/>
      </top>
      <bottom style="thin">
        <color rgb="FF000000"/>
      </bottom>
      <diagonal/>
    </border>
    <border>
      <left style="thin">
        <color rgb="FF000000"/>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3">
    <xf numFmtId="0" fontId="0" fillId="0" borderId="0"/>
    <xf numFmtId="0" fontId="1" fillId="0" borderId="0"/>
    <xf numFmtId="44" fontId="3" fillId="0" borderId="0" applyFont="0" applyFill="0" applyBorder="0" applyAlignment="0" applyProtection="0"/>
  </cellStyleXfs>
  <cellXfs count="41">
    <xf numFmtId="0" fontId="0" fillId="0" borderId="0" xfId="0"/>
    <xf numFmtId="0" fontId="2" fillId="3" borderId="3" xfId="0" applyFont="1" applyFill="1" applyBorder="1" applyAlignment="1">
      <alignment horizontal="center" vertical="center" wrapText="1"/>
    </xf>
    <xf numFmtId="0" fontId="4" fillId="0" borderId="0" xfId="0" applyFont="1"/>
    <xf numFmtId="0" fontId="5" fillId="0" borderId="0" xfId="0" applyFont="1" applyAlignment="1">
      <alignment vertical="center" wrapText="1"/>
    </xf>
    <xf numFmtId="0" fontId="7" fillId="2" borderId="1" xfId="0" applyFont="1" applyFill="1" applyBorder="1" applyAlignment="1">
      <alignment horizontal="center" vertical="center"/>
    </xf>
    <xf numFmtId="0" fontId="7" fillId="2" borderId="0" xfId="0" applyFont="1" applyFill="1" applyAlignment="1">
      <alignment horizontal="center" vertical="center"/>
    </xf>
    <xf numFmtId="0" fontId="7" fillId="2" borderId="0" xfId="0" quotePrefix="1" applyFont="1" applyFill="1" applyAlignment="1">
      <alignment horizontal="center" vertical="center"/>
    </xf>
    <xf numFmtId="1" fontId="7" fillId="0" borderId="0" xfId="0" applyNumberFormat="1" applyFont="1" applyAlignment="1">
      <alignment horizontal="center" vertical="center"/>
    </xf>
    <xf numFmtId="0" fontId="7" fillId="0" borderId="0" xfId="0" applyFont="1" applyAlignment="1">
      <alignment horizontal="center" vertical="center"/>
    </xf>
    <xf numFmtId="0" fontId="2" fillId="0" borderId="0" xfId="0" applyFont="1" applyAlignment="1">
      <alignment horizontal="center" vertical="center" wrapText="1"/>
    </xf>
    <xf numFmtId="0" fontId="6" fillId="0" borderId="7" xfId="0" applyFont="1" applyBorder="1" applyAlignment="1">
      <alignment horizontal="center" vertical="center"/>
    </xf>
    <xf numFmtId="0" fontId="8" fillId="0" borderId="8" xfId="0" applyFont="1" applyBorder="1" applyAlignment="1">
      <alignment horizontal="center" vertical="center" wrapText="1"/>
    </xf>
    <xf numFmtId="164" fontId="7" fillId="0" borderId="3" xfId="2" applyNumberFormat="1" applyFont="1" applyBorder="1" applyAlignment="1">
      <alignment horizontal="center" vertical="center"/>
    </xf>
    <xf numFmtId="9" fontId="7" fillId="0" borderId="3" xfId="0" applyNumberFormat="1" applyFont="1" applyBorder="1" applyAlignment="1">
      <alignment horizontal="center" vertical="center"/>
    </xf>
    <xf numFmtId="164" fontId="7" fillId="0" borderId="3" xfId="0" applyNumberFormat="1" applyFont="1" applyBorder="1" applyAlignment="1">
      <alignment horizontal="center" vertical="center"/>
    </xf>
    <xf numFmtId="0" fontId="7" fillId="0" borderId="3" xfId="0" applyFont="1" applyBorder="1" applyAlignment="1">
      <alignment horizontal="center" vertical="center"/>
    </xf>
    <xf numFmtId="0" fontId="10" fillId="0" borderId="8" xfId="0" applyFont="1" applyBorder="1" applyAlignment="1">
      <alignment horizontal="center" vertical="center"/>
    </xf>
    <xf numFmtId="0" fontId="10" fillId="0" borderId="8" xfId="0" applyFont="1" applyBorder="1" applyAlignment="1">
      <alignment horizontal="center" vertical="center" wrapText="1"/>
    </xf>
    <xf numFmtId="164" fontId="7" fillId="0" borderId="15" xfId="2" applyNumberFormat="1" applyFont="1" applyBorder="1" applyAlignment="1">
      <alignment horizontal="center" vertical="center"/>
    </xf>
    <xf numFmtId="9" fontId="7" fillId="0" borderId="15" xfId="0" applyNumberFormat="1" applyFont="1" applyBorder="1" applyAlignment="1">
      <alignment horizontal="center" vertical="center"/>
    </xf>
    <xf numFmtId="164" fontId="7" fillId="0" borderId="15" xfId="0" applyNumberFormat="1" applyFont="1" applyBorder="1" applyAlignment="1">
      <alignment horizontal="center" vertical="center"/>
    </xf>
    <xf numFmtId="164" fontId="2" fillId="0" borderId="3" xfId="0" applyNumberFormat="1" applyFont="1" applyBorder="1" applyAlignment="1">
      <alignment horizontal="center" vertical="center"/>
    </xf>
    <xf numFmtId="0" fontId="11" fillId="0" borderId="0" xfId="0" applyFont="1"/>
    <xf numFmtId="0" fontId="12" fillId="0" borderId="0" xfId="0" applyFont="1"/>
    <xf numFmtId="0" fontId="13" fillId="0" borderId="0" xfId="0" applyFont="1" applyAlignment="1">
      <alignment horizontal="left" vertical="top"/>
    </xf>
    <xf numFmtId="0" fontId="13" fillId="0" borderId="0" xfId="0" applyFont="1"/>
    <xf numFmtId="0" fontId="2" fillId="0" borderId="3" xfId="0" applyFont="1" applyBorder="1" applyAlignment="1">
      <alignment horizontal="center" vertical="center"/>
    </xf>
    <xf numFmtId="0" fontId="5" fillId="0" borderId="2" xfId="0" applyFont="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8" fillId="0" borderId="11" xfId="0" applyFont="1" applyBorder="1" applyAlignment="1">
      <alignment horizontal="center" vertical="center"/>
    </xf>
    <xf numFmtId="0" fontId="8" fillId="0" borderId="10" xfId="0" applyFont="1" applyBorder="1" applyAlignment="1">
      <alignment horizontal="center" vertical="center"/>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xf>
    <xf numFmtId="0" fontId="8" fillId="0" borderId="13" xfId="0" applyFont="1" applyBorder="1" applyAlignment="1">
      <alignment horizontal="center" vertical="center"/>
    </xf>
  </cellXfs>
  <cellStyles count="3">
    <cellStyle name="Moneda" xfId="2" builtinId="4"/>
    <cellStyle name="Normal" xfId="0" builtinId="0"/>
    <cellStyle name="Normal 2" xfId="1" xr:uid="{13A5E189-29BE-4253-8B1D-63427AFC2F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1</xdr:row>
      <xdr:rowOff>66675</xdr:rowOff>
    </xdr:from>
    <xdr:to>
      <xdr:col>0</xdr:col>
      <xdr:colOff>104775</xdr:colOff>
      <xdr:row>2</xdr:row>
      <xdr:rowOff>244474</xdr:rowOff>
    </xdr:to>
    <xdr:pic>
      <xdr:nvPicPr>
        <xdr:cNvPr id="3" name="1 Imagen">
          <a:extLst>
            <a:ext uri="{FF2B5EF4-FFF2-40B4-BE49-F238E27FC236}">
              <a16:creationId xmlns:a16="http://schemas.microsoft.com/office/drawing/2014/main" id="{C2E47EA7-2DDA-40C7-8187-F67109A0D9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228600"/>
          <a:ext cx="0"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1</xdr:row>
      <xdr:rowOff>104775</xdr:rowOff>
    </xdr:from>
    <xdr:to>
      <xdr:col>0</xdr:col>
      <xdr:colOff>133350</xdr:colOff>
      <xdr:row>2</xdr:row>
      <xdr:rowOff>3174</xdr:rowOff>
    </xdr:to>
    <xdr:pic>
      <xdr:nvPicPr>
        <xdr:cNvPr id="4" name="Imagen 2">
          <a:extLst>
            <a:ext uri="{FF2B5EF4-FFF2-40B4-BE49-F238E27FC236}">
              <a16:creationId xmlns:a16="http://schemas.microsoft.com/office/drawing/2014/main" id="{B2EA8BD7-5FEF-4954-B4D0-D167204D4FA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3350" y="266700"/>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349103</xdr:colOff>
      <xdr:row>1</xdr:row>
      <xdr:rowOff>73543</xdr:rowOff>
    </xdr:from>
    <xdr:to>
      <xdr:col>1</xdr:col>
      <xdr:colOff>1006261</xdr:colOff>
      <xdr:row>1</xdr:row>
      <xdr:rowOff>695843</xdr:rowOff>
    </xdr:to>
    <xdr:pic>
      <xdr:nvPicPr>
        <xdr:cNvPr id="7" name="Imagen 6">
          <a:extLst>
            <a:ext uri="{FF2B5EF4-FFF2-40B4-BE49-F238E27FC236}">
              <a16:creationId xmlns:a16="http://schemas.microsoft.com/office/drawing/2014/main" id="{71B8C4A1-2E31-2341-BBA2-7983B65B7C0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tretch>
          <a:fillRect/>
        </a:stretch>
      </xdr:blipFill>
      <xdr:spPr>
        <a:xfrm>
          <a:off x="694661" y="206450"/>
          <a:ext cx="657158" cy="622300"/>
        </a:xfrm>
        <a:prstGeom prst="rect">
          <a:avLst/>
        </a:prstGeom>
      </xdr:spPr>
    </xdr:pic>
    <xdr:clientData/>
  </xdr:twoCellAnchor>
  <xdr:twoCellAnchor editAs="oneCell">
    <xdr:from>
      <xdr:col>2</xdr:col>
      <xdr:colOff>0</xdr:colOff>
      <xdr:row>71</xdr:row>
      <xdr:rowOff>104775</xdr:rowOff>
    </xdr:from>
    <xdr:to>
      <xdr:col>2</xdr:col>
      <xdr:colOff>1600200</xdr:colOff>
      <xdr:row>84</xdr:row>
      <xdr:rowOff>40094</xdr:rowOff>
    </xdr:to>
    <xdr:pic>
      <xdr:nvPicPr>
        <xdr:cNvPr id="2" name="Imagen 1">
          <a:extLst>
            <a:ext uri="{FF2B5EF4-FFF2-40B4-BE49-F238E27FC236}">
              <a16:creationId xmlns:a16="http://schemas.microsoft.com/office/drawing/2014/main" id="{6D8FEB5C-6A68-4FA5-982C-C97BB6EF78F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20831175"/>
          <a:ext cx="1600200"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2:WVZ78"/>
  <sheetViews>
    <sheetView tabSelected="1" topLeftCell="A53" zoomScale="86" zoomScaleNormal="150" workbookViewId="0">
      <selection activeCell="C57" sqref="C57:D57"/>
    </sheetView>
  </sheetViews>
  <sheetFormatPr baseColWidth="10" defaultColWidth="0" defaultRowHeight="10.199999999999999"/>
  <cols>
    <col min="1" max="1" width="5" style="8" customWidth="1"/>
    <col min="2" max="2" width="33.44140625" style="8" customWidth="1"/>
    <col min="3" max="3" width="49.44140625" style="8" customWidth="1"/>
    <col min="4" max="4" width="45.21875" style="8" customWidth="1"/>
    <col min="5" max="5" width="11.6640625" style="8" customWidth="1"/>
    <col min="6" max="10" width="13.109375" style="8" customWidth="1"/>
    <col min="11" max="11" width="14.44140625" style="8" customWidth="1"/>
    <col min="12" max="12" width="17.109375" style="8" customWidth="1"/>
    <col min="13" max="13" width="16.6640625" style="8" customWidth="1"/>
    <col min="14" max="49" width="9.109375" style="8" customWidth="1"/>
    <col min="50" max="55" width="9.33203125" style="8" customWidth="1"/>
    <col min="56" max="256" width="9.109375" style="8" customWidth="1"/>
    <col min="257" max="257" width="5" style="8" customWidth="1"/>
    <col min="258" max="258" width="28.109375" style="8" customWidth="1"/>
    <col min="259" max="259" width="55.33203125" style="8" customWidth="1"/>
    <col min="260" max="260" width="11.6640625" style="8" customWidth="1"/>
    <col min="261" max="261" width="13.109375" style="8" customWidth="1"/>
    <col min="262" max="262" width="11.33203125" style="8" customWidth="1"/>
    <col min="263" max="263" width="13.6640625" style="8" customWidth="1"/>
    <col min="264" max="264" width="1.88671875" style="8" customWidth="1"/>
    <col min="265" max="512" width="9.109375" style="8" hidden="1"/>
    <col min="513" max="513" width="5" style="8" customWidth="1"/>
    <col min="514" max="514" width="24.6640625" style="8" customWidth="1"/>
    <col min="515" max="515" width="55.33203125" style="8" customWidth="1"/>
    <col min="516" max="516" width="11.6640625" style="8" customWidth="1"/>
    <col min="517" max="517" width="13.109375" style="8" customWidth="1"/>
    <col min="518" max="518" width="11.33203125" style="8" customWidth="1"/>
    <col min="519" max="519" width="13.6640625" style="8" customWidth="1"/>
    <col min="520" max="520" width="1.88671875" style="8" customWidth="1"/>
    <col min="521" max="768" width="9.109375" style="8" hidden="1"/>
    <col min="769" max="769" width="5" style="8" customWidth="1"/>
    <col min="770" max="770" width="24.6640625" style="8" customWidth="1"/>
    <col min="771" max="771" width="55.33203125" style="8" customWidth="1"/>
    <col min="772" max="772" width="11.6640625" style="8" customWidth="1"/>
    <col min="773" max="773" width="13.109375" style="8" customWidth="1"/>
    <col min="774" max="774" width="11.33203125" style="8" customWidth="1"/>
    <col min="775" max="775" width="13.6640625" style="8" customWidth="1"/>
    <col min="776" max="776" width="1.88671875" style="8" customWidth="1"/>
    <col min="777" max="1024" width="9.109375" style="8" hidden="1"/>
    <col min="1025" max="1025" width="5" style="8" customWidth="1"/>
    <col min="1026" max="1026" width="24.6640625" style="8" customWidth="1"/>
    <col min="1027" max="1027" width="55.33203125" style="8" customWidth="1"/>
    <col min="1028" max="1028" width="11.6640625" style="8" customWidth="1"/>
    <col min="1029" max="1029" width="13.109375" style="8" customWidth="1"/>
    <col min="1030" max="1030" width="11.33203125" style="8" customWidth="1"/>
    <col min="1031" max="1031" width="13.6640625" style="8" customWidth="1"/>
    <col min="1032" max="1032" width="1.88671875" style="8" customWidth="1"/>
    <col min="1033" max="1280" width="9.109375" style="8" hidden="1"/>
    <col min="1281" max="1281" width="5" style="8" customWidth="1"/>
    <col min="1282" max="1282" width="24.6640625" style="8" customWidth="1"/>
    <col min="1283" max="1283" width="55.33203125" style="8" customWidth="1"/>
    <col min="1284" max="1284" width="11.6640625" style="8" customWidth="1"/>
    <col min="1285" max="1285" width="13.109375" style="8" customWidth="1"/>
    <col min="1286" max="1286" width="11.33203125" style="8" customWidth="1"/>
    <col min="1287" max="1287" width="13.6640625" style="8" customWidth="1"/>
    <col min="1288" max="1288" width="1.88671875" style="8" customWidth="1"/>
    <col min="1289" max="1536" width="9.109375" style="8" hidden="1"/>
    <col min="1537" max="1537" width="5" style="8" customWidth="1"/>
    <col min="1538" max="1538" width="24.6640625" style="8" customWidth="1"/>
    <col min="1539" max="1539" width="55.33203125" style="8" customWidth="1"/>
    <col min="1540" max="1540" width="11.6640625" style="8" customWidth="1"/>
    <col min="1541" max="1541" width="13.109375" style="8" customWidth="1"/>
    <col min="1542" max="1542" width="11.33203125" style="8" customWidth="1"/>
    <col min="1543" max="1543" width="13.6640625" style="8" customWidth="1"/>
    <col min="1544" max="1544" width="1.88671875" style="8" customWidth="1"/>
    <col min="1545" max="1792" width="9.109375" style="8" hidden="1"/>
    <col min="1793" max="1793" width="5" style="8" customWidth="1"/>
    <col min="1794" max="1794" width="24.6640625" style="8" customWidth="1"/>
    <col min="1795" max="1795" width="55.33203125" style="8" customWidth="1"/>
    <col min="1796" max="1796" width="11.6640625" style="8" customWidth="1"/>
    <col min="1797" max="1797" width="13.109375" style="8" customWidth="1"/>
    <col min="1798" max="1798" width="11.33203125" style="8" customWidth="1"/>
    <col min="1799" max="1799" width="13.6640625" style="8" customWidth="1"/>
    <col min="1800" max="1800" width="1.88671875" style="8" customWidth="1"/>
    <col min="1801" max="2048" width="9.109375" style="8" hidden="1"/>
    <col min="2049" max="2049" width="5" style="8" customWidth="1"/>
    <col min="2050" max="2050" width="24.6640625" style="8" customWidth="1"/>
    <col min="2051" max="2051" width="55.33203125" style="8" customWidth="1"/>
    <col min="2052" max="2052" width="11.6640625" style="8" customWidth="1"/>
    <col min="2053" max="2053" width="13.109375" style="8" customWidth="1"/>
    <col min="2054" max="2054" width="11.33203125" style="8" customWidth="1"/>
    <col min="2055" max="2055" width="13.6640625" style="8" customWidth="1"/>
    <col min="2056" max="2056" width="1.88671875" style="8" customWidth="1"/>
    <col min="2057" max="2304" width="9.109375" style="8" hidden="1"/>
    <col min="2305" max="2305" width="5" style="8" customWidth="1"/>
    <col min="2306" max="2306" width="24.6640625" style="8" customWidth="1"/>
    <col min="2307" max="2307" width="55.33203125" style="8" customWidth="1"/>
    <col min="2308" max="2308" width="11.6640625" style="8" customWidth="1"/>
    <col min="2309" max="2309" width="13.109375" style="8" customWidth="1"/>
    <col min="2310" max="2310" width="11.33203125" style="8" customWidth="1"/>
    <col min="2311" max="2311" width="13.6640625" style="8" customWidth="1"/>
    <col min="2312" max="2312" width="1.88671875" style="8" customWidth="1"/>
    <col min="2313" max="2560" width="9.109375" style="8" hidden="1"/>
    <col min="2561" max="2561" width="5" style="8" customWidth="1"/>
    <col min="2562" max="2562" width="24.6640625" style="8" customWidth="1"/>
    <col min="2563" max="2563" width="55.33203125" style="8" customWidth="1"/>
    <col min="2564" max="2564" width="11.6640625" style="8" customWidth="1"/>
    <col min="2565" max="2565" width="13.109375" style="8" customWidth="1"/>
    <col min="2566" max="2566" width="11.33203125" style="8" customWidth="1"/>
    <col min="2567" max="2567" width="13.6640625" style="8" customWidth="1"/>
    <col min="2568" max="2568" width="1.88671875" style="8" customWidth="1"/>
    <col min="2569" max="2816" width="9.109375" style="8" hidden="1"/>
    <col min="2817" max="2817" width="5" style="8" customWidth="1"/>
    <col min="2818" max="2818" width="24.6640625" style="8" customWidth="1"/>
    <col min="2819" max="2819" width="55.33203125" style="8" customWidth="1"/>
    <col min="2820" max="2820" width="11.6640625" style="8" customWidth="1"/>
    <col min="2821" max="2821" width="13.109375" style="8" customWidth="1"/>
    <col min="2822" max="2822" width="11.33203125" style="8" customWidth="1"/>
    <col min="2823" max="2823" width="13.6640625" style="8" customWidth="1"/>
    <col min="2824" max="2824" width="1.88671875" style="8" customWidth="1"/>
    <col min="2825" max="3072" width="9.109375" style="8" hidden="1"/>
    <col min="3073" max="3073" width="5" style="8" customWidth="1"/>
    <col min="3074" max="3074" width="24.6640625" style="8" customWidth="1"/>
    <col min="3075" max="3075" width="55.33203125" style="8" customWidth="1"/>
    <col min="3076" max="3076" width="11.6640625" style="8" customWidth="1"/>
    <col min="3077" max="3077" width="13.109375" style="8" customWidth="1"/>
    <col min="3078" max="3078" width="11.33203125" style="8" customWidth="1"/>
    <col min="3079" max="3079" width="13.6640625" style="8" customWidth="1"/>
    <col min="3080" max="3080" width="1.88671875" style="8" customWidth="1"/>
    <col min="3081" max="3328" width="9.109375" style="8" hidden="1"/>
    <col min="3329" max="3329" width="5" style="8" customWidth="1"/>
    <col min="3330" max="3330" width="24.6640625" style="8" customWidth="1"/>
    <col min="3331" max="3331" width="55.33203125" style="8" customWidth="1"/>
    <col min="3332" max="3332" width="11.6640625" style="8" customWidth="1"/>
    <col min="3333" max="3333" width="13.109375" style="8" customWidth="1"/>
    <col min="3334" max="3334" width="11.33203125" style="8" customWidth="1"/>
    <col min="3335" max="3335" width="13.6640625" style="8" customWidth="1"/>
    <col min="3336" max="3336" width="1.88671875" style="8" customWidth="1"/>
    <col min="3337" max="3584" width="9.109375" style="8" hidden="1"/>
    <col min="3585" max="3585" width="5" style="8" customWidth="1"/>
    <col min="3586" max="3586" width="24.6640625" style="8" customWidth="1"/>
    <col min="3587" max="3587" width="55.33203125" style="8" customWidth="1"/>
    <col min="3588" max="3588" width="11.6640625" style="8" customWidth="1"/>
    <col min="3589" max="3589" width="13.109375" style="8" customWidth="1"/>
    <col min="3590" max="3590" width="11.33203125" style="8" customWidth="1"/>
    <col min="3591" max="3591" width="13.6640625" style="8" customWidth="1"/>
    <col min="3592" max="3592" width="1.88671875" style="8" customWidth="1"/>
    <col min="3593" max="3840" width="9.109375" style="8" hidden="1"/>
    <col min="3841" max="3841" width="5" style="8" customWidth="1"/>
    <col min="3842" max="3842" width="24.6640625" style="8" customWidth="1"/>
    <col min="3843" max="3843" width="55.33203125" style="8" customWidth="1"/>
    <col min="3844" max="3844" width="11.6640625" style="8" customWidth="1"/>
    <col min="3845" max="3845" width="13.109375" style="8" customWidth="1"/>
    <col min="3846" max="3846" width="11.33203125" style="8" customWidth="1"/>
    <col min="3847" max="3847" width="13.6640625" style="8" customWidth="1"/>
    <col min="3848" max="3848" width="1.88671875" style="8" customWidth="1"/>
    <col min="3849" max="4096" width="9.109375" style="8" hidden="1"/>
    <col min="4097" max="4097" width="5" style="8" customWidth="1"/>
    <col min="4098" max="4098" width="24.6640625" style="8" customWidth="1"/>
    <col min="4099" max="4099" width="55.33203125" style="8" customWidth="1"/>
    <col min="4100" max="4100" width="11.6640625" style="8" customWidth="1"/>
    <col min="4101" max="4101" width="13.109375" style="8" customWidth="1"/>
    <col min="4102" max="4102" width="11.33203125" style="8" customWidth="1"/>
    <col min="4103" max="4103" width="13.6640625" style="8" customWidth="1"/>
    <col min="4104" max="4104" width="1.88671875" style="8" customWidth="1"/>
    <col min="4105" max="4352" width="9.109375" style="8" hidden="1"/>
    <col min="4353" max="4353" width="5" style="8" customWidth="1"/>
    <col min="4354" max="4354" width="24.6640625" style="8" customWidth="1"/>
    <col min="4355" max="4355" width="55.33203125" style="8" customWidth="1"/>
    <col min="4356" max="4356" width="11.6640625" style="8" customWidth="1"/>
    <col min="4357" max="4357" width="13.109375" style="8" customWidth="1"/>
    <col min="4358" max="4358" width="11.33203125" style="8" customWidth="1"/>
    <col min="4359" max="4359" width="13.6640625" style="8" customWidth="1"/>
    <col min="4360" max="4360" width="1.88671875" style="8" customWidth="1"/>
    <col min="4361" max="4608" width="9.109375" style="8" hidden="1"/>
    <col min="4609" max="4609" width="5" style="8" customWidth="1"/>
    <col min="4610" max="4610" width="24.6640625" style="8" customWidth="1"/>
    <col min="4611" max="4611" width="55.33203125" style="8" customWidth="1"/>
    <col min="4612" max="4612" width="11.6640625" style="8" customWidth="1"/>
    <col min="4613" max="4613" width="13.109375" style="8" customWidth="1"/>
    <col min="4614" max="4614" width="11.33203125" style="8" customWidth="1"/>
    <col min="4615" max="4615" width="13.6640625" style="8" customWidth="1"/>
    <col min="4616" max="4616" width="1.88671875" style="8" customWidth="1"/>
    <col min="4617" max="4864" width="9.109375" style="8" hidden="1"/>
    <col min="4865" max="4865" width="5" style="8" customWidth="1"/>
    <col min="4866" max="4866" width="24.6640625" style="8" customWidth="1"/>
    <col min="4867" max="4867" width="55.33203125" style="8" customWidth="1"/>
    <col min="4868" max="4868" width="11.6640625" style="8" customWidth="1"/>
    <col min="4869" max="4869" width="13.109375" style="8" customWidth="1"/>
    <col min="4870" max="4870" width="11.33203125" style="8" customWidth="1"/>
    <col min="4871" max="4871" width="13.6640625" style="8" customWidth="1"/>
    <col min="4872" max="4872" width="1.88671875" style="8" customWidth="1"/>
    <col min="4873" max="5120" width="9.109375" style="8" hidden="1"/>
    <col min="5121" max="5121" width="5" style="8" customWidth="1"/>
    <col min="5122" max="5122" width="24.6640625" style="8" customWidth="1"/>
    <col min="5123" max="5123" width="55.33203125" style="8" customWidth="1"/>
    <col min="5124" max="5124" width="11.6640625" style="8" customWidth="1"/>
    <col min="5125" max="5125" width="13.109375" style="8" customWidth="1"/>
    <col min="5126" max="5126" width="11.33203125" style="8" customWidth="1"/>
    <col min="5127" max="5127" width="13.6640625" style="8" customWidth="1"/>
    <col min="5128" max="5128" width="1.88671875" style="8" customWidth="1"/>
    <col min="5129" max="5376" width="9.109375" style="8" hidden="1"/>
    <col min="5377" max="5377" width="5" style="8" customWidth="1"/>
    <col min="5378" max="5378" width="24.6640625" style="8" customWidth="1"/>
    <col min="5379" max="5379" width="55.33203125" style="8" customWidth="1"/>
    <col min="5380" max="5380" width="11.6640625" style="8" customWidth="1"/>
    <col min="5381" max="5381" width="13.109375" style="8" customWidth="1"/>
    <col min="5382" max="5382" width="11.33203125" style="8" customWidth="1"/>
    <col min="5383" max="5383" width="13.6640625" style="8" customWidth="1"/>
    <col min="5384" max="5384" width="1.88671875" style="8" customWidth="1"/>
    <col min="5385" max="5632" width="9.109375" style="8" hidden="1"/>
    <col min="5633" max="5633" width="5" style="8" customWidth="1"/>
    <col min="5634" max="5634" width="24.6640625" style="8" customWidth="1"/>
    <col min="5635" max="5635" width="55.33203125" style="8" customWidth="1"/>
    <col min="5636" max="5636" width="11.6640625" style="8" customWidth="1"/>
    <col min="5637" max="5637" width="13.109375" style="8" customWidth="1"/>
    <col min="5638" max="5638" width="11.33203125" style="8" customWidth="1"/>
    <col min="5639" max="5639" width="13.6640625" style="8" customWidth="1"/>
    <col min="5640" max="5640" width="1.88671875" style="8" customWidth="1"/>
    <col min="5641" max="5888" width="9.109375" style="8" hidden="1"/>
    <col min="5889" max="5889" width="5" style="8" customWidth="1"/>
    <col min="5890" max="5890" width="24.6640625" style="8" customWidth="1"/>
    <col min="5891" max="5891" width="55.33203125" style="8" customWidth="1"/>
    <col min="5892" max="5892" width="11.6640625" style="8" customWidth="1"/>
    <col min="5893" max="5893" width="13.109375" style="8" customWidth="1"/>
    <col min="5894" max="5894" width="11.33203125" style="8" customWidth="1"/>
    <col min="5895" max="5895" width="13.6640625" style="8" customWidth="1"/>
    <col min="5896" max="5896" width="1.88671875" style="8" customWidth="1"/>
    <col min="5897" max="6144" width="9.109375" style="8" hidden="1"/>
    <col min="6145" max="6145" width="5" style="8" customWidth="1"/>
    <col min="6146" max="6146" width="24.6640625" style="8" customWidth="1"/>
    <col min="6147" max="6147" width="55.33203125" style="8" customWidth="1"/>
    <col min="6148" max="6148" width="11.6640625" style="8" customWidth="1"/>
    <col min="6149" max="6149" width="13.109375" style="8" customWidth="1"/>
    <col min="6150" max="6150" width="11.33203125" style="8" customWidth="1"/>
    <col min="6151" max="6151" width="13.6640625" style="8" customWidth="1"/>
    <col min="6152" max="6152" width="1.88671875" style="8" customWidth="1"/>
    <col min="6153" max="6400" width="9.109375" style="8" hidden="1"/>
    <col min="6401" max="6401" width="5" style="8" customWidth="1"/>
    <col min="6402" max="6402" width="24.6640625" style="8" customWidth="1"/>
    <col min="6403" max="6403" width="55.33203125" style="8" customWidth="1"/>
    <col min="6404" max="6404" width="11.6640625" style="8" customWidth="1"/>
    <col min="6405" max="6405" width="13.109375" style="8" customWidth="1"/>
    <col min="6406" max="6406" width="11.33203125" style="8" customWidth="1"/>
    <col min="6407" max="6407" width="13.6640625" style="8" customWidth="1"/>
    <col min="6408" max="6408" width="1.88671875" style="8" customWidth="1"/>
    <col min="6409" max="6656" width="9.109375" style="8" hidden="1"/>
    <col min="6657" max="6657" width="5" style="8" customWidth="1"/>
    <col min="6658" max="6658" width="24.6640625" style="8" customWidth="1"/>
    <col min="6659" max="6659" width="55.33203125" style="8" customWidth="1"/>
    <col min="6660" max="6660" width="11.6640625" style="8" customWidth="1"/>
    <col min="6661" max="6661" width="13.109375" style="8" customWidth="1"/>
    <col min="6662" max="6662" width="11.33203125" style="8" customWidth="1"/>
    <col min="6663" max="6663" width="13.6640625" style="8" customWidth="1"/>
    <col min="6664" max="6664" width="1.88671875" style="8" customWidth="1"/>
    <col min="6665" max="6912" width="9.109375" style="8" hidden="1"/>
    <col min="6913" max="6913" width="5" style="8" customWidth="1"/>
    <col min="6914" max="6914" width="24.6640625" style="8" customWidth="1"/>
    <col min="6915" max="6915" width="55.33203125" style="8" customWidth="1"/>
    <col min="6916" max="6916" width="11.6640625" style="8" customWidth="1"/>
    <col min="6917" max="6917" width="13.109375" style="8" customWidth="1"/>
    <col min="6918" max="6918" width="11.33203125" style="8" customWidth="1"/>
    <col min="6919" max="6919" width="13.6640625" style="8" customWidth="1"/>
    <col min="6920" max="6920" width="1.88671875" style="8" customWidth="1"/>
    <col min="6921" max="7168" width="9.109375" style="8" hidden="1"/>
    <col min="7169" max="7169" width="5" style="8" customWidth="1"/>
    <col min="7170" max="7170" width="24.6640625" style="8" customWidth="1"/>
    <col min="7171" max="7171" width="55.33203125" style="8" customWidth="1"/>
    <col min="7172" max="7172" width="11.6640625" style="8" customWidth="1"/>
    <col min="7173" max="7173" width="13.109375" style="8" customWidth="1"/>
    <col min="7174" max="7174" width="11.33203125" style="8" customWidth="1"/>
    <col min="7175" max="7175" width="13.6640625" style="8" customWidth="1"/>
    <col min="7176" max="7176" width="1.88671875" style="8" customWidth="1"/>
    <col min="7177" max="7424" width="9.109375" style="8" hidden="1"/>
    <col min="7425" max="7425" width="5" style="8" customWidth="1"/>
    <col min="7426" max="7426" width="24.6640625" style="8" customWidth="1"/>
    <col min="7427" max="7427" width="55.33203125" style="8" customWidth="1"/>
    <col min="7428" max="7428" width="11.6640625" style="8" customWidth="1"/>
    <col min="7429" max="7429" width="13.109375" style="8" customWidth="1"/>
    <col min="7430" max="7430" width="11.33203125" style="8" customWidth="1"/>
    <col min="7431" max="7431" width="13.6640625" style="8" customWidth="1"/>
    <col min="7432" max="7432" width="1.88671875" style="8" customWidth="1"/>
    <col min="7433" max="7680" width="9.109375" style="8" hidden="1"/>
    <col min="7681" max="7681" width="5" style="8" customWidth="1"/>
    <col min="7682" max="7682" width="24.6640625" style="8" customWidth="1"/>
    <col min="7683" max="7683" width="55.33203125" style="8" customWidth="1"/>
    <col min="7684" max="7684" width="11.6640625" style="8" customWidth="1"/>
    <col min="7685" max="7685" width="13.109375" style="8" customWidth="1"/>
    <col min="7686" max="7686" width="11.33203125" style="8" customWidth="1"/>
    <col min="7687" max="7687" width="13.6640625" style="8" customWidth="1"/>
    <col min="7688" max="7688" width="1.88671875" style="8" customWidth="1"/>
    <col min="7689" max="7936" width="9.109375" style="8" hidden="1"/>
    <col min="7937" max="7937" width="5" style="8" customWidth="1"/>
    <col min="7938" max="7938" width="24.6640625" style="8" customWidth="1"/>
    <col min="7939" max="7939" width="55.33203125" style="8" customWidth="1"/>
    <col min="7940" max="7940" width="11.6640625" style="8" customWidth="1"/>
    <col min="7941" max="7941" width="13.109375" style="8" customWidth="1"/>
    <col min="7942" max="7942" width="11.33203125" style="8" customWidth="1"/>
    <col min="7943" max="7943" width="13.6640625" style="8" customWidth="1"/>
    <col min="7944" max="7944" width="1.88671875" style="8" customWidth="1"/>
    <col min="7945" max="8192" width="9.109375" style="8" hidden="1"/>
    <col min="8193" max="8193" width="5" style="8" customWidth="1"/>
    <col min="8194" max="8194" width="24.6640625" style="8" customWidth="1"/>
    <col min="8195" max="8195" width="55.33203125" style="8" customWidth="1"/>
    <col min="8196" max="8196" width="11.6640625" style="8" customWidth="1"/>
    <col min="8197" max="8197" width="13.109375" style="8" customWidth="1"/>
    <col min="8198" max="8198" width="11.33203125" style="8" customWidth="1"/>
    <col min="8199" max="8199" width="13.6640625" style="8" customWidth="1"/>
    <col min="8200" max="8200" width="1.88671875" style="8" customWidth="1"/>
    <col min="8201" max="8448" width="9.109375" style="8" hidden="1"/>
    <col min="8449" max="8449" width="5" style="8" customWidth="1"/>
    <col min="8450" max="8450" width="24.6640625" style="8" customWidth="1"/>
    <col min="8451" max="8451" width="55.33203125" style="8" customWidth="1"/>
    <col min="8452" max="8452" width="11.6640625" style="8" customWidth="1"/>
    <col min="8453" max="8453" width="13.109375" style="8" customWidth="1"/>
    <col min="8454" max="8454" width="11.33203125" style="8" customWidth="1"/>
    <col min="8455" max="8455" width="13.6640625" style="8" customWidth="1"/>
    <col min="8456" max="8456" width="1.88671875" style="8" customWidth="1"/>
    <col min="8457" max="8704" width="9.109375" style="8" hidden="1"/>
    <col min="8705" max="8705" width="5" style="8" customWidth="1"/>
    <col min="8706" max="8706" width="24.6640625" style="8" customWidth="1"/>
    <col min="8707" max="8707" width="55.33203125" style="8" customWidth="1"/>
    <col min="8708" max="8708" width="11.6640625" style="8" customWidth="1"/>
    <col min="8709" max="8709" width="13.109375" style="8" customWidth="1"/>
    <col min="8710" max="8710" width="11.33203125" style="8" customWidth="1"/>
    <col min="8711" max="8711" width="13.6640625" style="8" customWidth="1"/>
    <col min="8712" max="8712" width="1.88671875" style="8" customWidth="1"/>
    <col min="8713" max="8960" width="9.109375" style="8" hidden="1"/>
    <col min="8961" max="8961" width="5" style="8" customWidth="1"/>
    <col min="8962" max="8962" width="24.6640625" style="8" customWidth="1"/>
    <col min="8963" max="8963" width="55.33203125" style="8" customWidth="1"/>
    <col min="8964" max="8964" width="11.6640625" style="8" customWidth="1"/>
    <col min="8965" max="8965" width="13.109375" style="8" customWidth="1"/>
    <col min="8966" max="8966" width="11.33203125" style="8" customWidth="1"/>
    <col min="8967" max="8967" width="13.6640625" style="8" customWidth="1"/>
    <col min="8968" max="8968" width="1.88671875" style="8" customWidth="1"/>
    <col min="8969" max="9216" width="9.109375" style="8" hidden="1"/>
    <col min="9217" max="9217" width="5" style="8" customWidth="1"/>
    <col min="9218" max="9218" width="24.6640625" style="8" customWidth="1"/>
    <col min="9219" max="9219" width="55.33203125" style="8" customWidth="1"/>
    <col min="9220" max="9220" width="11.6640625" style="8" customWidth="1"/>
    <col min="9221" max="9221" width="13.109375" style="8" customWidth="1"/>
    <col min="9222" max="9222" width="11.33203125" style="8" customWidth="1"/>
    <col min="9223" max="9223" width="13.6640625" style="8" customWidth="1"/>
    <col min="9224" max="9224" width="1.88671875" style="8" customWidth="1"/>
    <col min="9225" max="9472" width="9.109375" style="8" hidden="1"/>
    <col min="9473" max="9473" width="5" style="8" customWidth="1"/>
    <col min="9474" max="9474" width="24.6640625" style="8" customWidth="1"/>
    <col min="9475" max="9475" width="55.33203125" style="8" customWidth="1"/>
    <col min="9476" max="9476" width="11.6640625" style="8" customWidth="1"/>
    <col min="9477" max="9477" width="13.109375" style="8" customWidth="1"/>
    <col min="9478" max="9478" width="11.33203125" style="8" customWidth="1"/>
    <col min="9479" max="9479" width="13.6640625" style="8" customWidth="1"/>
    <col min="9480" max="9480" width="1.88671875" style="8" customWidth="1"/>
    <col min="9481" max="9728" width="9.109375" style="8" hidden="1"/>
    <col min="9729" max="9729" width="5" style="8" customWidth="1"/>
    <col min="9730" max="9730" width="24.6640625" style="8" customWidth="1"/>
    <col min="9731" max="9731" width="55.33203125" style="8" customWidth="1"/>
    <col min="9732" max="9732" width="11.6640625" style="8" customWidth="1"/>
    <col min="9733" max="9733" width="13.109375" style="8" customWidth="1"/>
    <col min="9734" max="9734" width="11.33203125" style="8" customWidth="1"/>
    <col min="9735" max="9735" width="13.6640625" style="8" customWidth="1"/>
    <col min="9736" max="9736" width="1.88671875" style="8" customWidth="1"/>
    <col min="9737" max="9984" width="9.109375" style="8" hidden="1"/>
    <col min="9985" max="9985" width="5" style="8" customWidth="1"/>
    <col min="9986" max="9986" width="24.6640625" style="8" customWidth="1"/>
    <col min="9987" max="9987" width="55.33203125" style="8" customWidth="1"/>
    <col min="9988" max="9988" width="11.6640625" style="8" customWidth="1"/>
    <col min="9989" max="9989" width="13.109375" style="8" customWidth="1"/>
    <col min="9990" max="9990" width="11.33203125" style="8" customWidth="1"/>
    <col min="9991" max="9991" width="13.6640625" style="8" customWidth="1"/>
    <col min="9992" max="9992" width="1.88671875" style="8" customWidth="1"/>
    <col min="9993" max="10240" width="9.109375" style="8" hidden="1"/>
    <col min="10241" max="10241" width="5" style="8" customWidth="1"/>
    <col min="10242" max="10242" width="24.6640625" style="8" customWidth="1"/>
    <col min="10243" max="10243" width="55.33203125" style="8" customWidth="1"/>
    <col min="10244" max="10244" width="11.6640625" style="8" customWidth="1"/>
    <col min="10245" max="10245" width="13.109375" style="8" customWidth="1"/>
    <col min="10246" max="10246" width="11.33203125" style="8" customWidth="1"/>
    <col min="10247" max="10247" width="13.6640625" style="8" customWidth="1"/>
    <col min="10248" max="10248" width="1.88671875" style="8" customWidth="1"/>
    <col min="10249" max="10496" width="9.109375" style="8" hidden="1"/>
    <col min="10497" max="10497" width="5" style="8" customWidth="1"/>
    <col min="10498" max="10498" width="24.6640625" style="8" customWidth="1"/>
    <col min="10499" max="10499" width="55.33203125" style="8" customWidth="1"/>
    <col min="10500" max="10500" width="11.6640625" style="8" customWidth="1"/>
    <col min="10501" max="10501" width="13.109375" style="8" customWidth="1"/>
    <col min="10502" max="10502" width="11.33203125" style="8" customWidth="1"/>
    <col min="10503" max="10503" width="13.6640625" style="8" customWidth="1"/>
    <col min="10504" max="10504" width="1.88671875" style="8" customWidth="1"/>
    <col min="10505" max="10752" width="9.109375" style="8" hidden="1"/>
    <col min="10753" max="10753" width="5" style="8" customWidth="1"/>
    <col min="10754" max="10754" width="24.6640625" style="8" customWidth="1"/>
    <col min="10755" max="10755" width="55.33203125" style="8" customWidth="1"/>
    <col min="10756" max="10756" width="11.6640625" style="8" customWidth="1"/>
    <col min="10757" max="10757" width="13.109375" style="8" customWidth="1"/>
    <col min="10758" max="10758" width="11.33203125" style="8" customWidth="1"/>
    <col min="10759" max="10759" width="13.6640625" style="8" customWidth="1"/>
    <col min="10760" max="10760" width="1.88671875" style="8" customWidth="1"/>
    <col min="10761" max="11008" width="9.109375" style="8" hidden="1"/>
    <col min="11009" max="11009" width="5" style="8" customWidth="1"/>
    <col min="11010" max="11010" width="24.6640625" style="8" customWidth="1"/>
    <col min="11011" max="11011" width="55.33203125" style="8" customWidth="1"/>
    <col min="11012" max="11012" width="11.6640625" style="8" customWidth="1"/>
    <col min="11013" max="11013" width="13.109375" style="8" customWidth="1"/>
    <col min="11014" max="11014" width="11.33203125" style="8" customWidth="1"/>
    <col min="11015" max="11015" width="13.6640625" style="8" customWidth="1"/>
    <col min="11016" max="11016" width="1.88671875" style="8" customWidth="1"/>
    <col min="11017" max="11264" width="9.109375" style="8" hidden="1"/>
    <col min="11265" max="11265" width="5" style="8" customWidth="1"/>
    <col min="11266" max="11266" width="24.6640625" style="8" customWidth="1"/>
    <col min="11267" max="11267" width="55.33203125" style="8" customWidth="1"/>
    <col min="11268" max="11268" width="11.6640625" style="8" customWidth="1"/>
    <col min="11269" max="11269" width="13.109375" style="8" customWidth="1"/>
    <col min="11270" max="11270" width="11.33203125" style="8" customWidth="1"/>
    <col min="11271" max="11271" width="13.6640625" style="8" customWidth="1"/>
    <col min="11272" max="11272" width="1.88671875" style="8" customWidth="1"/>
    <col min="11273" max="11520" width="9.109375" style="8" hidden="1"/>
    <col min="11521" max="11521" width="5" style="8" customWidth="1"/>
    <col min="11522" max="11522" width="24.6640625" style="8" customWidth="1"/>
    <col min="11523" max="11523" width="55.33203125" style="8" customWidth="1"/>
    <col min="11524" max="11524" width="11.6640625" style="8" customWidth="1"/>
    <col min="11525" max="11525" width="13.109375" style="8" customWidth="1"/>
    <col min="11526" max="11526" width="11.33203125" style="8" customWidth="1"/>
    <col min="11527" max="11527" width="13.6640625" style="8" customWidth="1"/>
    <col min="11528" max="11528" width="1.88671875" style="8" customWidth="1"/>
    <col min="11529" max="11776" width="9.109375" style="8" hidden="1"/>
    <col min="11777" max="11777" width="5" style="8" customWidth="1"/>
    <col min="11778" max="11778" width="24.6640625" style="8" customWidth="1"/>
    <col min="11779" max="11779" width="55.33203125" style="8" customWidth="1"/>
    <col min="11780" max="11780" width="11.6640625" style="8" customWidth="1"/>
    <col min="11781" max="11781" width="13.109375" style="8" customWidth="1"/>
    <col min="11782" max="11782" width="11.33203125" style="8" customWidth="1"/>
    <col min="11783" max="11783" width="13.6640625" style="8" customWidth="1"/>
    <col min="11784" max="11784" width="1.88671875" style="8" customWidth="1"/>
    <col min="11785" max="12032" width="9.109375" style="8" hidden="1"/>
    <col min="12033" max="12033" width="5" style="8" customWidth="1"/>
    <col min="12034" max="12034" width="24.6640625" style="8" customWidth="1"/>
    <col min="12035" max="12035" width="55.33203125" style="8" customWidth="1"/>
    <col min="12036" max="12036" width="11.6640625" style="8" customWidth="1"/>
    <col min="12037" max="12037" width="13.109375" style="8" customWidth="1"/>
    <col min="12038" max="12038" width="11.33203125" style="8" customWidth="1"/>
    <col min="12039" max="12039" width="13.6640625" style="8" customWidth="1"/>
    <col min="12040" max="12040" width="1.88671875" style="8" customWidth="1"/>
    <col min="12041" max="12288" width="9.109375" style="8" hidden="1"/>
    <col min="12289" max="12289" width="5" style="8" customWidth="1"/>
    <col min="12290" max="12290" width="24.6640625" style="8" customWidth="1"/>
    <col min="12291" max="12291" width="55.33203125" style="8" customWidth="1"/>
    <col min="12292" max="12292" width="11.6640625" style="8" customWidth="1"/>
    <col min="12293" max="12293" width="13.109375" style="8" customWidth="1"/>
    <col min="12294" max="12294" width="11.33203125" style="8" customWidth="1"/>
    <col min="12295" max="12295" width="13.6640625" style="8" customWidth="1"/>
    <col min="12296" max="12296" width="1.88671875" style="8" customWidth="1"/>
    <col min="12297" max="12544" width="9.109375" style="8" hidden="1"/>
    <col min="12545" max="12545" width="5" style="8" customWidth="1"/>
    <col min="12546" max="12546" width="24.6640625" style="8" customWidth="1"/>
    <col min="12547" max="12547" width="55.33203125" style="8" customWidth="1"/>
    <col min="12548" max="12548" width="11.6640625" style="8" customWidth="1"/>
    <col min="12549" max="12549" width="13.109375" style="8" customWidth="1"/>
    <col min="12550" max="12550" width="11.33203125" style="8" customWidth="1"/>
    <col min="12551" max="12551" width="13.6640625" style="8" customWidth="1"/>
    <col min="12552" max="12552" width="1.88671875" style="8" customWidth="1"/>
    <col min="12553" max="12800" width="9.109375" style="8" hidden="1"/>
    <col min="12801" max="12801" width="5" style="8" customWidth="1"/>
    <col min="12802" max="12802" width="24.6640625" style="8" customWidth="1"/>
    <col min="12803" max="12803" width="55.33203125" style="8" customWidth="1"/>
    <col min="12804" max="12804" width="11.6640625" style="8" customWidth="1"/>
    <col min="12805" max="12805" width="13.109375" style="8" customWidth="1"/>
    <col min="12806" max="12806" width="11.33203125" style="8" customWidth="1"/>
    <col min="12807" max="12807" width="13.6640625" style="8" customWidth="1"/>
    <col min="12808" max="12808" width="1.88671875" style="8" customWidth="1"/>
    <col min="12809" max="13056" width="9.109375" style="8" hidden="1"/>
    <col min="13057" max="13057" width="5" style="8" customWidth="1"/>
    <col min="13058" max="13058" width="24.6640625" style="8" customWidth="1"/>
    <col min="13059" max="13059" width="55.33203125" style="8" customWidth="1"/>
    <col min="13060" max="13060" width="11.6640625" style="8" customWidth="1"/>
    <col min="13061" max="13061" width="13.109375" style="8" customWidth="1"/>
    <col min="13062" max="13062" width="11.33203125" style="8" customWidth="1"/>
    <col min="13063" max="13063" width="13.6640625" style="8" customWidth="1"/>
    <col min="13064" max="13064" width="1.88671875" style="8" customWidth="1"/>
    <col min="13065" max="13312" width="9.109375" style="8" hidden="1"/>
    <col min="13313" max="13313" width="5" style="8" customWidth="1"/>
    <col min="13314" max="13314" width="24.6640625" style="8" customWidth="1"/>
    <col min="13315" max="13315" width="55.33203125" style="8" customWidth="1"/>
    <col min="13316" max="13316" width="11.6640625" style="8" customWidth="1"/>
    <col min="13317" max="13317" width="13.109375" style="8" customWidth="1"/>
    <col min="13318" max="13318" width="11.33203125" style="8" customWidth="1"/>
    <col min="13319" max="13319" width="13.6640625" style="8" customWidth="1"/>
    <col min="13320" max="13320" width="1.88671875" style="8" customWidth="1"/>
    <col min="13321" max="13568" width="9.109375" style="8" hidden="1"/>
    <col min="13569" max="13569" width="5" style="8" customWidth="1"/>
    <col min="13570" max="13570" width="24.6640625" style="8" customWidth="1"/>
    <col min="13571" max="13571" width="55.33203125" style="8" customWidth="1"/>
    <col min="13572" max="13572" width="11.6640625" style="8" customWidth="1"/>
    <col min="13573" max="13573" width="13.109375" style="8" customWidth="1"/>
    <col min="13574" max="13574" width="11.33203125" style="8" customWidth="1"/>
    <col min="13575" max="13575" width="13.6640625" style="8" customWidth="1"/>
    <col min="13576" max="13576" width="1.88671875" style="8" customWidth="1"/>
    <col min="13577" max="13824" width="9.109375" style="8" hidden="1"/>
    <col min="13825" max="13825" width="5" style="8" customWidth="1"/>
    <col min="13826" max="13826" width="24.6640625" style="8" customWidth="1"/>
    <col min="13827" max="13827" width="55.33203125" style="8" customWidth="1"/>
    <col min="13828" max="13828" width="11.6640625" style="8" customWidth="1"/>
    <col min="13829" max="13829" width="13.109375" style="8" customWidth="1"/>
    <col min="13830" max="13830" width="11.33203125" style="8" customWidth="1"/>
    <col min="13831" max="13831" width="13.6640625" style="8" customWidth="1"/>
    <col min="13832" max="13832" width="1.88671875" style="8" customWidth="1"/>
    <col min="13833" max="14080" width="9.109375" style="8" hidden="1"/>
    <col min="14081" max="14081" width="5" style="8" customWidth="1"/>
    <col min="14082" max="14082" width="24.6640625" style="8" customWidth="1"/>
    <col min="14083" max="14083" width="55.33203125" style="8" customWidth="1"/>
    <col min="14084" max="14084" width="11.6640625" style="8" customWidth="1"/>
    <col min="14085" max="14085" width="13.109375" style="8" customWidth="1"/>
    <col min="14086" max="14086" width="11.33203125" style="8" customWidth="1"/>
    <col min="14087" max="14087" width="13.6640625" style="8" customWidth="1"/>
    <col min="14088" max="14088" width="1.88671875" style="8" customWidth="1"/>
    <col min="14089" max="14336" width="9.109375" style="8" hidden="1"/>
    <col min="14337" max="14337" width="5" style="8" customWidth="1"/>
    <col min="14338" max="14338" width="24.6640625" style="8" customWidth="1"/>
    <col min="14339" max="14339" width="55.33203125" style="8" customWidth="1"/>
    <col min="14340" max="14340" width="11.6640625" style="8" customWidth="1"/>
    <col min="14341" max="14341" width="13.109375" style="8" customWidth="1"/>
    <col min="14342" max="14342" width="11.33203125" style="8" customWidth="1"/>
    <col min="14343" max="14343" width="13.6640625" style="8" customWidth="1"/>
    <col min="14344" max="14344" width="1.88671875" style="8" customWidth="1"/>
    <col min="14345" max="14592" width="9.109375" style="8" hidden="1"/>
    <col min="14593" max="14593" width="5" style="8" customWidth="1"/>
    <col min="14594" max="14594" width="24.6640625" style="8" customWidth="1"/>
    <col min="14595" max="14595" width="55.33203125" style="8" customWidth="1"/>
    <col min="14596" max="14596" width="11.6640625" style="8" customWidth="1"/>
    <col min="14597" max="14597" width="13.109375" style="8" customWidth="1"/>
    <col min="14598" max="14598" width="11.33203125" style="8" customWidth="1"/>
    <col min="14599" max="14599" width="13.6640625" style="8" customWidth="1"/>
    <col min="14600" max="14600" width="1.88671875" style="8" customWidth="1"/>
    <col min="14601" max="14848" width="9.109375" style="8" hidden="1"/>
    <col min="14849" max="14849" width="5" style="8" customWidth="1"/>
    <col min="14850" max="14850" width="24.6640625" style="8" customWidth="1"/>
    <col min="14851" max="14851" width="55.33203125" style="8" customWidth="1"/>
    <col min="14852" max="14852" width="11.6640625" style="8" customWidth="1"/>
    <col min="14853" max="14853" width="13.109375" style="8" customWidth="1"/>
    <col min="14854" max="14854" width="11.33203125" style="8" customWidth="1"/>
    <col min="14855" max="14855" width="13.6640625" style="8" customWidth="1"/>
    <col min="14856" max="14856" width="1.88671875" style="8" customWidth="1"/>
    <col min="14857" max="15104" width="9.109375" style="8" hidden="1"/>
    <col min="15105" max="15105" width="5" style="8" customWidth="1"/>
    <col min="15106" max="15106" width="24.6640625" style="8" customWidth="1"/>
    <col min="15107" max="15107" width="55.33203125" style="8" customWidth="1"/>
    <col min="15108" max="15108" width="11.6640625" style="8" customWidth="1"/>
    <col min="15109" max="15109" width="13.109375" style="8" customWidth="1"/>
    <col min="15110" max="15110" width="11.33203125" style="8" customWidth="1"/>
    <col min="15111" max="15111" width="13.6640625" style="8" customWidth="1"/>
    <col min="15112" max="15112" width="1.88671875" style="8" customWidth="1"/>
    <col min="15113" max="15360" width="9.109375" style="8" hidden="1"/>
    <col min="15361" max="15361" width="5" style="8" customWidth="1"/>
    <col min="15362" max="15362" width="24.6640625" style="8" customWidth="1"/>
    <col min="15363" max="15363" width="55.33203125" style="8" customWidth="1"/>
    <col min="15364" max="15364" width="11.6640625" style="8" customWidth="1"/>
    <col min="15365" max="15365" width="13.109375" style="8" customWidth="1"/>
    <col min="15366" max="15366" width="11.33203125" style="8" customWidth="1"/>
    <col min="15367" max="15367" width="13.6640625" style="8" customWidth="1"/>
    <col min="15368" max="15368" width="1.88671875" style="8" customWidth="1"/>
    <col min="15369" max="15616" width="9.109375" style="8" hidden="1"/>
    <col min="15617" max="15617" width="5" style="8" customWidth="1"/>
    <col min="15618" max="15618" width="24.6640625" style="8" customWidth="1"/>
    <col min="15619" max="15619" width="55.33203125" style="8" customWidth="1"/>
    <col min="15620" max="15620" width="11.6640625" style="8" customWidth="1"/>
    <col min="15621" max="15621" width="13.109375" style="8" customWidth="1"/>
    <col min="15622" max="15622" width="11.33203125" style="8" customWidth="1"/>
    <col min="15623" max="15623" width="13.6640625" style="8" customWidth="1"/>
    <col min="15624" max="15624" width="1.88671875" style="8" customWidth="1"/>
    <col min="15625" max="15872" width="9.109375" style="8" hidden="1"/>
    <col min="15873" max="15873" width="5" style="8" customWidth="1"/>
    <col min="15874" max="15874" width="24.6640625" style="8" customWidth="1"/>
    <col min="15875" max="15875" width="55.33203125" style="8" customWidth="1"/>
    <col min="15876" max="15876" width="11.6640625" style="8" customWidth="1"/>
    <col min="15877" max="15877" width="13.109375" style="8" customWidth="1"/>
    <col min="15878" max="15878" width="11.33203125" style="8" customWidth="1"/>
    <col min="15879" max="15879" width="13.6640625" style="8" customWidth="1"/>
    <col min="15880" max="15880" width="1.88671875" style="8" customWidth="1"/>
    <col min="15881" max="16128" width="9.109375" style="8" hidden="1"/>
    <col min="16129" max="16129" width="5" style="8" customWidth="1"/>
    <col min="16130" max="16130" width="24.6640625" style="8" customWidth="1"/>
    <col min="16131" max="16131" width="55.33203125" style="8" customWidth="1"/>
    <col min="16132" max="16132" width="11.6640625" style="8" customWidth="1"/>
    <col min="16133" max="16133" width="13.109375" style="8" customWidth="1"/>
    <col min="16134" max="16134" width="11.33203125" style="8" customWidth="1"/>
    <col min="16135" max="16135" width="13.6640625" style="8" customWidth="1"/>
    <col min="16136" max="16136" width="1.88671875" style="8" customWidth="1"/>
    <col min="16137" max="16146" width="0" style="8" hidden="1"/>
    <col min="16147" max="16384" width="9.109375" style="8" hidden="1"/>
  </cols>
  <sheetData>
    <row r="2" spans="1:19" s="2" customFormat="1" ht="57.75" customHeight="1">
      <c r="B2" s="27" t="s">
        <v>2</v>
      </c>
      <c r="C2" s="27"/>
      <c r="D2" s="27"/>
      <c r="E2" s="27"/>
      <c r="F2" s="27"/>
      <c r="G2" s="27"/>
      <c r="H2" s="27"/>
      <c r="I2" s="27"/>
      <c r="J2" s="27"/>
      <c r="K2" s="27"/>
      <c r="L2" s="27"/>
      <c r="M2" s="3"/>
      <c r="N2" s="3"/>
      <c r="O2" s="3"/>
      <c r="P2" s="3"/>
      <c r="Q2" s="3"/>
      <c r="R2" s="3"/>
      <c r="S2" s="3"/>
    </row>
    <row r="3" spans="1:19" s="2" customFormat="1" ht="25.5" customHeight="1">
      <c r="B3" s="28" t="s">
        <v>9</v>
      </c>
      <c r="C3" s="29"/>
      <c r="D3" s="29"/>
      <c r="E3" s="29"/>
      <c r="F3" s="29"/>
      <c r="G3" s="29"/>
      <c r="H3" s="29"/>
      <c r="I3" s="29"/>
      <c r="J3" s="29"/>
      <c r="K3" s="29"/>
      <c r="L3" s="29"/>
    </row>
    <row r="4" spans="1:19">
      <c r="A4" s="4"/>
      <c r="B4" s="5"/>
      <c r="C4" s="5"/>
      <c r="D4" s="6"/>
      <c r="E4" s="7"/>
      <c r="F4" s="7"/>
      <c r="G4" s="7"/>
      <c r="H4" s="7"/>
      <c r="I4" s="7"/>
      <c r="J4" s="7"/>
      <c r="K4" s="7"/>
      <c r="L4" s="7"/>
    </row>
    <row r="5" spans="1:19" s="9" customFormat="1" ht="30.6">
      <c r="A5" s="1" t="s">
        <v>0</v>
      </c>
      <c r="B5" s="1"/>
      <c r="C5" s="30" t="s">
        <v>1</v>
      </c>
      <c r="D5" s="30"/>
      <c r="E5" s="35" t="s">
        <v>7</v>
      </c>
      <c r="F5" s="36"/>
      <c r="G5" s="1" t="s">
        <v>3</v>
      </c>
      <c r="H5" s="1" t="s">
        <v>4</v>
      </c>
      <c r="I5" s="1" t="s">
        <v>5</v>
      </c>
      <c r="J5" s="1" t="s">
        <v>134</v>
      </c>
      <c r="K5" s="1" t="s">
        <v>8</v>
      </c>
      <c r="L5" s="1" t="s">
        <v>6</v>
      </c>
    </row>
    <row r="6" spans="1:19" ht="104.4" customHeight="1">
      <c r="A6" s="10">
        <v>1</v>
      </c>
      <c r="B6" s="11" t="s">
        <v>10</v>
      </c>
      <c r="C6" s="33" t="s">
        <v>73</v>
      </c>
      <c r="D6" s="34"/>
      <c r="E6" s="31">
        <v>2</v>
      </c>
      <c r="F6" s="32"/>
      <c r="G6" s="12">
        <v>310058</v>
      </c>
      <c r="H6" s="13">
        <v>0.19</v>
      </c>
      <c r="I6" s="14">
        <f>G6*H6</f>
        <v>58911.020000000004</v>
      </c>
      <c r="J6" s="14">
        <f>I6+G6</f>
        <v>368969.02</v>
      </c>
      <c r="K6" s="14">
        <f>J6*E6</f>
        <v>737938.04</v>
      </c>
      <c r="L6" s="15" t="s">
        <v>135</v>
      </c>
    </row>
    <row r="7" spans="1:19" ht="73.5" customHeight="1">
      <c r="A7" s="10">
        <v>2</v>
      </c>
      <c r="B7" s="11" t="s">
        <v>11</v>
      </c>
      <c r="C7" s="33" t="s">
        <v>74</v>
      </c>
      <c r="D7" s="34" t="s">
        <v>74</v>
      </c>
      <c r="E7" s="31">
        <v>3</v>
      </c>
      <c r="F7" s="32">
        <v>3</v>
      </c>
      <c r="G7" s="12">
        <v>95773</v>
      </c>
      <c r="H7" s="13">
        <v>0.19</v>
      </c>
      <c r="I7" s="14">
        <f t="shared" ref="I7:I68" si="0">G7*H7</f>
        <v>18196.87</v>
      </c>
      <c r="J7" s="14">
        <f t="shared" ref="J7:J68" si="1">I7+G7</f>
        <v>113969.87</v>
      </c>
      <c r="K7" s="14">
        <f t="shared" ref="K7:K68" si="2">J7*E7</f>
        <v>341909.61</v>
      </c>
      <c r="L7" s="15" t="s">
        <v>135</v>
      </c>
    </row>
    <row r="8" spans="1:19" ht="40.799999999999997" customHeight="1">
      <c r="A8" s="10">
        <v>3</v>
      </c>
      <c r="B8" s="11" t="s">
        <v>12</v>
      </c>
      <c r="C8" s="33" t="s">
        <v>75</v>
      </c>
      <c r="D8" s="34" t="s">
        <v>75</v>
      </c>
      <c r="E8" s="31">
        <v>2</v>
      </c>
      <c r="F8" s="32">
        <v>2</v>
      </c>
      <c r="G8" s="12">
        <v>70493</v>
      </c>
      <c r="H8" s="13">
        <v>0.19</v>
      </c>
      <c r="I8" s="14">
        <f t="shared" si="0"/>
        <v>13393.67</v>
      </c>
      <c r="J8" s="14">
        <f t="shared" si="1"/>
        <v>83886.67</v>
      </c>
      <c r="K8" s="14">
        <f t="shared" si="2"/>
        <v>167773.34</v>
      </c>
      <c r="L8" s="15" t="s">
        <v>135</v>
      </c>
    </row>
    <row r="9" spans="1:19" ht="66" customHeight="1">
      <c r="A9" s="10">
        <v>4</v>
      </c>
      <c r="B9" s="11" t="s">
        <v>13</v>
      </c>
      <c r="C9" s="33" t="s">
        <v>76</v>
      </c>
      <c r="D9" s="34" t="s">
        <v>76</v>
      </c>
      <c r="E9" s="31">
        <v>2</v>
      </c>
      <c r="F9" s="32">
        <v>2</v>
      </c>
      <c r="G9" s="12">
        <v>56198</v>
      </c>
      <c r="H9" s="13">
        <v>0.19</v>
      </c>
      <c r="I9" s="14">
        <f t="shared" si="0"/>
        <v>10677.62</v>
      </c>
      <c r="J9" s="14">
        <f t="shared" si="1"/>
        <v>66875.62</v>
      </c>
      <c r="K9" s="14">
        <f t="shared" si="2"/>
        <v>133751.24</v>
      </c>
      <c r="L9" s="15" t="s">
        <v>135</v>
      </c>
    </row>
    <row r="10" spans="1:19" ht="91.2" customHeight="1">
      <c r="A10" s="10">
        <v>5</v>
      </c>
      <c r="B10" s="11" t="s">
        <v>14</v>
      </c>
      <c r="C10" s="33" t="s">
        <v>77</v>
      </c>
      <c r="D10" s="34" t="s">
        <v>77</v>
      </c>
      <c r="E10" s="31">
        <v>2</v>
      </c>
      <c r="F10" s="32">
        <v>2</v>
      </c>
      <c r="G10" s="12">
        <v>122396</v>
      </c>
      <c r="H10" s="13">
        <v>0.19</v>
      </c>
      <c r="I10" s="14">
        <f t="shared" si="0"/>
        <v>23255.24</v>
      </c>
      <c r="J10" s="14">
        <f t="shared" si="1"/>
        <v>145651.24</v>
      </c>
      <c r="K10" s="14">
        <f t="shared" si="2"/>
        <v>291302.48</v>
      </c>
      <c r="L10" s="15" t="s">
        <v>135</v>
      </c>
    </row>
    <row r="11" spans="1:19" ht="69.599999999999994" customHeight="1">
      <c r="A11" s="10">
        <v>6</v>
      </c>
      <c r="B11" s="11" t="s">
        <v>15</v>
      </c>
      <c r="C11" s="33" t="s">
        <v>78</v>
      </c>
      <c r="D11" s="34" t="s">
        <v>78</v>
      </c>
      <c r="E11" s="31">
        <v>40</v>
      </c>
      <c r="F11" s="32">
        <v>40</v>
      </c>
      <c r="G11" s="12">
        <v>8834</v>
      </c>
      <c r="H11" s="13">
        <v>0.19</v>
      </c>
      <c r="I11" s="14">
        <f t="shared" si="0"/>
        <v>1678.46</v>
      </c>
      <c r="J11" s="14">
        <f t="shared" si="1"/>
        <v>10512.46</v>
      </c>
      <c r="K11" s="14">
        <f t="shared" si="2"/>
        <v>420498.39999999997</v>
      </c>
      <c r="L11" s="15" t="s">
        <v>135</v>
      </c>
    </row>
    <row r="12" spans="1:19" ht="20.399999999999999">
      <c r="A12" s="10">
        <v>7</v>
      </c>
      <c r="B12" s="11" t="s">
        <v>16</v>
      </c>
      <c r="C12" s="33" t="s">
        <v>79</v>
      </c>
      <c r="D12" s="34" t="s">
        <v>79</v>
      </c>
      <c r="E12" s="31">
        <v>3</v>
      </c>
      <c r="F12" s="32">
        <v>3</v>
      </c>
      <c r="G12" s="12">
        <v>171070</v>
      </c>
      <c r="H12" s="13">
        <v>0.19</v>
      </c>
      <c r="I12" s="14">
        <f t="shared" si="0"/>
        <v>32503.3</v>
      </c>
      <c r="J12" s="14">
        <f t="shared" si="1"/>
        <v>203573.3</v>
      </c>
      <c r="K12" s="14">
        <f t="shared" si="2"/>
        <v>610719.89999999991</v>
      </c>
      <c r="L12" s="15" t="s">
        <v>135</v>
      </c>
    </row>
    <row r="13" spans="1:19" ht="65.400000000000006" customHeight="1">
      <c r="A13" s="10">
        <v>8</v>
      </c>
      <c r="B13" s="11" t="s">
        <v>17</v>
      </c>
      <c r="C13" s="33" t="s">
        <v>80</v>
      </c>
      <c r="D13" s="34" t="s">
        <v>80</v>
      </c>
      <c r="E13" s="31">
        <v>1</v>
      </c>
      <c r="F13" s="32">
        <v>1</v>
      </c>
      <c r="G13" s="12">
        <v>189097</v>
      </c>
      <c r="H13" s="13">
        <v>0.19</v>
      </c>
      <c r="I13" s="14">
        <f t="shared" si="0"/>
        <v>35928.43</v>
      </c>
      <c r="J13" s="14">
        <f t="shared" si="1"/>
        <v>225025.43</v>
      </c>
      <c r="K13" s="14">
        <f t="shared" si="2"/>
        <v>225025.43</v>
      </c>
      <c r="L13" s="15" t="s">
        <v>135</v>
      </c>
    </row>
    <row r="14" spans="1:19" ht="34.200000000000003" customHeight="1">
      <c r="A14" s="10">
        <v>9</v>
      </c>
      <c r="B14" s="11" t="s">
        <v>18</v>
      </c>
      <c r="C14" s="33" t="s">
        <v>81</v>
      </c>
      <c r="D14" s="34" t="s">
        <v>81</v>
      </c>
      <c r="E14" s="31">
        <v>10</v>
      </c>
      <c r="F14" s="32">
        <v>10</v>
      </c>
      <c r="G14" s="12">
        <v>14037</v>
      </c>
      <c r="H14" s="13">
        <v>0.19</v>
      </c>
      <c r="I14" s="14">
        <f t="shared" si="0"/>
        <v>2667.03</v>
      </c>
      <c r="J14" s="14">
        <f t="shared" si="1"/>
        <v>16704.03</v>
      </c>
      <c r="K14" s="14">
        <f t="shared" si="2"/>
        <v>167040.29999999999</v>
      </c>
      <c r="L14" s="15" t="s">
        <v>135</v>
      </c>
    </row>
    <row r="15" spans="1:19" ht="91.2" customHeight="1">
      <c r="A15" s="10">
        <v>10</v>
      </c>
      <c r="B15" s="11" t="s">
        <v>19</v>
      </c>
      <c r="C15" s="33" t="s">
        <v>82</v>
      </c>
      <c r="D15" s="34" t="s">
        <v>82</v>
      </c>
      <c r="E15" s="31">
        <v>5</v>
      </c>
      <c r="F15" s="32">
        <v>5</v>
      </c>
      <c r="G15" s="12">
        <v>280123</v>
      </c>
      <c r="H15" s="13">
        <v>0.19</v>
      </c>
      <c r="I15" s="14">
        <f t="shared" si="0"/>
        <v>53223.37</v>
      </c>
      <c r="J15" s="14">
        <f t="shared" si="1"/>
        <v>333346.37</v>
      </c>
      <c r="K15" s="14">
        <f t="shared" si="2"/>
        <v>1666731.85</v>
      </c>
      <c r="L15" s="15" t="s">
        <v>135</v>
      </c>
    </row>
    <row r="16" spans="1:19" ht="43.2" customHeight="1">
      <c r="A16" s="10">
        <v>11</v>
      </c>
      <c r="B16" s="11" t="s">
        <v>20</v>
      </c>
      <c r="C16" s="33" t="s">
        <v>83</v>
      </c>
      <c r="D16" s="34" t="s">
        <v>83</v>
      </c>
      <c r="E16" s="31">
        <v>5</v>
      </c>
      <c r="F16" s="32">
        <v>5</v>
      </c>
      <c r="G16" s="12">
        <v>28333</v>
      </c>
      <c r="H16" s="13">
        <v>0.19</v>
      </c>
      <c r="I16" s="14">
        <f t="shared" si="0"/>
        <v>5383.27</v>
      </c>
      <c r="J16" s="14">
        <f t="shared" si="1"/>
        <v>33716.270000000004</v>
      </c>
      <c r="K16" s="14">
        <f t="shared" si="2"/>
        <v>168581.35000000003</v>
      </c>
      <c r="L16" s="15" t="s">
        <v>135</v>
      </c>
    </row>
    <row r="17" spans="1:12" ht="103.2" customHeight="1">
      <c r="A17" s="10">
        <v>12</v>
      </c>
      <c r="B17" s="11" t="s">
        <v>21</v>
      </c>
      <c r="C17" s="33" t="s">
        <v>84</v>
      </c>
      <c r="D17" s="34" t="s">
        <v>84</v>
      </c>
      <c r="E17" s="31">
        <v>100</v>
      </c>
      <c r="F17" s="32">
        <v>100</v>
      </c>
      <c r="G17" s="12">
        <v>5964</v>
      </c>
      <c r="H17" s="13">
        <v>0.19</v>
      </c>
      <c r="I17" s="14">
        <f t="shared" si="0"/>
        <v>1133.1600000000001</v>
      </c>
      <c r="J17" s="14">
        <f t="shared" si="1"/>
        <v>7097.16</v>
      </c>
      <c r="K17" s="14">
        <f t="shared" si="2"/>
        <v>709716</v>
      </c>
      <c r="L17" s="15" t="s">
        <v>135</v>
      </c>
    </row>
    <row r="18" spans="1:12" ht="73.8" customHeight="1">
      <c r="A18" s="10">
        <v>13</v>
      </c>
      <c r="B18" s="11" t="s">
        <v>22</v>
      </c>
      <c r="C18" s="33" t="s">
        <v>85</v>
      </c>
      <c r="D18" s="34" t="s">
        <v>85</v>
      </c>
      <c r="E18" s="31">
        <v>100</v>
      </c>
      <c r="F18" s="32">
        <v>100</v>
      </c>
      <c r="G18" s="12">
        <v>17007</v>
      </c>
      <c r="H18" s="13">
        <v>0.19</v>
      </c>
      <c r="I18" s="14">
        <f t="shared" si="0"/>
        <v>3231.33</v>
      </c>
      <c r="J18" s="14">
        <f t="shared" si="1"/>
        <v>20238.330000000002</v>
      </c>
      <c r="K18" s="14">
        <f t="shared" si="2"/>
        <v>2023833.0000000002</v>
      </c>
      <c r="L18" s="15" t="s">
        <v>135</v>
      </c>
    </row>
    <row r="19" spans="1:12" ht="102.6" customHeight="1">
      <c r="A19" s="10">
        <v>14</v>
      </c>
      <c r="B19" s="11" t="s">
        <v>23</v>
      </c>
      <c r="C19" s="33" t="s">
        <v>86</v>
      </c>
      <c r="D19" s="34" t="s">
        <v>86</v>
      </c>
      <c r="E19" s="31">
        <v>30</v>
      </c>
      <c r="F19" s="32">
        <v>30</v>
      </c>
      <c r="G19" s="12">
        <v>34308</v>
      </c>
      <c r="H19" s="13">
        <v>0.19</v>
      </c>
      <c r="I19" s="14">
        <f t="shared" si="0"/>
        <v>6518.52</v>
      </c>
      <c r="J19" s="14">
        <f t="shared" si="1"/>
        <v>40826.520000000004</v>
      </c>
      <c r="K19" s="14">
        <f t="shared" si="2"/>
        <v>1224795.6000000001</v>
      </c>
      <c r="L19" s="15" t="s">
        <v>135</v>
      </c>
    </row>
    <row r="20" spans="1:12" ht="99.6" customHeight="1">
      <c r="A20" s="10">
        <v>15</v>
      </c>
      <c r="B20" s="11" t="s">
        <v>24</v>
      </c>
      <c r="C20" s="33" t="s">
        <v>87</v>
      </c>
      <c r="D20" s="34" t="s">
        <v>87</v>
      </c>
      <c r="E20" s="31">
        <v>6</v>
      </c>
      <c r="F20" s="32">
        <v>6</v>
      </c>
      <c r="G20" s="12">
        <v>9347</v>
      </c>
      <c r="H20" s="13">
        <v>0.19</v>
      </c>
      <c r="I20" s="14">
        <f t="shared" si="0"/>
        <v>1775.93</v>
      </c>
      <c r="J20" s="14">
        <f t="shared" si="1"/>
        <v>11122.93</v>
      </c>
      <c r="K20" s="14">
        <f t="shared" si="2"/>
        <v>66737.58</v>
      </c>
      <c r="L20" s="15" t="s">
        <v>135</v>
      </c>
    </row>
    <row r="21" spans="1:12" ht="89.4" customHeight="1">
      <c r="A21" s="10">
        <v>16</v>
      </c>
      <c r="B21" s="11" t="s">
        <v>25</v>
      </c>
      <c r="C21" s="33" t="s">
        <v>88</v>
      </c>
      <c r="D21" s="34" t="s">
        <v>88</v>
      </c>
      <c r="E21" s="31">
        <v>3</v>
      </c>
      <c r="F21" s="32">
        <v>3</v>
      </c>
      <c r="G21" s="12">
        <v>202128</v>
      </c>
      <c r="H21" s="13">
        <v>0.19</v>
      </c>
      <c r="I21" s="14">
        <f t="shared" si="0"/>
        <v>38404.32</v>
      </c>
      <c r="J21" s="14">
        <f t="shared" si="1"/>
        <v>240532.32</v>
      </c>
      <c r="K21" s="14">
        <f t="shared" si="2"/>
        <v>721596.96</v>
      </c>
      <c r="L21" s="15" t="s">
        <v>135</v>
      </c>
    </row>
    <row r="22" spans="1:12" ht="170.4" customHeight="1">
      <c r="A22" s="10">
        <v>17</v>
      </c>
      <c r="B22" s="11" t="s">
        <v>26</v>
      </c>
      <c r="C22" s="33" t="s">
        <v>89</v>
      </c>
      <c r="D22" s="34" t="s">
        <v>89</v>
      </c>
      <c r="E22" s="31">
        <v>4</v>
      </c>
      <c r="F22" s="32">
        <v>4</v>
      </c>
      <c r="G22" s="12">
        <v>171385</v>
      </c>
      <c r="H22" s="13">
        <v>0.19</v>
      </c>
      <c r="I22" s="14">
        <f t="shared" si="0"/>
        <v>32563.15</v>
      </c>
      <c r="J22" s="14">
        <f t="shared" si="1"/>
        <v>203948.15</v>
      </c>
      <c r="K22" s="14">
        <f t="shared" si="2"/>
        <v>815792.6</v>
      </c>
      <c r="L22" s="15" t="s">
        <v>135</v>
      </c>
    </row>
    <row r="23" spans="1:12" ht="105.6" customHeight="1">
      <c r="A23" s="10">
        <v>18</v>
      </c>
      <c r="B23" s="11" t="s">
        <v>27</v>
      </c>
      <c r="C23" s="33" t="s">
        <v>90</v>
      </c>
      <c r="D23" s="34" t="s">
        <v>90</v>
      </c>
      <c r="E23" s="31">
        <v>4</v>
      </c>
      <c r="F23" s="32">
        <v>4</v>
      </c>
      <c r="G23" s="12">
        <v>120869</v>
      </c>
      <c r="H23" s="13">
        <v>0.19</v>
      </c>
      <c r="I23" s="14">
        <f t="shared" si="0"/>
        <v>22965.11</v>
      </c>
      <c r="J23" s="14">
        <f t="shared" si="1"/>
        <v>143834.10999999999</v>
      </c>
      <c r="K23" s="14">
        <f t="shared" si="2"/>
        <v>575336.43999999994</v>
      </c>
      <c r="L23" s="15" t="s">
        <v>135</v>
      </c>
    </row>
    <row r="24" spans="1:12" ht="111.6" customHeight="1">
      <c r="A24" s="10">
        <v>19</v>
      </c>
      <c r="B24" s="11" t="s">
        <v>28</v>
      </c>
      <c r="C24" s="33" t="s">
        <v>141</v>
      </c>
      <c r="D24" s="34" t="s">
        <v>141</v>
      </c>
      <c r="E24" s="31">
        <v>3</v>
      </c>
      <c r="F24" s="32">
        <v>3</v>
      </c>
      <c r="G24" s="12">
        <v>2030998</v>
      </c>
      <c r="H24" s="13">
        <v>0.19</v>
      </c>
      <c r="I24" s="14">
        <f t="shared" si="0"/>
        <v>385889.62</v>
      </c>
      <c r="J24" s="14">
        <f t="shared" si="1"/>
        <v>2416887.62</v>
      </c>
      <c r="K24" s="14">
        <f t="shared" si="2"/>
        <v>7250662.8600000003</v>
      </c>
      <c r="L24" s="15" t="s">
        <v>135</v>
      </c>
    </row>
    <row r="25" spans="1:12" ht="48.6" customHeight="1">
      <c r="A25" s="10">
        <v>20</v>
      </c>
      <c r="B25" s="11" t="s">
        <v>29</v>
      </c>
      <c r="C25" s="33" t="s">
        <v>91</v>
      </c>
      <c r="D25" s="34" t="s">
        <v>91</v>
      </c>
      <c r="E25" s="31">
        <v>1</v>
      </c>
      <c r="F25" s="32">
        <v>1</v>
      </c>
      <c r="G25" s="12">
        <v>1917638</v>
      </c>
      <c r="H25" s="13">
        <v>0.19</v>
      </c>
      <c r="I25" s="14">
        <f t="shared" si="0"/>
        <v>364351.22000000003</v>
      </c>
      <c r="J25" s="14">
        <f t="shared" si="1"/>
        <v>2281989.2200000002</v>
      </c>
      <c r="K25" s="14">
        <f t="shared" si="2"/>
        <v>2281989.2200000002</v>
      </c>
      <c r="L25" s="15" t="s">
        <v>135</v>
      </c>
    </row>
    <row r="26" spans="1:12" ht="105.6" customHeight="1">
      <c r="A26" s="10">
        <v>21</v>
      </c>
      <c r="B26" s="11" t="s">
        <v>30</v>
      </c>
      <c r="C26" s="33" t="s">
        <v>142</v>
      </c>
      <c r="D26" s="34" t="s">
        <v>142</v>
      </c>
      <c r="E26" s="31">
        <v>2</v>
      </c>
      <c r="F26" s="32">
        <v>2</v>
      </c>
      <c r="G26" s="12">
        <v>4555767</v>
      </c>
      <c r="H26" s="13">
        <v>0.19</v>
      </c>
      <c r="I26" s="14">
        <f t="shared" si="0"/>
        <v>865595.73</v>
      </c>
      <c r="J26" s="14">
        <f t="shared" si="1"/>
        <v>5421362.7300000004</v>
      </c>
      <c r="K26" s="14">
        <f t="shared" si="2"/>
        <v>10842725.460000001</v>
      </c>
      <c r="L26" s="15" t="s">
        <v>135</v>
      </c>
    </row>
    <row r="27" spans="1:12" ht="62.4" customHeight="1">
      <c r="A27" s="10">
        <v>22</v>
      </c>
      <c r="B27" s="11" t="s">
        <v>31</v>
      </c>
      <c r="C27" s="33" t="s">
        <v>92</v>
      </c>
      <c r="D27" s="34" t="s">
        <v>92</v>
      </c>
      <c r="E27" s="31">
        <v>1</v>
      </c>
      <c r="F27" s="32">
        <v>1</v>
      </c>
      <c r="G27" s="12">
        <v>248568</v>
      </c>
      <c r="H27" s="13">
        <v>0.19</v>
      </c>
      <c r="I27" s="14">
        <f t="shared" si="0"/>
        <v>47227.92</v>
      </c>
      <c r="J27" s="14">
        <f t="shared" si="1"/>
        <v>295795.92</v>
      </c>
      <c r="K27" s="14">
        <f t="shared" si="2"/>
        <v>295795.92</v>
      </c>
      <c r="L27" s="15" t="s">
        <v>135</v>
      </c>
    </row>
    <row r="28" spans="1:12" ht="39" customHeight="1">
      <c r="A28" s="10">
        <v>23</v>
      </c>
      <c r="B28" s="11" t="s">
        <v>32</v>
      </c>
      <c r="C28" s="33" t="s">
        <v>93</v>
      </c>
      <c r="D28" s="34" t="s">
        <v>93</v>
      </c>
      <c r="E28" s="31">
        <v>5</v>
      </c>
      <c r="F28" s="32">
        <v>5</v>
      </c>
      <c r="G28" s="12">
        <v>95001</v>
      </c>
      <c r="H28" s="13">
        <v>0.19</v>
      </c>
      <c r="I28" s="14">
        <f t="shared" si="0"/>
        <v>18050.189999999999</v>
      </c>
      <c r="J28" s="14">
        <f t="shared" si="1"/>
        <v>113051.19</v>
      </c>
      <c r="K28" s="14">
        <f t="shared" si="2"/>
        <v>565255.94999999995</v>
      </c>
      <c r="L28" s="15" t="s">
        <v>135</v>
      </c>
    </row>
    <row r="29" spans="1:12" ht="45" customHeight="1">
      <c r="A29" s="10">
        <v>24</v>
      </c>
      <c r="B29" s="11" t="s">
        <v>33</v>
      </c>
      <c r="C29" s="33" t="s">
        <v>94</v>
      </c>
      <c r="D29" s="34" t="s">
        <v>94</v>
      </c>
      <c r="E29" s="31">
        <v>3</v>
      </c>
      <c r="F29" s="32">
        <v>3</v>
      </c>
      <c r="G29" s="12">
        <v>442675</v>
      </c>
      <c r="H29" s="13">
        <v>0.19</v>
      </c>
      <c r="I29" s="14">
        <f t="shared" si="0"/>
        <v>84108.25</v>
      </c>
      <c r="J29" s="14">
        <f t="shared" si="1"/>
        <v>526783.25</v>
      </c>
      <c r="K29" s="14">
        <f t="shared" si="2"/>
        <v>1580349.75</v>
      </c>
      <c r="L29" s="15" t="s">
        <v>135</v>
      </c>
    </row>
    <row r="30" spans="1:12" ht="33" customHeight="1">
      <c r="A30" s="10">
        <v>25</v>
      </c>
      <c r="B30" s="11" t="s">
        <v>34</v>
      </c>
      <c r="C30" s="33" t="s">
        <v>95</v>
      </c>
      <c r="D30" s="34" t="s">
        <v>95</v>
      </c>
      <c r="E30" s="31">
        <v>3</v>
      </c>
      <c r="F30" s="32">
        <v>3</v>
      </c>
      <c r="G30" s="12">
        <v>487943</v>
      </c>
      <c r="H30" s="13">
        <v>0.19</v>
      </c>
      <c r="I30" s="14">
        <f t="shared" si="0"/>
        <v>92709.17</v>
      </c>
      <c r="J30" s="14">
        <f t="shared" si="1"/>
        <v>580652.17000000004</v>
      </c>
      <c r="K30" s="14">
        <f t="shared" si="2"/>
        <v>1741956.5100000002</v>
      </c>
      <c r="L30" s="15" t="s">
        <v>135</v>
      </c>
    </row>
    <row r="31" spans="1:12" ht="52.2" customHeight="1">
      <c r="A31" s="10">
        <v>26</v>
      </c>
      <c r="B31" s="11" t="s">
        <v>35</v>
      </c>
      <c r="C31" s="33" t="s">
        <v>96</v>
      </c>
      <c r="D31" s="34" t="s">
        <v>96</v>
      </c>
      <c r="E31" s="31">
        <v>2</v>
      </c>
      <c r="F31" s="32">
        <v>2</v>
      </c>
      <c r="G31" s="12">
        <v>621506</v>
      </c>
      <c r="H31" s="13">
        <v>0.19</v>
      </c>
      <c r="I31" s="14">
        <f t="shared" si="0"/>
        <v>118086.14</v>
      </c>
      <c r="J31" s="14">
        <f t="shared" si="1"/>
        <v>739592.14</v>
      </c>
      <c r="K31" s="14">
        <f t="shared" si="2"/>
        <v>1479184.28</v>
      </c>
      <c r="L31" s="15" t="s">
        <v>135</v>
      </c>
    </row>
    <row r="32" spans="1:12" ht="54.6" customHeight="1">
      <c r="A32" s="10">
        <v>27</v>
      </c>
      <c r="B32" s="11" t="s">
        <v>36</v>
      </c>
      <c r="C32" s="33" t="s">
        <v>97</v>
      </c>
      <c r="D32" s="34" t="s">
        <v>97</v>
      </c>
      <c r="E32" s="31">
        <v>2</v>
      </c>
      <c r="F32" s="32">
        <v>2</v>
      </c>
      <c r="G32" s="12">
        <v>569683</v>
      </c>
      <c r="H32" s="13">
        <v>0.19</v>
      </c>
      <c r="I32" s="14">
        <f t="shared" si="0"/>
        <v>108239.77</v>
      </c>
      <c r="J32" s="14">
        <f t="shared" si="1"/>
        <v>677922.77</v>
      </c>
      <c r="K32" s="14">
        <f t="shared" si="2"/>
        <v>1355845.54</v>
      </c>
      <c r="L32" s="15" t="s">
        <v>135</v>
      </c>
    </row>
    <row r="33" spans="1:12" ht="79.8" customHeight="1">
      <c r="A33" s="10">
        <v>28</v>
      </c>
      <c r="B33" s="11" t="s">
        <v>37</v>
      </c>
      <c r="C33" s="33" t="s">
        <v>98</v>
      </c>
      <c r="D33" s="34" t="s">
        <v>98</v>
      </c>
      <c r="E33" s="31">
        <v>4</v>
      </c>
      <c r="F33" s="32">
        <v>4</v>
      </c>
      <c r="G33" s="12">
        <v>193160</v>
      </c>
      <c r="H33" s="13">
        <v>0.19</v>
      </c>
      <c r="I33" s="14">
        <f t="shared" si="0"/>
        <v>36700.400000000001</v>
      </c>
      <c r="J33" s="14">
        <f t="shared" si="1"/>
        <v>229860.4</v>
      </c>
      <c r="K33" s="14">
        <f t="shared" si="2"/>
        <v>919441.6</v>
      </c>
      <c r="L33" s="15" t="s">
        <v>135</v>
      </c>
    </row>
    <row r="34" spans="1:12" ht="73.8" customHeight="1">
      <c r="A34" s="10">
        <v>29</v>
      </c>
      <c r="B34" s="11" t="s">
        <v>38</v>
      </c>
      <c r="C34" s="33" t="s">
        <v>99</v>
      </c>
      <c r="D34" s="34" t="s">
        <v>99</v>
      </c>
      <c r="E34" s="31">
        <v>4</v>
      </c>
      <c r="F34" s="32">
        <v>4</v>
      </c>
      <c r="G34" s="12">
        <v>477596</v>
      </c>
      <c r="H34" s="13">
        <v>0.19</v>
      </c>
      <c r="I34" s="14">
        <f t="shared" si="0"/>
        <v>90743.24</v>
      </c>
      <c r="J34" s="14">
        <f t="shared" si="1"/>
        <v>568339.24</v>
      </c>
      <c r="K34" s="14">
        <f t="shared" si="2"/>
        <v>2273356.96</v>
      </c>
      <c r="L34" s="15" t="s">
        <v>135</v>
      </c>
    </row>
    <row r="35" spans="1:12" ht="76.8" customHeight="1">
      <c r="A35" s="10">
        <v>30</v>
      </c>
      <c r="B35" s="11" t="s">
        <v>39</v>
      </c>
      <c r="C35" s="33" t="s">
        <v>100</v>
      </c>
      <c r="D35" s="34" t="s">
        <v>100</v>
      </c>
      <c r="E35" s="31">
        <v>4</v>
      </c>
      <c r="F35" s="32">
        <v>4</v>
      </c>
      <c r="G35" s="12">
        <v>321616</v>
      </c>
      <c r="H35" s="13">
        <v>0.19</v>
      </c>
      <c r="I35" s="14">
        <f t="shared" si="0"/>
        <v>61107.040000000001</v>
      </c>
      <c r="J35" s="14">
        <f t="shared" si="1"/>
        <v>382723.04</v>
      </c>
      <c r="K35" s="14">
        <f t="shared" si="2"/>
        <v>1530892.16</v>
      </c>
      <c r="L35" s="15" t="s">
        <v>135</v>
      </c>
    </row>
    <row r="36" spans="1:12" ht="69" customHeight="1">
      <c r="A36" s="10">
        <v>31</v>
      </c>
      <c r="B36" s="11" t="s">
        <v>40</v>
      </c>
      <c r="C36" s="33" t="s">
        <v>101</v>
      </c>
      <c r="D36" s="34" t="s">
        <v>101</v>
      </c>
      <c r="E36" s="31">
        <v>5</v>
      </c>
      <c r="F36" s="32">
        <v>5</v>
      </c>
      <c r="G36" s="12">
        <v>62538</v>
      </c>
      <c r="H36" s="13">
        <v>0.19</v>
      </c>
      <c r="I36" s="14">
        <f t="shared" si="0"/>
        <v>11882.22</v>
      </c>
      <c r="J36" s="14">
        <f t="shared" si="1"/>
        <v>74420.22</v>
      </c>
      <c r="K36" s="14">
        <f t="shared" si="2"/>
        <v>372101.1</v>
      </c>
      <c r="L36" s="15" t="s">
        <v>135</v>
      </c>
    </row>
    <row r="37" spans="1:12" ht="91.8" customHeight="1">
      <c r="A37" s="10">
        <v>32</v>
      </c>
      <c r="B37" s="11" t="s">
        <v>41</v>
      </c>
      <c r="C37" s="33" t="s">
        <v>102</v>
      </c>
      <c r="D37" s="34" t="s">
        <v>102</v>
      </c>
      <c r="E37" s="31">
        <v>2</v>
      </c>
      <c r="F37" s="32">
        <v>2</v>
      </c>
      <c r="G37" s="12">
        <v>211746</v>
      </c>
      <c r="H37" s="13">
        <v>0.19</v>
      </c>
      <c r="I37" s="14">
        <f t="shared" si="0"/>
        <v>40231.74</v>
      </c>
      <c r="J37" s="14">
        <f t="shared" si="1"/>
        <v>251977.74</v>
      </c>
      <c r="K37" s="14">
        <f t="shared" si="2"/>
        <v>503955.48</v>
      </c>
      <c r="L37" s="15" t="s">
        <v>135</v>
      </c>
    </row>
    <row r="38" spans="1:12" ht="153" customHeight="1">
      <c r="A38" s="10">
        <v>33</v>
      </c>
      <c r="B38" s="11" t="s">
        <v>42</v>
      </c>
      <c r="C38" s="33" t="s">
        <v>103</v>
      </c>
      <c r="D38" s="34" t="s">
        <v>103</v>
      </c>
      <c r="E38" s="31">
        <v>4</v>
      </c>
      <c r="F38" s="32">
        <v>4</v>
      </c>
      <c r="G38" s="12">
        <v>96000</v>
      </c>
      <c r="H38" s="13">
        <v>0.19</v>
      </c>
      <c r="I38" s="14">
        <f t="shared" si="0"/>
        <v>18240</v>
      </c>
      <c r="J38" s="14">
        <f t="shared" si="1"/>
        <v>114240</v>
      </c>
      <c r="K38" s="14">
        <f t="shared" si="2"/>
        <v>456960</v>
      </c>
      <c r="L38" s="15" t="s">
        <v>135</v>
      </c>
    </row>
    <row r="39" spans="1:12" ht="134.4" customHeight="1">
      <c r="A39" s="10">
        <v>34</v>
      </c>
      <c r="B39" s="11" t="s">
        <v>43</v>
      </c>
      <c r="C39" s="33" t="s">
        <v>104</v>
      </c>
      <c r="D39" s="34" t="s">
        <v>104</v>
      </c>
      <c r="E39" s="31">
        <v>2</v>
      </c>
      <c r="F39" s="32">
        <v>2</v>
      </c>
      <c r="G39" s="12">
        <v>110402</v>
      </c>
      <c r="H39" s="13">
        <v>0.19</v>
      </c>
      <c r="I39" s="14">
        <f t="shared" si="0"/>
        <v>20976.38</v>
      </c>
      <c r="J39" s="14">
        <f t="shared" si="1"/>
        <v>131378.38</v>
      </c>
      <c r="K39" s="14">
        <f t="shared" si="2"/>
        <v>262756.76</v>
      </c>
      <c r="L39" s="15" t="s">
        <v>135</v>
      </c>
    </row>
    <row r="40" spans="1:12" ht="69.599999999999994" customHeight="1">
      <c r="A40" s="10">
        <v>35</v>
      </c>
      <c r="B40" s="11" t="s">
        <v>44</v>
      </c>
      <c r="C40" s="33" t="s">
        <v>105</v>
      </c>
      <c r="D40" s="34" t="s">
        <v>105</v>
      </c>
      <c r="E40" s="31">
        <v>1</v>
      </c>
      <c r="F40" s="32">
        <v>1</v>
      </c>
      <c r="G40" s="12">
        <v>820683</v>
      </c>
      <c r="H40" s="13">
        <v>0.19</v>
      </c>
      <c r="I40" s="14">
        <f t="shared" si="0"/>
        <v>155929.76999999999</v>
      </c>
      <c r="J40" s="14">
        <f t="shared" si="1"/>
        <v>976612.77</v>
      </c>
      <c r="K40" s="14">
        <f t="shared" si="2"/>
        <v>976612.77</v>
      </c>
      <c r="L40" s="15" t="s">
        <v>135</v>
      </c>
    </row>
    <row r="41" spans="1:12" ht="69.599999999999994" customHeight="1">
      <c r="A41" s="10">
        <v>36</v>
      </c>
      <c r="B41" s="11" t="s">
        <v>45</v>
      </c>
      <c r="C41" s="33" t="s">
        <v>106</v>
      </c>
      <c r="D41" s="34" t="s">
        <v>106</v>
      </c>
      <c r="E41" s="31">
        <v>1</v>
      </c>
      <c r="F41" s="32">
        <v>1</v>
      </c>
      <c r="G41" s="12">
        <v>1200224</v>
      </c>
      <c r="H41" s="13">
        <v>0.19</v>
      </c>
      <c r="I41" s="14">
        <f t="shared" si="0"/>
        <v>228042.56</v>
      </c>
      <c r="J41" s="14">
        <f t="shared" si="1"/>
        <v>1428266.56</v>
      </c>
      <c r="K41" s="14">
        <f t="shared" si="2"/>
        <v>1428266.56</v>
      </c>
      <c r="L41" s="15" t="s">
        <v>135</v>
      </c>
    </row>
    <row r="42" spans="1:12" ht="124.8" customHeight="1">
      <c r="A42" s="10">
        <v>37</v>
      </c>
      <c r="B42" s="11" t="s">
        <v>46</v>
      </c>
      <c r="C42" s="33" t="s">
        <v>107</v>
      </c>
      <c r="D42" s="34" t="s">
        <v>107</v>
      </c>
      <c r="E42" s="31">
        <v>5</v>
      </c>
      <c r="F42" s="32">
        <v>5</v>
      </c>
      <c r="G42" s="12">
        <v>152807</v>
      </c>
      <c r="H42" s="13">
        <v>0.19</v>
      </c>
      <c r="I42" s="14">
        <f t="shared" si="0"/>
        <v>29033.33</v>
      </c>
      <c r="J42" s="14">
        <f t="shared" si="1"/>
        <v>181840.33000000002</v>
      </c>
      <c r="K42" s="14">
        <f t="shared" si="2"/>
        <v>909201.65000000014</v>
      </c>
      <c r="L42" s="15" t="s">
        <v>135</v>
      </c>
    </row>
    <row r="43" spans="1:12" ht="173.4" customHeight="1">
      <c r="A43" s="10">
        <v>38</v>
      </c>
      <c r="B43" s="11" t="s">
        <v>47</v>
      </c>
      <c r="C43" s="33" t="s">
        <v>108</v>
      </c>
      <c r="D43" s="34" t="s">
        <v>108</v>
      </c>
      <c r="E43" s="31">
        <v>2</v>
      </c>
      <c r="F43" s="32">
        <v>2</v>
      </c>
      <c r="G43" s="12">
        <v>378007</v>
      </c>
      <c r="H43" s="13">
        <v>0.19</v>
      </c>
      <c r="I43" s="14">
        <f t="shared" si="0"/>
        <v>71821.33</v>
      </c>
      <c r="J43" s="14">
        <f t="shared" si="1"/>
        <v>449828.33</v>
      </c>
      <c r="K43" s="14">
        <f t="shared" si="2"/>
        <v>899656.66</v>
      </c>
      <c r="L43" s="15" t="s">
        <v>135</v>
      </c>
    </row>
    <row r="44" spans="1:12" ht="65.400000000000006" customHeight="1">
      <c r="A44" s="10">
        <v>39</v>
      </c>
      <c r="B44" s="11" t="s">
        <v>48</v>
      </c>
      <c r="C44" s="33" t="s">
        <v>109</v>
      </c>
      <c r="D44" s="34" t="s">
        <v>109</v>
      </c>
      <c r="E44" s="31">
        <v>50</v>
      </c>
      <c r="F44" s="32">
        <v>50</v>
      </c>
      <c r="G44" s="12">
        <v>24867</v>
      </c>
      <c r="H44" s="13">
        <v>0.19</v>
      </c>
      <c r="I44" s="14">
        <f t="shared" si="0"/>
        <v>4724.7300000000005</v>
      </c>
      <c r="J44" s="14">
        <f t="shared" si="1"/>
        <v>29591.73</v>
      </c>
      <c r="K44" s="14">
        <f t="shared" si="2"/>
        <v>1479586.5</v>
      </c>
      <c r="L44" s="15" t="s">
        <v>135</v>
      </c>
    </row>
    <row r="45" spans="1:12" ht="31.2" customHeight="1">
      <c r="A45" s="10">
        <v>40</v>
      </c>
      <c r="B45" s="11" t="s">
        <v>49</v>
      </c>
      <c r="C45" s="33" t="s">
        <v>110</v>
      </c>
      <c r="D45" s="34" t="s">
        <v>110</v>
      </c>
      <c r="E45" s="31">
        <v>50</v>
      </c>
      <c r="F45" s="32">
        <v>50</v>
      </c>
      <c r="G45" s="12">
        <v>68133</v>
      </c>
      <c r="H45" s="13">
        <v>0.19</v>
      </c>
      <c r="I45" s="14">
        <f t="shared" si="0"/>
        <v>12945.27</v>
      </c>
      <c r="J45" s="14">
        <f t="shared" si="1"/>
        <v>81078.27</v>
      </c>
      <c r="K45" s="14">
        <f t="shared" si="2"/>
        <v>4053913.5</v>
      </c>
      <c r="L45" s="15" t="s">
        <v>135</v>
      </c>
    </row>
    <row r="46" spans="1:12" ht="40.799999999999997" customHeight="1">
      <c r="A46" s="10">
        <v>41</v>
      </c>
      <c r="B46" s="16" t="s">
        <v>50</v>
      </c>
      <c r="C46" s="33" t="s">
        <v>111</v>
      </c>
      <c r="D46" s="34" t="s">
        <v>111</v>
      </c>
      <c r="E46" s="31">
        <v>4</v>
      </c>
      <c r="F46" s="32">
        <v>4</v>
      </c>
      <c r="G46" s="12">
        <v>461194</v>
      </c>
      <c r="H46" s="13">
        <v>0.19</v>
      </c>
      <c r="I46" s="14">
        <f t="shared" si="0"/>
        <v>87626.86</v>
      </c>
      <c r="J46" s="14">
        <f t="shared" si="1"/>
        <v>548820.86</v>
      </c>
      <c r="K46" s="14">
        <f t="shared" si="2"/>
        <v>2195283.44</v>
      </c>
      <c r="L46" s="15" t="s">
        <v>135</v>
      </c>
    </row>
    <row r="47" spans="1:12" ht="30.6" customHeight="1">
      <c r="A47" s="10">
        <v>42</v>
      </c>
      <c r="B47" s="16" t="s">
        <v>51</v>
      </c>
      <c r="C47" s="33" t="s">
        <v>112</v>
      </c>
      <c r="D47" s="34" t="s">
        <v>112</v>
      </c>
      <c r="E47" s="31">
        <v>10</v>
      </c>
      <c r="F47" s="32">
        <v>10</v>
      </c>
      <c r="G47" s="12">
        <v>860666</v>
      </c>
      <c r="H47" s="13">
        <v>0.19</v>
      </c>
      <c r="I47" s="14">
        <f t="shared" si="0"/>
        <v>163526.54</v>
      </c>
      <c r="J47" s="14">
        <f t="shared" si="1"/>
        <v>1024192.54</v>
      </c>
      <c r="K47" s="14">
        <f t="shared" si="2"/>
        <v>10241925.4</v>
      </c>
      <c r="L47" s="15" t="s">
        <v>135</v>
      </c>
    </row>
    <row r="48" spans="1:12" ht="36.6" customHeight="1">
      <c r="A48" s="10">
        <v>43</v>
      </c>
      <c r="B48" s="16" t="s">
        <v>52</v>
      </c>
      <c r="C48" s="33" t="s">
        <v>113</v>
      </c>
      <c r="D48" s="34" t="s">
        <v>113</v>
      </c>
      <c r="E48" s="31">
        <v>2</v>
      </c>
      <c r="F48" s="32">
        <v>2</v>
      </c>
      <c r="G48" s="12">
        <v>80645</v>
      </c>
      <c r="H48" s="13">
        <v>0.19</v>
      </c>
      <c r="I48" s="14">
        <f t="shared" si="0"/>
        <v>15322.55</v>
      </c>
      <c r="J48" s="14">
        <f t="shared" si="1"/>
        <v>95967.55</v>
      </c>
      <c r="K48" s="14">
        <f t="shared" si="2"/>
        <v>191935.1</v>
      </c>
      <c r="L48" s="15" t="s">
        <v>135</v>
      </c>
    </row>
    <row r="49" spans="1:12" ht="28.8" customHeight="1">
      <c r="A49" s="10">
        <v>44</v>
      </c>
      <c r="B49" s="16" t="s">
        <v>53</v>
      </c>
      <c r="C49" s="33" t="s">
        <v>114</v>
      </c>
      <c r="D49" s="34" t="s">
        <v>114</v>
      </c>
      <c r="E49" s="31">
        <v>4</v>
      </c>
      <c r="F49" s="32">
        <v>4</v>
      </c>
      <c r="G49" s="12">
        <v>315549</v>
      </c>
      <c r="H49" s="13">
        <v>0.19</v>
      </c>
      <c r="I49" s="14">
        <f t="shared" si="0"/>
        <v>59954.31</v>
      </c>
      <c r="J49" s="14">
        <f t="shared" si="1"/>
        <v>375503.31</v>
      </c>
      <c r="K49" s="14">
        <f t="shared" si="2"/>
        <v>1502013.24</v>
      </c>
      <c r="L49" s="15" t="s">
        <v>135</v>
      </c>
    </row>
    <row r="50" spans="1:12" ht="32.4" customHeight="1">
      <c r="A50" s="10">
        <v>45</v>
      </c>
      <c r="B50" s="16" t="s">
        <v>54</v>
      </c>
      <c r="C50" s="33" t="s">
        <v>115</v>
      </c>
      <c r="D50" s="34" t="s">
        <v>115</v>
      </c>
      <c r="E50" s="31">
        <v>1</v>
      </c>
      <c r="F50" s="32">
        <v>1</v>
      </c>
      <c r="G50" s="12">
        <v>1306619</v>
      </c>
      <c r="H50" s="13">
        <v>0.19</v>
      </c>
      <c r="I50" s="14">
        <f t="shared" si="0"/>
        <v>248257.61000000002</v>
      </c>
      <c r="J50" s="14">
        <f t="shared" si="1"/>
        <v>1554876.61</v>
      </c>
      <c r="K50" s="14">
        <f t="shared" si="2"/>
        <v>1554876.61</v>
      </c>
      <c r="L50" s="15" t="s">
        <v>135</v>
      </c>
    </row>
    <row r="51" spans="1:12" ht="37.200000000000003" customHeight="1">
      <c r="A51" s="10">
        <v>46</v>
      </c>
      <c r="B51" s="16" t="s">
        <v>55</v>
      </c>
      <c r="C51" s="33" t="s">
        <v>116</v>
      </c>
      <c r="D51" s="34" t="s">
        <v>116</v>
      </c>
      <c r="E51" s="31">
        <v>3</v>
      </c>
      <c r="F51" s="32">
        <v>3</v>
      </c>
      <c r="G51" s="12">
        <v>499522</v>
      </c>
      <c r="H51" s="13">
        <v>0.19</v>
      </c>
      <c r="I51" s="14">
        <f t="shared" si="0"/>
        <v>94909.180000000008</v>
      </c>
      <c r="J51" s="14">
        <f t="shared" si="1"/>
        <v>594431.18000000005</v>
      </c>
      <c r="K51" s="14">
        <f t="shared" si="2"/>
        <v>1783293.54</v>
      </c>
      <c r="L51" s="15" t="s">
        <v>135</v>
      </c>
    </row>
    <row r="52" spans="1:12" ht="32.4" customHeight="1">
      <c r="A52" s="10">
        <v>47</v>
      </c>
      <c r="B52" s="16" t="s">
        <v>56</v>
      </c>
      <c r="C52" s="33" t="s">
        <v>117</v>
      </c>
      <c r="D52" s="34" t="s">
        <v>117</v>
      </c>
      <c r="E52" s="31">
        <v>10</v>
      </c>
      <c r="F52" s="32">
        <v>10</v>
      </c>
      <c r="G52" s="12">
        <v>34308</v>
      </c>
      <c r="H52" s="13">
        <v>0.19</v>
      </c>
      <c r="I52" s="14">
        <f t="shared" si="0"/>
        <v>6518.52</v>
      </c>
      <c r="J52" s="14">
        <f t="shared" si="1"/>
        <v>40826.520000000004</v>
      </c>
      <c r="K52" s="14">
        <f t="shared" si="2"/>
        <v>408265.20000000007</v>
      </c>
      <c r="L52" s="15" t="s">
        <v>135</v>
      </c>
    </row>
    <row r="53" spans="1:12" ht="33" customHeight="1">
      <c r="A53" s="10">
        <v>48</v>
      </c>
      <c r="B53" s="16" t="s">
        <v>57</v>
      </c>
      <c r="C53" s="33" t="s">
        <v>118</v>
      </c>
      <c r="D53" s="34" t="s">
        <v>118</v>
      </c>
      <c r="E53" s="31">
        <v>12</v>
      </c>
      <c r="F53" s="32">
        <v>12</v>
      </c>
      <c r="G53" s="12">
        <v>28821</v>
      </c>
      <c r="H53" s="13">
        <v>0.19</v>
      </c>
      <c r="I53" s="14">
        <f t="shared" si="0"/>
        <v>5475.99</v>
      </c>
      <c r="J53" s="14">
        <f t="shared" si="1"/>
        <v>34296.99</v>
      </c>
      <c r="K53" s="14">
        <f t="shared" si="2"/>
        <v>411563.88</v>
      </c>
      <c r="L53" s="15" t="s">
        <v>135</v>
      </c>
    </row>
    <row r="54" spans="1:12" ht="32.4" customHeight="1">
      <c r="A54" s="10">
        <v>49</v>
      </c>
      <c r="B54" s="16" t="s">
        <v>58</v>
      </c>
      <c r="C54" s="33" t="s">
        <v>119</v>
      </c>
      <c r="D54" s="34" t="s">
        <v>119</v>
      </c>
      <c r="E54" s="31">
        <v>12</v>
      </c>
      <c r="F54" s="32">
        <v>12</v>
      </c>
      <c r="G54" s="12">
        <v>8526</v>
      </c>
      <c r="H54" s="13">
        <v>0.19</v>
      </c>
      <c r="I54" s="14">
        <f t="shared" si="0"/>
        <v>1619.94</v>
      </c>
      <c r="J54" s="14">
        <f t="shared" si="1"/>
        <v>10145.94</v>
      </c>
      <c r="K54" s="14">
        <f t="shared" si="2"/>
        <v>121751.28</v>
      </c>
      <c r="L54" s="15" t="s">
        <v>135</v>
      </c>
    </row>
    <row r="55" spans="1:12" ht="34.799999999999997" customHeight="1">
      <c r="A55" s="10">
        <v>50</v>
      </c>
      <c r="B55" s="16" t="s">
        <v>59</v>
      </c>
      <c r="C55" s="33" t="s">
        <v>120</v>
      </c>
      <c r="D55" s="34" t="s">
        <v>120</v>
      </c>
      <c r="E55" s="31">
        <v>6</v>
      </c>
      <c r="F55" s="32">
        <v>6</v>
      </c>
      <c r="G55" s="12">
        <v>68134</v>
      </c>
      <c r="H55" s="13">
        <v>0.19</v>
      </c>
      <c r="I55" s="14">
        <f t="shared" si="0"/>
        <v>12945.460000000001</v>
      </c>
      <c r="J55" s="14">
        <f t="shared" si="1"/>
        <v>81079.460000000006</v>
      </c>
      <c r="K55" s="14">
        <f t="shared" si="2"/>
        <v>486476.76</v>
      </c>
      <c r="L55" s="15" t="s">
        <v>135</v>
      </c>
    </row>
    <row r="56" spans="1:12" ht="27.6" customHeight="1">
      <c r="A56" s="10">
        <v>51</v>
      </c>
      <c r="B56" s="16" t="s">
        <v>60</v>
      </c>
      <c r="C56" s="33" t="s">
        <v>121</v>
      </c>
      <c r="D56" s="34" t="s">
        <v>121</v>
      </c>
      <c r="E56" s="31">
        <v>4</v>
      </c>
      <c r="F56" s="32">
        <v>4</v>
      </c>
      <c r="G56" s="12">
        <v>47147</v>
      </c>
      <c r="H56" s="13">
        <v>0.19</v>
      </c>
      <c r="I56" s="14">
        <f t="shared" si="0"/>
        <v>8957.93</v>
      </c>
      <c r="J56" s="14">
        <f t="shared" si="1"/>
        <v>56104.93</v>
      </c>
      <c r="K56" s="14">
        <f t="shared" si="2"/>
        <v>224419.72</v>
      </c>
      <c r="L56" s="15" t="s">
        <v>135</v>
      </c>
    </row>
    <row r="57" spans="1:12" ht="25.8" customHeight="1">
      <c r="A57" s="10">
        <v>52</v>
      </c>
      <c r="B57" s="16" t="s">
        <v>61</v>
      </c>
      <c r="C57" s="33" t="s">
        <v>122</v>
      </c>
      <c r="D57" s="34" t="s">
        <v>122</v>
      </c>
      <c r="E57" s="31">
        <v>1</v>
      </c>
      <c r="F57" s="32">
        <v>1</v>
      </c>
      <c r="G57" s="12">
        <v>343339</v>
      </c>
      <c r="H57" s="13"/>
      <c r="I57" s="14"/>
      <c r="J57" s="14">
        <f t="shared" si="1"/>
        <v>343339</v>
      </c>
      <c r="K57" s="14">
        <f t="shared" si="2"/>
        <v>343339</v>
      </c>
      <c r="L57" s="15" t="s">
        <v>135</v>
      </c>
    </row>
    <row r="58" spans="1:12" ht="45" customHeight="1">
      <c r="A58" s="10">
        <v>53</v>
      </c>
      <c r="B58" s="16" t="s">
        <v>62</v>
      </c>
      <c r="C58" s="33" t="s">
        <v>123</v>
      </c>
      <c r="D58" s="34" t="s">
        <v>123</v>
      </c>
      <c r="E58" s="31">
        <v>7</v>
      </c>
      <c r="F58" s="32">
        <v>7</v>
      </c>
      <c r="G58" s="12">
        <v>110432</v>
      </c>
      <c r="H58" s="13">
        <v>0.19</v>
      </c>
      <c r="I58" s="14">
        <f t="shared" si="0"/>
        <v>20982.080000000002</v>
      </c>
      <c r="J58" s="14">
        <f t="shared" si="1"/>
        <v>131414.08000000002</v>
      </c>
      <c r="K58" s="14">
        <f t="shared" si="2"/>
        <v>919898.56</v>
      </c>
      <c r="L58" s="15" t="s">
        <v>135</v>
      </c>
    </row>
    <row r="59" spans="1:12" ht="20.399999999999999">
      <c r="A59" s="10">
        <v>54</v>
      </c>
      <c r="B59" s="17" t="s">
        <v>63</v>
      </c>
      <c r="C59" s="33" t="s">
        <v>124</v>
      </c>
      <c r="D59" s="34" t="s">
        <v>124</v>
      </c>
      <c r="E59" s="31">
        <v>5</v>
      </c>
      <c r="F59" s="32">
        <v>5</v>
      </c>
      <c r="G59" s="12">
        <v>150203</v>
      </c>
      <c r="H59" s="13">
        <v>0.19</v>
      </c>
      <c r="I59" s="14">
        <f t="shared" si="0"/>
        <v>28538.57</v>
      </c>
      <c r="J59" s="14">
        <f t="shared" si="1"/>
        <v>178741.57</v>
      </c>
      <c r="K59" s="14">
        <f t="shared" si="2"/>
        <v>893707.85000000009</v>
      </c>
      <c r="L59" s="15" t="s">
        <v>135</v>
      </c>
    </row>
    <row r="60" spans="1:12" ht="34.799999999999997" customHeight="1">
      <c r="A60" s="10">
        <v>55</v>
      </c>
      <c r="B60" s="17" t="s">
        <v>64</v>
      </c>
      <c r="C60" s="33" t="s">
        <v>125</v>
      </c>
      <c r="D60" s="34" t="s">
        <v>125</v>
      </c>
      <c r="E60" s="31">
        <v>5</v>
      </c>
      <c r="F60" s="32">
        <v>5</v>
      </c>
      <c r="G60" s="12">
        <v>27712</v>
      </c>
      <c r="H60" s="13">
        <v>0.19</v>
      </c>
      <c r="I60" s="14">
        <f t="shared" si="0"/>
        <v>5265.28</v>
      </c>
      <c r="J60" s="14">
        <f t="shared" si="1"/>
        <v>32977.279999999999</v>
      </c>
      <c r="K60" s="14">
        <f t="shared" si="2"/>
        <v>164886.39999999999</v>
      </c>
      <c r="L60" s="15" t="s">
        <v>135</v>
      </c>
    </row>
    <row r="61" spans="1:12" ht="149.4" customHeight="1">
      <c r="A61" s="10">
        <v>56</v>
      </c>
      <c r="B61" s="17" t="s">
        <v>65</v>
      </c>
      <c r="C61" s="33" t="s">
        <v>126</v>
      </c>
      <c r="D61" s="34" t="s">
        <v>126</v>
      </c>
      <c r="E61" s="31">
        <v>6</v>
      </c>
      <c r="F61" s="32">
        <v>6</v>
      </c>
      <c r="G61" s="12">
        <v>53609</v>
      </c>
      <c r="H61" s="13">
        <v>0.19</v>
      </c>
      <c r="I61" s="14">
        <f t="shared" si="0"/>
        <v>10185.710000000001</v>
      </c>
      <c r="J61" s="14">
        <f t="shared" si="1"/>
        <v>63794.71</v>
      </c>
      <c r="K61" s="14">
        <f t="shared" si="2"/>
        <v>382768.26</v>
      </c>
      <c r="L61" s="15" t="s">
        <v>135</v>
      </c>
    </row>
    <row r="62" spans="1:12" ht="54.6" customHeight="1">
      <c r="A62" s="10">
        <v>57</v>
      </c>
      <c r="B62" s="17" t="s">
        <v>66</v>
      </c>
      <c r="C62" s="33" t="s">
        <v>127</v>
      </c>
      <c r="D62" s="34" t="s">
        <v>127</v>
      </c>
      <c r="E62" s="31">
        <v>5</v>
      </c>
      <c r="F62" s="32">
        <v>5</v>
      </c>
      <c r="G62" s="12">
        <v>33791</v>
      </c>
      <c r="H62" s="13">
        <v>0.19</v>
      </c>
      <c r="I62" s="14">
        <f t="shared" si="0"/>
        <v>6420.29</v>
      </c>
      <c r="J62" s="14">
        <f t="shared" si="1"/>
        <v>40211.29</v>
      </c>
      <c r="K62" s="14">
        <f t="shared" si="2"/>
        <v>201056.45</v>
      </c>
      <c r="L62" s="15" t="s">
        <v>135</v>
      </c>
    </row>
    <row r="63" spans="1:12" ht="67.2" customHeight="1">
      <c r="A63" s="10">
        <v>58</v>
      </c>
      <c r="B63" s="17" t="s">
        <v>67</v>
      </c>
      <c r="C63" s="33" t="s">
        <v>128</v>
      </c>
      <c r="D63" s="34" t="s">
        <v>128</v>
      </c>
      <c r="E63" s="31">
        <v>5</v>
      </c>
      <c r="F63" s="32">
        <v>5</v>
      </c>
      <c r="G63" s="12">
        <v>54261</v>
      </c>
      <c r="H63" s="13">
        <v>0.19</v>
      </c>
      <c r="I63" s="14">
        <f t="shared" si="0"/>
        <v>10309.59</v>
      </c>
      <c r="J63" s="14">
        <f t="shared" si="1"/>
        <v>64570.59</v>
      </c>
      <c r="K63" s="14">
        <f t="shared" si="2"/>
        <v>322852.94999999995</v>
      </c>
      <c r="L63" s="15" t="s">
        <v>135</v>
      </c>
    </row>
    <row r="64" spans="1:12" ht="132.6" customHeight="1">
      <c r="A64" s="10">
        <v>59</v>
      </c>
      <c r="B64" s="17" t="s">
        <v>68</v>
      </c>
      <c r="C64" s="33" t="s">
        <v>129</v>
      </c>
      <c r="D64" s="34" t="s">
        <v>129</v>
      </c>
      <c r="E64" s="31">
        <v>10</v>
      </c>
      <c r="F64" s="32">
        <v>10</v>
      </c>
      <c r="G64" s="12">
        <v>53709</v>
      </c>
      <c r="H64" s="13">
        <v>0.19</v>
      </c>
      <c r="I64" s="14">
        <f t="shared" si="0"/>
        <v>10204.710000000001</v>
      </c>
      <c r="J64" s="14">
        <f t="shared" si="1"/>
        <v>63913.71</v>
      </c>
      <c r="K64" s="14">
        <f t="shared" si="2"/>
        <v>639137.1</v>
      </c>
      <c r="L64" s="15" t="s">
        <v>135</v>
      </c>
    </row>
    <row r="65" spans="1:12" ht="123" customHeight="1">
      <c r="A65" s="10">
        <v>60</v>
      </c>
      <c r="B65" s="17" t="s">
        <v>69</v>
      </c>
      <c r="C65" s="33" t="s">
        <v>130</v>
      </c>
      <c r="D65" s="34" t="s">
        <v>130</v>
      </c>
      <c r="E65" s="31">
        <v>5</v>
      </c>
      <c r="F65" s="32">
        <v>5</v>
      </c>
      <c r="G65" s="12">
        <v>35214</v>
      </c>
      <c r="H65" s="13">
        <v>0.19</v>
      </c>
      <c r="I65" s="14">
        <f t="shared" si="0"/>
        <v>6690.66</v>
      </c>
      <c r="J65" s="14">
        <f t="shared" si="1"/>
        <v>41904.660000000003</v>
      </c>
      <c r="K65" s="14">
        <f t="shared" si="2"/>
        <v>209523.30000000002</v>
      </c>
      <c r="L65" s="15" t="s">
        <v>135</v>
      </c>
    </row>
    <row r="66" spans="1:12" ht="46.2" customHeight="1">
      <c r="A66" s="10">
        <v>61</v>
      </c>
      <c r="B66" s="17" t="s">
        <v>70</v>
      </c>
      <c r="C66" s="33" t="s">
        <v>131</v>
      </c>
      <c r="D66" s="34" t="s">
        <v>131</v>
      </c>
      <c r="E66" s="31">
        <v>10</v>
      </c>
      <c r="F66" s="32">
        <v>10</v>
      </c>
      <c r="G66" s="12">
        <v>26160</v>
      </c>
      <c r="H66" s="13">
        <v>0.19</v>
      </c>
      <c r="I66" s="14">
        <f t="shared" si="0"/>
        <v>4970.3999999999996</v>
      </c>
      <c r="J66" s="14">
        <f t="shared" si="1"/>
        <v>31130.400000000001</v>
      </c>
      <c r="K66" s="14">
        <f t="shared" si="2"/>
        <v>311304</v>
      </c>
      <c r="L66" s="15" t="s">
        <v>135</v>
      </c>
    </row>
    <row r="67" spans="1:12" ht="49.2" customHeight="1">
      <c r="A67" s="10">
        <v>62</v>
      </c>
      <c r="B67" s="17" t="s">
        <v>71</v>
      </c>
      <c r="C67" s="33" t="s">
        <v>132</v>
      </c>
      <c r="D67" s="34" t="s">
        <v>132</v>
      </c>
      <c r="E67" s="31">
        <v>10</v>
      </c>
      <c r="F67" s="32">
        <v>10</v>
      </c>
      <c r="G67" s="12">
        <v>33662</v>
      </c>
      <c r="H67" s="13">
        <v>0.19</v>
      </c>
      <c r="I67" s="14">
        <f t="shared" si="0"/>
        <v>6395.78</v>
      </c>
      <c r="J67" s="14">
        <f t="shared" si="1"/>
        <v>40057.78</v>
      </c>
      <c r="K67" s="14">
        <f t="shared" si="2"/>
        <v>400577.8</v>
      </c>
      <c r="L67" s="15" t="s">
        <v>135</v>
      </c>
    </row>
    <row r="68" spans="1:12" ht="142.80000000000001" customHeight="1">
      <c r="A68" s="10">
        <v>63</v>
      </c>
      <c r="B68" s="16" t="s">
        <v>72</v>
      </c>
      <c r="C68" s="37" t="s">
        <v>133</v>
      </c>
      <c r="D68" s="38" t="s">
        <v>133</v>
      </c>
      <c r="E68" s="39">
        <v>5</v>
      </c>
      <c r="F68" s="40">
        <v>5</v>
      </c>
      <c r="G68" s="18">
        <v>299112</v>
      </c>
      <c r="H68" s="19">
        <v>0.19</v>
      </c>
      <c r="I68" s="20">
        <f t="shared" si="0"/>
        <v>56831.28</v>
      </c>
      <c r="J68" s="20">
        <f t="shared" si="1"/>
        <v>355943.28</v>
      </c>
      <c r="K68" s="14">
        <f t="shared" si="2"/>
        <v>1779716.4000000001</v>
      </c>
      <c r="L68" s="15" t="s">
        <v>135</v>
      </c>
    </row>
    <row r="69" spans="1:12" ht="31.5" customHeight="1">
      <c r="C69" s="26" t="s">
        <v>136</v>
      </c>
      <c r="D69" s="26"/>
      <c r="E69" s="26"/>
      <c r="F69" s="26"/>
      <c r="G69" s="26"/>
      <c r="H69" s="26"/>
      <c r="I69" s="26"/>
      <c r="J69" s="26"/>
      <c r="K69" s="21">
        <f>SUM(K6:K68)</f>
        <v>80220119.549999997</v>
      </c>
      <c r="L69" s="15"/>
    </row>
    <row r="71" spans="1:12">
      <c r="C71" s="22" t="s">
        <v>137</v>
      </c>
      <c r="D71" s="23"/>
      <c r="E71" s="23"/>
    </row>
    <row r="72" spans="1:12">
      <c r="C72" s="24"/>
      <c r="D72" s="24"/>
      <c r="E72" s="24"/>
    </row>
    <row r="73" spans="1:12">
      <c r="C73" s="24"/>
      <c r="D73" s="24"/>
      <c r="E73" s="24"/>
    </row>
    <row r="74" spans="1:12">
      <c r="C74" s="24"/>
      <c r="D74" s="24"/>
      <c r="E74" s="24"/>
    </row>
    <row r="75" spans="1:12">
      <c r="C75" s="24"/>
      <c r="D75" s="24"/>
      <c r="E75" s="24"/>
    </row>
    <row r="76" spans="1:12">
      <c r="C76" s="25" t="s">
        <v>138</v>
      </c>
      <c r="D76" s="23"/>
      <c r="E76" s="23"/>
    </row>
    <row r="77" spans="1:12">
      <c r="C77" s="22" t="s">
        <v>139</v>
      </c>
      <c r="D77" s="23"/>
      <c r="E77" s="23"/>
    </row>
    <row r="78" spans="1:12">
      <c r="C78" s="25" t="s">
        <v>140</v>
      </c>
      <c r="D78" s="23"/>
      <c r="E78" s="23"/>
    </row>
  </sheetData>
  <mergeCells count="131">
    <mergeCell ref="E66:F66"/>
    <mergeCell ref="E67:F67"/>
    <mergeCell ref="E68:F68"/>
    <mergeCell ref="E61:F61"/>
    <mergeCell ref="E62:F62"/>
    <mergeCell ref="E63:F63"/>
    <mergeCell ref="E64:F64"/>
    <mergeCell ref="E65:F65"/>
    <mergeCell ref="E56:F56"/>
    <mergeCell ref="E57:F57"/>
    <mergeCell ref="E58:F58"/>
    <mergeCell ref="E59:F59"/>
    <mergeCell ref="E60:F60"/>
    <mergeCell ref="E51:F51"/>
    <mergeCell ref="E52:F52"/>
    <mergeCell ref="E53:F53"/>
    <mergeCell ref="E54:F54"/>
    <mergeCell ref="E55:F55"/>
    <mergeCell ref="E46:F46"/>
    <mergeCell ref="E47:F47"/>
    <mergeCell ref="E48:F48"/>
    <mergeCell ref="E49:F49"/>
    <mergeCell ref="E50:F50"/>
    <mergeCell ref="E41:F41"/>
    <mergeCell ref="E42:F42"/>
    <mergeCell ref="E43:F43"/>
    <mergeCell ref="E44:F44"/>
    <mergeCell ref="E45:F45"/>
    <mergeCell ref="E36:F36"/>
    <mergeCell ref="E37:F37"/>
    <mergeCell ref="E38:F38"/>
    <mergeCell ref="E39:F39"/>
    <mergeCell ref="E40:F40"/>
    <mergeCell ref="E31:F31"/>
    <mergeCell ref="E32:F32"/>
    <mergeCell ref="E33:F33"/>
    <mergeCell ref="E34:F34"/>
    <mergeCell ref="E35:F35"/>
    <mergeCell ref="E26:F26"/>
    <mergeCell ref="E27:F27"/>
    <mergeCell ref="E28:F28"/>
    <mergeCell ref="E29:F29"/>
    <mergeCell ref="E30:F30"/>
    <mergeCell ref="C67:D67"/>
    <mergeCell ref="C68:D68"/>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C62:D62"/>
    <mergeCell ref="C63:D63"/>
    <mergeCell ref="C64:D64"/>
    <mergeCell ref="C65:D65"/>
    <mergeCell ref="C66:D66"/>
    <mergeCell ref="C57:D57"/>
    <mergeCell ref="C58:D58"/>
    <mergeCell ref="C59:D59"/>
    <mergeCell ref="C60:D60"/>
    <mergeCell ref="C61:D61"/>
    <mergeCell ref="C52:D52"/>
    <mergeCell ref="C53:D53"/>
    <mergeCell ref="C54:D54"/>
    <mergeCell ref="C55:D55"/>
    <mergeCell ref="C56:D56"/>
    <mergeCell ref="C47:D47"/>
    <mergeCell ref="C48:D48"/>
    <mergeCell ref="C49:D49"/>
    <mergeCell ref="C50:D50"/>
    <mergeCell ref="C51:D51"/>
    <mergeCell ref="C42:D42"/>
    <mergeCell ref="C43:D43"/>
    <mergeCell ref="C44:D44"/>
    <mergeCell ref="C45:D45"/>
    <mergeCell ref="C46:D46"/>
    <mergeCell ref="C37:D37"/>
    <mergeCell ref="C38:D38"/>
    <mergeCell ref="C39:D39"/>
    <mergeCell ref="C40:D40"/>
    <mergeCell ref="C41:D41"/>
    <mergeCell ref="C33:D33"/>
    <mergeCell ref="C34:D34"/>
    <mergeCell ref="C35:D35"/>
    <mergeCell ref="C36:D36"/>
    <mergeCell ref="C27:D27"/>
    <mergeCell ref="C28:D28"/>
    <mergeCell ref="C29:D29"/>
    <mergeCell ref="C30:D30"/>
    <mergeCell ref="C31:D31"/>
    <mergeCell ref="C24:D24"/>
    <mergeCell ref="C25:D25"/>
    <mergeCell ref="C26:D26"/>
    <mergeCell ref="C17:D17"/>
    <mergeCell ref="C18:D18"/>
    <mergeCell ref="C19:D19"/>
    <mergeCell ref="C20:D20"/>
    <mergeCell ref="C21:D21"/>
    <mergeCell ref="C32:D32"/>
    <mergeCell ref="C69:J69"/>
    <mergeCell ref="B2:L2"/>
    <mergeCell ref="B3:L3"/>
    <mergeCell ref="C5:D5"/>
    <mergeCell ref="E7:F7"/>
    <mergeCell ref="E8:F8"/>
    <mergeCell ref="C6:D6"/>
    <mergeCell ref="C7:D7"/>
    <mergeCell ref="C8:D8"/>
    <mergeCell ref="E5:F5"/>
    <mergeCell ref="E6:F6"/>
    <mergeCell ref="C12:D12"/>
    <mergeCell ref="C13:D13"/>
    <mergeCell ref="C14:D14"/>
    <mergeCell ref="C15:D15"/>
    <mergeCell ref="C16:D16"/>
    <mergeCell ref="E9:F9"/>
    <mergeCell ref="E10:F10"/>
    <mergeCell ref="E11:F11"/>
    <mergeCell ref="C10:D10"/>
    <mergeCell ref="C11:D11"/>
    <mergeCell ref="C9:D9"/>
    <mergeCell ref="C22:D22"/>
    <mergeCell ref="C23:D23"/>
  </mergeCells>
  <pageMargins left="0.23622047244094491" right="0.23622047244094491" top="0.74803149606299213" bottom="0.74803149606299213" header="0.31496062992125984" footer="0.31496062992125984"/>
  <pageSetup paperSize="5" scale="1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Gastos de bienestar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James Osvaldo Cifuentes Salazar</dc:creator>
  <cp:keywords/>
  <dc:description/>
  <cp:lastModifiedBy>Carlos Arias</cp:lastModifiedBy>
  <cp:revision/>
  <cp:lastPrinted>2025-11-25T01:43:49Z</cp:lastPrinted>
  <dcterms:created xsi:type="dcterms:W3CDTF">2015-06-05T18:19:34Z</dcterms:created>
  <dcterms:modified xsi:type="dcterms:W3CDTF">2025-12-02T01:39:20Z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2025-04-08T13:56:47Z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3c7d33dc-175f-4c53-adf8-df9ad63123f4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