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d.docs.live.net/67f0bb1c19261413/PUENTE ARANDA 2025/CMA Jardines/"/>
    </mc:Choice>
  </mc:AlternateContent>
  <xr:revisionPtr revIDLastSave="88" documentId="11_67F171F5A5D7FAA467D9DF16520BD32F71374EC1" xr6:coauthVersionLast="47" xr6:coauthVersionMax="47" xr10:uidLastSave="{38387379-F76D-4174-B6D7-01409E80916C}"/>
  <bookViews>
    <workbookView xWindow="-98" yWindow="-98" windowWidth="21795" windowHeight="12975" tabRatio="735"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CONTEXTO!$B$1:$F$18</definedName>
    <definedName name="_xlnm.Print_Area" localSheetId="2">EVALUACION!$B$1:$L$55</definedName>
    <definedName name="_xlnm.Print_Area" localSheetId="3">'EVALUACION CON CONTROLES'!$A$2:$Q$48</definedName>
    <definedName name="_xlnm.Print_Area" localSheetId="1">'IDENTIFICACION Y ANALISIS'!$B$2:$F$33</definedName>
    <definedName name="contratación">'IDENTIFICACION Y ANALISIS'!#REF!</definedName>
    <definedName name="ejecución">'IDENTIFICACION Y ANALISIS'!$B$24:$B$33</definedName>
    <definedName name="OPCIONES">'ASIGNACION Y TRATAMIENTO'!$B$44:$B$46</definedName>
    <definedName name="planeación">'IDENTIFICACION Y ANALISIS'!$B$19:$B$19</definedName>
    <definedName name="selección">'IDENTIFICACION Y ANALISIS'!$B$22:$B$22</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15" l="1"/>
  <c r="B21" i="15"/>
  <c r="W18" i="6"/>
  <c r="B6" i="6"/>
  <c r="T13" i="6"/>
  <c r="T12" i="6"/>
  <c r="T11" i="6"/>
  <c r="T14" i="6"/>
  <c r="T15" i="6"/>
  <c r="T16" i="6"/>
  <c r="T17" i="6"/>
  <c r="T18" i="6"/>
  <c r="T19" i="6"/>
  <c r="T20" i="6"/>
  <c r="T21" i="6"/>
  <c r="T22" i="6"/>
  <c r="S15" i="6" l="1"/>
  <c r="U15" i="6"/>
  <c r="V15" i="6"/>
  <c r="W15" i="6"/>
  <c r="X15" i="6"/>
  <c r="G15" i="6"/>
  <c r="H15" i="6"/>
  <c r="I15" i="6"/>
  <c r="J15" i="6"/>
  <c r="N15" i="6"/>
  <c r="A21" i="15"/>
  <c r="D15" i="6" s="1"/>
  <c r="C15" i="6"/>
  <c r="H21" i="15"/>
  <c r="O15" i="6" s="1"/>
  <c r="I21" i="15"/>
  <c r="P15" i="6" s="1"/>
  <c r="L21" i="11"/>
  <c r="K15" i="6" s="1"/>
  <c r="J21" i="15" l="1"/>
  <c r="L23" i="11"/>
  <c r="L24" i="11"/>
  <c r="L25" i="11"/>
  <c r="L26" i="11"/>
  <c r="L27" i="11"/>
  <c r="L28" i="11"/>
  <c r="K21" i="15" l="1"/>
  <c r="R15" i="6" s="1"/>
  <c r="Q15" i="6"/>
  <c r="A16" i="15"/>
  <c r="D11" i="6" s="1"/>
  <c r="B16" i="15"/>
  <c r="C11" i="6" s="1"/>
  <c r="O11" i="6"/>
  <c r="P11" i="6"/>
  <c r="A17" i="15"/>
  <c r="D12" i="6" s="1"/>
  <c r="B17" i="15"/>
  <c r="C12" i="6" s="1"/>
  <c r="H17" i="15"/>
  <c r="I17" i="15"/>
  <c r="P12" i="6" s="1"/>
  <c r="A18" i="15"/>
  <c r="D13" i="6" s="1"/>
  <c r="B18" i="15"/>
  <c r="C13" i="6" s="1"/>
  <c r="P13" i="6"/>
  <c r="A19" i="15"/>
  <c r="B19" i="15"/>
  <c r="H19" i="15"/>
  <c r="I19" i="15"/>
  <c r="A20" i="15"/>
  <c r="D14" i="6" s="1"/>
  <c r="B20" i="15"/>
  <c r="C14" i="6" s="1"/>
  <c r="H20" i="15"/>
  <c r="I20" i="15"/>
  <c r="P14" i="6" s="1"/>
  <c r="A22" i="15"/>
  <c r="D16" i="6" s="1"/>
  <c r="B22" i="15"/>
  <c r="C16" i="6" s="1"/>
  <c r="H22" i="15"/>
  <c r="I22" i="15"/>
  <c r="P16" i="6" s="1"/>
  <c r="A23" i="15"/>
  <c r="D17" i="6" s="1"/>
  <c r="B23" i="15"/>
  <c r="C17" i="6" s="1"/>
  <c r="H23" i="15"/>
  <c r="I23" i="15"/>
  <c r="P17" i="6" s="1"/>
  <c r="A24" i="15"/>
  <c r="D18" i="6" s="1"/>
  <c r="B24" i="15"/>
  <c r="C18" i="6" s="1"/>
  <c r="H24" i="15"/>
  <c r="O18" i="6" s="1"/>
  <c r="I24" i="15"/>
  <c r="A25" i="15"/>
  <c r="D19" i="6" s="1"/>
  <c r="B25" i="15"/>
  <c r="C19" i="6" s="1"/>
  <c r="H25" i="15"/>
  <c r="O19" i="6" s="1"/>
  <c r="I25" i="15"/>
  <c r="P19" i="6" s="1"/>
  <c r="A26" i="15"/>
  <c r="D20" i="6" s="1"/>
  <c r="B26" i="15"/>
  <c r="C20" i="6" s="1"/>
  <c r="H26" i="15"/>
  <c r="O20" i="6" s="1"/>
  <c r="I26" i="15"/>
  <c r="P20" i="6" s="1"/>
  <c r="A27" i="15"/>
  <c r="D21" i="6" s="1"/>
  <c r="B27" i="15"/>
  <c r="C21" i="6" s="1"/>
  <c r="H27" i="15"/>
  <c r="I27" i="15"/>
  <c r="P21" i="6" s="1"/>
  <c r="A28" i="15"/>
  <c r="D22" i="6" s="1"/>
  <c r="B28" i="15"/>
  <c r="C22" i="6" s="1"/>
  <c r="H28" i="15"/>
  <c r="O22" i="6" s="1"/>
  <c r="I28" i="15"/>
  <c r="P22" i="6" s="1"/>
  <c r="G12" i="6"/>
  <c r="H12" i="6"/>
  <c r="I12" i="6"/>
  <c r="N12" i="6"/>
  <c r="S12" i="6"/>
  <c r="U12" i="6"/>
  <c r="V12" i="6"/>
  <c r="W12" i="6"/>
  <c r="X12" i="6"/>
  <c r="G13" i="6"/>
  <c r="H13" i="6"/>
  <c r="I13" i="6"/>
  <c r="N13" i="6"/>
  <c r="S13" i="6"/>
  <c r="U13" i="6"/>
  <c r="V13" i="6"/>
  <c r="W13" i="6"/>
  <c r="X13" i="6"/>
  <c r="G14" i="6"/>
  <c r="H14" i="6"/>
  <c r="I14" i="6"/>
  <c r="N14" i="6"/>
  <c r="S14" i="6"/>
  <c r="U14" i="6"/>
  <c r="V14" i="6"/>
  <c r="W14" i="6"/>
  <c r="X14" i="6"/>
  <c r="G16" i="6"/>
  <c r="H16" i="6"/>
  <c r="I16" i="6"/>
  <c r="N16" i="6"/>
  <c r="S16" i="6"/>
  <c r="U16" i="6"/>
  <c r="V16" i="6"/>
  <c r="W16" i="6"/>
  <c r="X16" i="6"/>
  <c r="G17" i="6"/>
  <c r="H17" i="6"/>
  <c r="I17" i="6"/>
  <c r="N17" i="6"/>
  <c r="S17" i="6"/>
  <c r="U17" i="6"/>
  <c r="V17" i="6"/>
  <c r="W17" i="6"/>
  <c r="X17" i="6"/>
  <c r="G18" i="6"/>
  <c r="H18" i="6"/>
  <c r="I18" i="6"/>
  <c r="N18" i="6"/>
  <c r="S18" i="6"/>
  <c r="U18" i="6"/>
  <c r="V18" i="6"/>
  <c r="X18" i="6"/>
  <c r="G19" i="6"/>
  <c r="H19" i="6"/>
  <c r="I19" i="6"/>
  <c r="N19" i="6"/>
  <c r="S19" i="6"/>
  <c r="U19" i="6"/>
  <c r="V19" i="6"/>
  <c r="W19" i="6"/>
  <c r="X19" i="6"/>
  <c r="G20" i="6"/>
  <c r="H20" i="6"/>
  <c r="I20" i="6"/>
  <c r="N20" i="6"/>
  <c r="S20" i="6"/>
  <c r="U20" i="6"/>
  <c r="V20" i="6"/>
  <c r="W20" i="6"/>
  <c r="X20" i="6"/>
  <c r="G21" i="6"/>
  <c r="H21" i="6"/>
  <c r="I21" i="6"/>
  <c r="N21" i="6"/>
  <c r="S21" i="6"/>
  <c r="U21" i="6"/>
  <c r="V21" i="6"/>
  <c r="W21" i="6"/>
  <c r="X21" i="6"/>
  <c r="G22" i="6"/>
  <c r="H22" i="6"/>
  <c r="I22" i="6"/>
  <c r="N22" i="6"/>
  <c r="S22" i="6"/>
  <c r="U22" i="6"/>
  <c r="V22" i="6"/>
  <c r="W22" i="6"/>
  <c r="X22" i="6"/>
  <c r="J11" i="6"/>
  <c r="J22" i="6"/>
  <c r="K21" i="6"/>
  <c r="J20" i="6"/>
  <c r="J19" i="6"/>
  <c r="K18" i="6"/>
  <c r="K17" i="6"/>
  <c r="L22" i="11"/>
  <c r="K16" i="6" s="1"/>
  <c r="L20" i="11"/>
  <c r="K14" i="6" s="1"/>
  <c r="L19" i="11"/>
  <c r="J13" i="6"/>
  <c r="J12" i="6"/>
  <c r="X11" i="6"/>
  <c r="W11" i="6"/>
  <c r="V11" i="6"/>
  <c r="U11" i="6"/>
  <c r="S11" i="6"/>
  <c r="N11" i="6"/>
  <c r="I11" i="6"/>
  <c r="H11" i="6"/>
  <c r="G11" i="6"/>
  <c r="J26" i="15" l="1"/>
  <c r="K26" i="15" s="1"/>
  <c r="J22" i="15"/>
  <c r="K22" i="15" s="1"/>
  <c r="O16" i="6"/>
  <c r="L18" i="11"/>
  <c r="K13" i="6" s="1"/>
  <c r="J17" i="15"/>
  <c r="K17" i="15" s="1"/>
  <c r="R12" i="6" s="1"/>
  <c r="J19" i="15"/>
  <c r="K19" i="15" s="1"/>
  <c r="J25" i="15"/>
  <c r="K25" i="15" s="1"/>
  <c r="R19" i="6" s="1"/>
  <c r="J20" i="15"/>
  <c r="K20" i="15" s="1"/>
  <c r="R14" i="6" s="1"/>
  <c r="K16" i="15"/>
  <c r="J28" i="15"/>
  <c r="K28" i="15" s="1"/>
  <c r="J24" i="15"/>
  <c r="K24" i="15" s="1"/>
  <c r="R18" i="6" s="1"/>
  <c r="J16" i="6"/>
  <c r="J27" i="15"/>
  <c r="K27" i="15" s="1"/>
  <c r="K18" i="15"/>
  <c r="P18" i="6"/>
  <c r="J23" i="15"/>
  <c r="Q17" i="6" s="1"/>
  <c r="O14" i="6"/>
  <c r="O21" i="6"/>
  <c r="O17" i="6"/>
  <c r="K19" i="6"/>
  <c r="J17" i="6"/>
  <c r="L17" i="11"/>
  <c r="K12" i="6" s="1"/>
  <c r="J21" i="6"/>
  <c r="K20" i="6"/>
  <c r="J14" i="6"/>
  <c r="K22" i="6"/>
  <c r="L16" i="11"/>
  <c r="K11" i="6" s="1"/>
  <c r="O12" i="6"/>
  <c r="O13" i="6"/>
  <c r="J18" i="6"/>
  <c r="Q19" i="6" l="1"/>
  <c r="Q14" i="6"/>
  <c r="Q18" i="6"/>
  <c r="Q13" i="6"/>
  <c r="K23" i="15"/>
  <c r="R17" i="6" s="1"/>
  <c r="R13" i="6"/>
  <c r="Q12" i="6"/>
  <c r="Q16" i="6"/>
  <c r="R16" i="6"/>
  <c r="R21" i="6"/>
  <c r="Q21" i="6"/>
  <c r="Q20" i="6"/>
  <c r="R20" i="6"/>
  <c r="Q22" i="6"/>
  <c r="R22" i="6"/>
  <c r="Q11" i="6"/>
  <c r="R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DANIELA SANCHEZ</author>
  </authors>
  <commentList>
    <comment ref="L21" authorId="0" shapeId="0" xr:uid="{00000000-0006-0000-0400-000001000000}">
      <text>
        <r>
          <rPr>
            <b/>
            <sz val="9"/>
            <color indexed="81"/>
            <rFont val="Tahoma"/>
            <family val="2"/>
          </rPr>
          <t>DANIELA SANCHEZ:</t>
        </r>
        <r>
          <rPr>
            <sz val="9"/>
            <color indexed="81"/>
            <rFont val="Tahoma"/>
            <family val="2"/>
          </rPr>
          <t xml:space="preserve">
Deberia asumirlo la Entidad.</t>
        </r>
      </text>
    </comment>
  </commentList>
</comments>
</file>

<file path=xl/sharedStrings.xml><?xml version="1.0" encoding="utf-8"?>
<sst xmlns="http://schemas.openxmlformats.org/spreadsheetml/2006/main" count="489" uniqueCount="212">
  <si>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</si>
  <si>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</si>
  <si>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</si>
  <si>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</si>
  <si>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t>
    </r>
    <r>
      <rPr>
        <sz val="12"/>
        <rFont val="Garamond"/>
        <family val="1"/>
      </rPr>
      <t>Escriba acá el objeto del proceso de contratación</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</si>
  <si>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</si>
  <si>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</si>
  <si>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</si>
  <si>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(2023),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</si>
  <si>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</si>
  <si>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</si>
  <si>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</si>
  <si>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</si>
  <si>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</si>
  <si>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</si>
  <si>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</si>
  <si>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</si>
  <si>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</si>
  <si>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</si>
  <si>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</si>
  <si>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</si>
  <si>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</si>
  <si>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</si>
  <si>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</si>
  <si>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</si>
  <si>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</si>
  <si>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</si>
  <si>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</si>
  <si>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</si>
  <si>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</si>
  <si>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</si>
  <si>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</si>
  <si>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</si>
  <si>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Cambio en la normatividad que modifique o imponga nuevas obligaciones al contratista.</t>
  </si>
  <si>
    <t>Especifico</t>
  </si>
  <si>
    <t>Externo</t>
  </si>
  <si>
    <t>Regulatorio</t>
  </si>
  <si>
    <t>SELECCIÓN</t>
  </si>
  <si>
    <t>Estimación inadecuada de costos por el oferente.</t>
  </si>
  <si>
    <t>General</t>
  </si>
  <si>
    <t>Economico</t>
  </si>
  <si>
    <t>Errores cometidos por los proponentes en la elaboración de las propuestas o en los documentos requeridos en el proceso de selección</t>
  </si>
  <si>
    <t>Operacionales</t>
  </si>
  <si>
    <t>EJECUCIÓN</t>
  </si>
  <si>
    <t>Contagio de un trabajador por COVID 19</t>
  </si>
  <si>
    <t>Interno</t>
  </si>
  <si>
    <t>Financieros</t>
  </si>
  <si>
    <t>El interventor asumirá los efectos favorables o desfavorables, derivados de las variaciones en la rentabilidad esperada del negocio y obtención de utilidades o generación de perdidas.</t>
  </si>
  <si>
    <t>Fallas en las telecomunicaciones, suspensión de servicios públicos, advenimiento de nuevos desarrollos tecnologicos o estándares que deben ser tenidos en cuenta para la ejecución del contrato y que tengan impacto directo con la debida ejecución del mismo.</t>
  </si>
  <si>
    <t>Demora en el trámite de adquisición de permisos y/o licencias</t>
  </si>
  <si>
    <t>Inundaciones, lluvias, sequías, entre otros climaticos o ambientales, siempre y cuando los mismos puedan preverse.</t>
  </si>
  <si>
    <t>Naturaleza</t>
  </si>
  <si>
    <t>No culminación del proyecto en el plazo establecido debido a incumplimientos del contratista de obra</t>
  </si>
  <si>
    <t>Muerte del contratista o la persona natural</t>
  </si>
  <si>
    <t>Disolución del Consorcio o unión temporal</t>
  </si>
  <si>
    <t>Demoras en la aprobación de documentación presentada por el contratista a la interventoría</t>
  </si>
  <si>
    <t>Demoras en la respuesta por parte del FONDO / Alcaldía a los requerimientos del interventor</t>
  </si>
  <si>
    <t>Estatal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</si>
  <si>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</si>
  <si>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</si>
  <si>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</si>
  <si>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</si>
  <si>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</si>
  <si>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</si>
  <si>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</si>
  <si>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</si>
  <si>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</si>
  <si>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</si>
  <si>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</si>
  <si>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</si>
  <si>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</si>
  <si>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</si>
  <si>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</si>
  <si>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Falta de claridad en las condiciones técnicas, financieras, económicas jurídicas,  establecidos en el proyecto de pliegos y los pliegos de condiciones definitivos </t>
  </si>
  <si>
    <t xml:space="preserve">Proceso de contratación desierto, por diferentes factores incluso  errores cometidos por los proponentes en la elaboración de las propuestas  y/o en los documentos requeridos que lleven a la declaratoria desierta del proceso  </t>
  </si>
  <si>
    <t xml:space="preserve">Declaratoria de desierta por falta o poca participación de oferentes </t>
  </si>
  <si>
    <t>Demora en los tiempos establecidos para la adjudicación del contrato</t>
  </si>
  <si>
    <t>Atraso en el inicio del contrato de obra</t>
  </si>
  <si>
    <t>Demoras en la liquidación del contrato por causas atribuibles al contratista.</t>
  </si>
  <si>
    <t>Modificación en cargas tributarias de origen Nacional y/o distrital, mediante la expedición de nuevas normas  y/ o modificacoines al regimen de aportes al sistema de seguridad social.</t>
  </si>
  <si>
    <t>Demora en la liquidación del contrato, necesidad de personal.</t>
  </si>
  <si>
    <t>Atrasos en el desarrollo del contrato
Reprogramación de cronogramas</t>
  </si>
  <si>
    <t xml:space="preserve">Supervisión inadecuada del uso que le da el contratista al anticipo.
Desconocimiento del contratista de la obligación en el cumplimiento con la póliza del buen manejo del anticipo. </t>
  </si>
  <si>
    <t xml:space="preserve">Se rechaza la propuesta presentada </t>
  </si>
  <si>
    <t>Retraso del cronograma del Proyecto o sobrecostos</t>
  </si>
  <si>
    <t>Modificaciones contractuales</t>
  </si>
  <si>
    <t>Desequilibrio contractual que afecte la ejecucion del contrato.</t>
  </si>
  <si>
    <t>No se puede iniciar la obra
Genera retrasos en el proyecto
Sobrecostos por cambios de Vigencia.</t>
  </si>
  <si>
    <t>Genera retrasos en el proyecto</t>
  </si>
  <si>
    <t xml:space="preserve">Que el contratista alegue con posteridad a la adjudicación o durante la ejecución desequilibrio económico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</si>
  <si>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</si>
  <si>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</si>
  <si>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</si>
  <si>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</si>
  <si>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</si>
  <si>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</si>
  <si>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</si>
  <si>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</si>
  <si>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</si>
  <si>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</si>
  <si>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</si>
  <si>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</si>
  <si>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</si>
  <si>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</si>
  <si>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</si>
  <si>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</si>
  <si>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</si>
  <si>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</si>
  <si>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</si>
  <si>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</si>
  <si>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</si>
  <si>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</si>
  <si>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</si>
  <si>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</si>
  <si>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</si>
  <si>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</si>
  <si>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</si>
  <si>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</si>
  <si>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</si>
  <si>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</si>
  <si>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</si>
  <si>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</si>
  <si>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</si>
  <si>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</si>
  <si>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</si>
  <si>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</si>
  <si>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</si>
  <si>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</si>
  <si>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</si>
  <si>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</si>
  <si>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</si>
  <si>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</si>
  <si>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</si>
  <si>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</si>
  <si>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</si>
  <si>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</si>
  <si>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</si>
  <si>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</si>
  <si>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</si>
  <si>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</si>
  <si>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 xml:space="preserve">*Mayor convocatoria o publicidad para promover la participación de los posibles oferentes a la audiencia de aclaración de pliegos y asignación de riesgos 
</t>
  </si>
  <si>
    <t>Si</t>
  </si>
  <si>
    <t>Aviso de convocatoria</t>
  </si>
  <si>
    <t>1, Etapa de diagnostico 2, Fecha de inicio</t>
  </si>
  <si>
    <t>Retroalimentación en visitas de campo y comités de seguimiento,</t>
  </si>
  <si>
    <t>Semanal</t>
  </si>
  <si>
    <t>*Incumplimiento al contratista de interventoría.
*Adjudicación el proponente en segundo lugar.</t>
  </si>
  <si>
    <t xml:space="preserve">Desde la fecha de cierre o presentación de propuestas </t>
  </si>
  <si>
    <t>Inicio del Proceso de Selección</t>
  </si>
  <si>
    <t>Revisión de las propuestas presentadas, implementando una lista de chequeo.</t>
  </si>
  <si>
    <t>Diaria</t>
  </si>
  <si>
    <t>Requerir al contratista por el incumplimiento</t>
  </si>
  <si>
    <t>Desde el Acta de Inicio</t>
  </si>
  <si>
    <t>Audiencia de Riesgos</t>
  </si>
  <si>
    <t>*Hacer requerimientos al contratista .
*Verificar las condiciones de seguridad y uso de las herrmaientas y maquinaria para acciones de mejora</t>
  </si>
  <si>
    <t>Contratista</t>
  </si>
  <si>
    <t>Una vez ocurrido el evento</t>
  </si>
  <si>
    <t>Evaluación de las propuestas</t>
  </si>
  <si>
    <t>seguimiento diario y atendiendo todas las recomendaciones propias del covid 19</t>
  </si>
  <si>
    <t>Durante la ejecución del contrato</t>
  </si>
  <si>
    <t>*Implementación de PMT considerando rutas alternas.
*Identificación de fuentes de materiales y escombreras por rutas que permitan mitigar el riesgo de que se presenten obras que limiten el libre tránsito.</t>
  </si>
  <si>
    <t>Desde la publicacion del proceso de selección.</t>
  </si>
  <si>
    <t>Acta de inicio</t>
  </si>
  <si>
    <t>Revisión de la propuesta económica en comparación con el presupuesto oficial estimado de la entidad para el presente proceso</t>
  </si>
  <si>
    <t>Unica vez</t>
  </si>
  <si>
    <t>*Realizar actividades dirigidas a mitigar las posibles fallas tecnicas que presenten para regular el normal desarrollo del contrato.</t>
  </si>
  <si>
    <t>Hasta la terminación del contrato</t>
  </si>
  <si>
    <t>Verificar este indicador cuando se requiera</t>
  </si>
  <si>
    <t>Cuando se requiera el tramite</t>
  </si>
  <si>
    <t>*Revisar la información o documentación digital y física presentada por los proponente durante el proceso de selección. 
*Realizar las verificaciones con los terceros que expiden la información o suscriban los documentos aportados. 
*Efectuar observaciones o solicitudes de aclaración de forma oportuna para evitar inconsistencias. 
*Remitir a entes de control o de investigación penal para lo de su competencia, de evidenciarse inconsistencias de la información o documentos entregada por los proponentes.</t>
  </si>
  <si>
    <t xml:space="preserve">Desde la suscripción del acta de inicio </t>
  </si>
  <si>
    <t>1, Etapa de diagnostico</t>
  </si>
  <si>
    <t>Seguimiento al programa de trabajo de acuerdo a cronograma evaluando la efectividad de los indicadores de cumplimiento de cada permiso y/o licencia obtenida.</t>
  </si>
  <si>
    <t>semanalmente</t>
  </si>
  <si>
    <t>*Ajuste de documentos de conformidad con las observaciones presentadas.</t>
  </si>
  <si>
    <t>Seguimiento y visita de campo de las acciones de mitigación implementadas.</t>
  </si>
  <si>
    <t>*El contratista debera acreditar ante la interventoria el punto de perdida, para que la entidad proceda con el restablecimiento del equilibrio economico del contrato</t>
  </si>
  <si>
    <t>Seguimiento en la ejecución de la totalidad de las labores realizadas por el contratista de obra por parte de la interventoría del proyecto</t>
  </si>
  <si>
    <t xml:space="preserve">* Determinar el impacto del cambio en el alcance contractual y realizar ajuste al contrato en caso de requerirse.
</t>
  </si>
  <si>
    <t>En el momento de la ocurrencia la Entidad deberá ejercer las acciones respectivas.</t>
  </si>
  <si>
    <t>En caso de ocurrencia</t>
  </si>
  <si>
    <t xml:space="preserve">
*En caso de generarse disolucion del consorciado o union temporal, informarlo oportunamente, con el fin de implementar las medidas correctivas necesarias.</t>
  </si>
  <si>
    <t>Cuantificar tiempo de retraso por disolución de la asociación,</t>
  </si>
  <si>
    <t xml:space="preserve">*En caso de generarse atrasos en la obtencionn de permisos, informarlo oportunamente, con el fin de implementar las medidas correctivas necesarias.
*Es responsabilidad del contratista y la Interventoria implementar alternativas de contingencia que permitan dar continuidad a la ejecucion.
* Seguimiento por parte de la interventoría del contrato para que se adelanten los tramites ante las entidades o empresas correspondientes de manera oportuna. </t>
  </si>
  <si>
    <t>La interventoría está en custodia de los documentos del contrato y deberá digitalizar la información periodicamente y esta deberá ser enviada al Fondo.</t>
  </si>
  <si>
    <t>Mensual</t>
  </si>
  <si>
    <t xml:space="preserve">*En caso de generarse retrasos por parte de la entidad, en los comites de seguimiento e debn informar por parte de los contratistas como obligacion de la entidad o apoyo a la supervision. </t>
  </si>
  <si>
    <t>La Interventoria debe realizar junto al supervisor el seguiminetos a los radicados enviados y sus respuestas</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</si>
  <si>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</si>
  <si>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</si>
  <si>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</si>
  <si>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</si>
  <si>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</si>
  <si>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</si>
  <si>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</si>
  <si>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</si>
  <si>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</si>
  <si>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</si>
  <si>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</si>
  <si>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50/50</t>
  </si>
  <si>
    <t>CONTRATISTA</t>
  </si>
  <si>
    <t>Específico</t>
  </si>
  <si>
    <t xml:space="preserve">PROPONENTE </t>
  </si>
  <si>
    <t>80/20</t>
  </si>
  <si>
    <t xml:space="preserve">CONTRATISTA </t>
  </si>
  <si>
    <t xml:space="preserve">Categoria </t>
  </si>
  <si>
    <t>FDLPA</t>
  </si>
  <si>
    <t>CONTRATISTA Y FDLPA</t>
  </si>
  <si>
    <t>FDLPA / Contratista</t>
  </si>
  <si>
    <t xml:space="preserve">FDLPA  </t>
  </si>
  <si>
    <t>Contagio de un trabajador por COVID 19 u otra enfermedad</t>
  </si>
  <si>
    <t>Objeto Contractual: “REALIZAR LA INTERVENTORIA TECNICA, ADMINISTRATIVA, LEGAL, FINANCIERA, SOCIAL, AMBIENTAL Y SISTEMA DE SEGURIDAD Y SALUD EN EL TRABAJO PARA EL CONTRATO DE OBRA QUE SE DERIVE DE LA LICITACION PUBLICA FDLPA-LP-032-2025, CUYO OBJETO ES: “Ejecutar a precios unitarios fijos y a monto agotable las obras de mantenimiento de las unidades operativas de atención a la primera infancia jardines infantiles, CDC José Antonio Galán y Centro Crecer, de la localidad de Puente Aranda en la ciudad de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</si>
</sst>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b/>
      <sz val="11"/>
      <color indexed="9"/>
      <name val="Garamond"/>
      <family val="1"/>
    </font>
    <font>
      <b/>
      <u/>
      <sz val="12"/>
      <name val="Garamond"/>
      <family val="1"/>
    </font>
    <font>
      <b/>
      <sz val="20"/>
      <name val="Garamond"/>
      <family val="1"/>
    </font>
    <font>
      <sz val="11"/>
      <color theme="1"/>
      <name val="Arial"/>
      <family val="2"/>
    </font>
    <font>
      <b/>
      <sz val="18"/>
      <name val="Garamond"/>
      <family val="1"/>
    </font>
    <font>
      <sz val="14"/>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s>
  <cellStyleXfs count="2">
    <xf numFmtId="0" fontId="0" fillId="0" borderId="0"/>
    <xf numFmtId="0" fontId="22" fillId="0" borderId="0"/>
  </cellStyleXfs>
  <cellXfs count="316">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1" xfId="0" applyFont="1" applyFill="1" applyBorder="1" applyAlignment="1">
      <alignment horizontal="center" vertical="center" wrapText="1"/>
    </xf>
    <xf numFmtId="0" fontId="17" fillId="4" borderId="22" xfId="0" applyFont="1" applyFill="1" applyBorder="1" applyAlignment="1">
      <alignment horizontal="center" vertical="center" wrapText="1"/>
    </xf>
    <xf numFmtId="0" fontId="17" fillId="4" borderId="23" xfId="0" applyFont="1" applyFill="1" applyBorder="1" applyAlignment="1">
      <alignment horizontal="center" vertical="center" wrapText="1"/>
    </xf>
    <xf numFmtId="0" fontId="18" fillId="0" borderId="25" xfId="0" applyFont="1" applyBorder="1" applyAlignment="1">
      <alignment horizontal="left" vertical="center" wrapText="1"/>
    </xf>
    <xf numFmtId="0" fontId="15" fillId="0" borderId="26" xfId="0" applyFont="1" applyBorder="1" applyAlignment="1">
      <alignment horizontal="left" vertical="center" wrapText="1"/>
    </xf>
    <xf numFmtId="0" fontId="18" fillId="0" borderId="26" xfId="0" applyFont="1" applyBorder="1" applyAlignment="1">
      <alignment horizontal="center" vertical="center" wrapText="1"/>
    </xf>
    <xf numFmtId="0" fontId="18" fillId="0" borderId="26" xfId="0" applyFont="1" applyBorder="1" applyAlignment="1">
      <alignment horizontal="center" vertical="center"/>
    </xf>
    <xf numFmtId="0" fontId="18" fillId="0" borderId="29" xfId="0" applyFont="1" applyBorder="1" applyAlignment="1">
      <alignment horizontal="center" vertical="center" wrapText="1"/>
    </xf>
    <xf numFmtId="0" fontId="18" fillId="0" borderId="27"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5" xfId="0" applyFont="1" applyBorder="1" applyAlignment="1">
      <alignment horizontal="center" vertical="center" wrapText="1"/>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4" fillId="6"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8" fillId="0" borderId="25" xfId="0" applyFont="1" applyBorder="1" applyAlignment="1">
      <alignment horizontal="center" vertical="center" wrapText="1"/>
    </xf>
    <xf numFmtId="0" fontId="18" fillId="0" borderId="27" xfId="0" applyFont="1" applyBorder="1" applyAlignment="1">
      <alignment horizontal="center" vertical="center" wrapText="1"/>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8" xfId="0" applyFont="1" applyBorder="1" applyAlignment="1">
      <alignment vertical="center"/>
    </xf>
    <xf numFmtId="0" fontId="15" fillId="0" borderId="7" xfId="0" applyFont="1" applyBorder="1"/>
    <xf numFmtId="0" fontId="15" fillId="0" borderId="9" xfId="0" applyFont="1" applyBorder="1"/>
    <xf numFmtId="0" fontId="15" fillId="0" borderId="10" xfId="0" applyFont="1" applyBorder="1" applyAlignment="1">
      <alignment horizontal="center"/>
    </xf>
    <xf numFmtId="0" fontId="12" fillId="0" borderId="35" xfId="0" applyFont="1" applyBorder="1"/>
    <xf numFmtId="0" fontId="12" fillId="0" borderId="35" xfId="0" applyFont="1" applyBorder="1" applyAlignment="1">
      <alignment horizontal="center"/>
    </xf>
    <xf numFmtId="0" fontId="12" fillId="0" borderId="2"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6" xfId="0" applyFont="1" applyBorder="1" applyAlignment="1">
      <alignment horizontal="center" vertical="center" textRotation="90" wrapText="1"/>
    </xf>
    <xf numFmtId="0" fontId="12" fillId="0" borderId="29"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5" xfId="0" applyFont="1" applyBorder="1" applyAlignment="1">
      <alignment horizontal="center" vertical="center" wrapText="1"/>
    </xf>
    <xf numFmtId="0" fontId="12" fillId="0" borderId="1" xfId="0" applyFont="1" applyBorder="1" applyAlignment="1">
      <alignment horizontal="center" vertical="center" wrapText="1"/>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xf numFmtId="0" fontId="12" fillId="0" borderId="10"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24" xfId="0" applyFont="1" applyFill="1" applyBorder="1" applyAlignment="1">
      <alignment vertical="center" wrapText="1"/>
    </xf>
    <xf numFmtId="0" fontId="13" fillId="2" borderId="19" xfId="0" applyFont="1" applyFill="1" applyBorder="1" applyAlignment="1">
      <alignment horizontal="center" vertical="center" wrapText="1"/>
    </xf>
    <xf numFmtId="0" fontId="17" fillId="4" borderId="60" xfId="0" applyFont="1" applyFill="1" applyBorder="1" applyAlignment="1">
      <alignment horizontal="center" vertical="center" wrapText="1"/>
    </xf>
    <xf numFmtId="0" fontId="17" fillId="4" borderId="62" xfId="0" applyFont="1" applyFill="1" applyBorder="1" applyAlignment="1">
      <alignment horizontal="center" vertical="center" wrapText="1"/>
    </xf>
    <xf numFmtId="0" fontId="17" fillId="4" borderId="63" xfId="0" applyFont="1" applyFill="1" applyBorder="1" applyAlignment="1">
      <alignment horizontal="center" vertical="center" wrapText="1"/>
    </xf>
    <xf numFmtId="0" fontId="19" fillId="4" borderId="60" xfId="0" applyFont="1" applyFill="1" applyBorder="1" applyAlignment="1">
      <alignment horizontal="center" vertical="center" wrapText="1"/>
    </xf>
    <xf numFmtId="0" fontId="19" fillId="4" borderId="62" xfId="0" applyFont="1" applyFill="1" applyBorder="1" applyAlignment="1">
      <alignment horizontal="center" vertical="center" wrapText="1"/>
    </xf>
    <xf numFmtId="0" fontId="19" fillId="4" borderId="62" xfId="0" applyFont="1" applyFill="1" applyBorder="1" applyAlignment="1">
      <alignment horizontal="center" vertical="center" textRotation="90" wrapText="1"/>
    </xf>
    <xf numFmtId="0" fontId="19" fillId="4" borderId="63" xfId="0" applyFont="1" applyFill="1" applyBorder="1" applyAlignment="1">
      <alignment horizontal="center" vertical="center" wrapText="1"/>
    </xf>
    <xf numFmtId="0" fontId="15" fillId="0" borderId="0" xfId="0" applyFont="1" applyAlignment="1">
      <alignment horizontal="left" vertical="center" wrapText="1"/>
    </xf>
    <xf numFmtId="0" fontId="13" fillId="2" borderId="24" xfId="0" applyFont="1" applyFill="1" applyBorder="1" applyAlignment="1">
      <alignment horizontal="left" vertical="center" wrapText="1"/>
    </xf>
    <xf numFmtId="0" fontId="13" fillId="2" borderId="19" xfId="0" applyFont="1" applyFill="1" applyBorder="1" applyAlignment="1">
      <alignment horizontal="left" vertical="center" wrapText="1"/>
    </xf>
    <xf numFmtId="0" fontId="3" fillId="2" borderId="17" xfId="0" applyFont="1" applyFill="1" applyBorder="1" applyAlignment="1">
      <alignment vertical="center" wrapText="1"/>
    </xf>
    <xf numFmtId="0" fontId="3" fillId="0" borderId="17" xfId="0" applyFont="1" applyBorder="1"/>
    <xf numFmtId="0" fontId="5" fillId="2" borderId="12" xfId="0" applyFont="1" applyFill="1" applyBorder="1" applyAlignment="1">
      <alignment vertical="center" wrapText="1"/>
    </xf>
    <xf numFmtId="0" fontId="3" fillId="2" borderId="18" xfId="0" applyFont="1" applyFill="1" applyBorder="1" applyAlignment="1">
      <alignment vertical="center" wrapText="1"/>
    </xf>
    <xf numFmtId="0" fontId="3" fillId="0" borderId="18" xfId="0" applyFont="1" applyBorder="1"/>
    <xf numFmtId="0" fontId="3" fillId="2" borderId="3" xfId="0" applyFont="1" applyFill="1" applyBorder="1" applyAlignment="1">
      <alignment vertical="center" wrapText="1"/>
    </xf>
    <xf numFmtId="0" fontId="5" fillId="2" borderId="15" xfId="0" applyFont="1" applyFill="1" applyBorder="1" applyAlignment="1">
      <alignment vertical="center" wrapText="1"/>
    </xf>
    <xf numFmtId="0" fontId="3" fillId="0" borderId="19" xfId="0" applyFont="1" applyBorder="1" applyAlignment="1">
      <alignment vertical="center" wrapText="1"/>
    </xf>
    <xf numFmtId="0" fontId="5" fillId="0" borderId="16" xfId="0" applyFont="1" applyBorder="1" applyAlignment="1">
      <alignment vertical="center" wrapText="1"/>
    </xf>
    <xf numFmtId="0" fontId="5" fillId="0" borderId="12" xfId="0" applyFont="1" applyBorder="1" applyAlignment="1">
      <alignment vertical="center" wrapText="1"/>
    </xf>
    <xf numFmtId="0" fontId="5" fillId="0" borderId="14" xfId="0" applyFont="1" applyBorder="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xf>
    <xf numFmtId="0" fontId="24" fillId="5" borderId="3" xfId="1" applyFont="1" applyFill="1" applyBorder="1" applyAlignment="1" applyProtection="1">
      <alignment horizontal="left" vertical="center" wrapText="1"/>
      <protection locked="0"/>
    </xf>
    <xf numFmtId="0" fontId="12" fillId="0" borderId="0" xfId="0" applyFont="1" applyAlignment="1">
      <alignment horizontal="center" vertical="center" wrapText="1"/>
    </xf>
    <xf numFmtId="0" fontId="12" fillId="0" borderId="0" xfId="0" applyFont="1"/>
    <xf numFmtId="0" fontId="24" fillId="5" borderId="3" xfId="1" applyFont="1" applyFill="1" applyBorder="1" applyAlignment="1">
      <alignment horizontal="center" vertical="center" wrapText="1"/>
    </xf>
    <xf numFmtId="0" fontId="24" fillId="5" borderId="3" xfId="1" applyFont="1" applyFill="1" applyBorder="1" applyAlignment="1">
      <alignment horizontal="left" vertical="center" wrapText="1"/>
    </xf>
    <xf numFmtId="0" fontId="24" fillId="0" borderId="3" xfId="1" applyFont="1" applyBorder="1" applyAlignment="1">
      <alignment horizontal="center" vertical="center" wrapText="1"/>
    </xf>
    <xf numFmtId="0" fontId="24" fillId="0" borderId="3" xfId="1" applyFont="1" applyBorder="1" applyAlignment="1">
      <alignment horizontal="left" vertical="center" wrapText="1"/>
    </xf>
    <xf numFmtId="0" fontId="5" fillId="2" borderId="64" xfId="0" applyFont="1" applyFill="1" applyBorder="1" applyAlignment="1">
      <alignment vertical="center" wrapText="1"/>
    </xf>
    <xf numFmtId="0" fontId="24" fillId="5" borderId="3" xfId="1" applyFont="1" applyFill="1" applyBorder="1" applyAlignment="1" applyProtection="1">
      <alignment horizontal="center" vertical="center" wrapText="1"/>
      <protection locked="0"/>
    </xf>
    <xf numFmtId="0" fontId="24" fillId="0" borderId="3" xfId="1" applyFont="1" applyBorder="1" applyAlignment="1" applyProtection="1">
      <alignment horizontal="center" vertical="center" wrapText="1"/>
      <protection locked="0"/>
    </xf>
    <xf numFmtId="0" fontId="8" fillId="0" borderId="0" xfId="0" applyFont="1" applyAlignment="1">
      <alignment horizontal="left" vertical="center" wrapText="1"/>
    </xf>
    <xf numFmtId="0" fontId="13" fillId="0" borderId="27" xfId="0" applyFont="1" applyBorder="1" applyAlignment="1">
      <alignment horizontal="left" vertical="top" wrapText="1"/>
    </xf>
    <xf numFmtId="0" fontId="13" fillId="0" borderId="3" xfId="0" applyFont="1" applyBorder="1" applyAlignment="1">
      <alignment horizontal="left" vertical="top" wrapText="1"/>
    </xf>
    <xf numFmtId="0" fontId="13" fillId="0" borderId="15" xfId="0" applyFont="1" applyBorder="1" applyAlignment="1">
      <alignment horizontal="left" vertical="top" wrapText="1"/>
    </xf>
    <xf numFmtId="0" fontId="13" fillId="0" borderId="28" xfId="0" applyFont="1" applyBorder="1" applyAlignment="1">
      <alignment horizontal="left" vertical="top" wrapText="1"/>
    </xf>
    <xf numFmtId="0" fontId="13" fillId="0" borderId="8" xfId="0" applyFont="1" applyBorder="1" applyAlignment="1">
      <alignment horizontal="left" vertical="top" wrapText="1"/>
    </xf>
    <xf numFmtId="0" fontId="13" fillId="0" borderId="30" xfId="0" applyFont="1" applyBorder="1" applyAlignment="1">
      <alignment horizontal="left" vertical="top" wrapText="1"/>
    </xf>
    <xf numFmtId="0" fontId="21" fillId="0" borderId="47" xfId="0" applyFont="1" applyBorder="1" applyAlignment="1">
      <alignment horizontal="center" vertical="center"/>
    </xf>
    <xf numFmtId="0" fontId="21" fillId="0" borderId="48" xfId="0" applyFont="1" applyBorder="1" applyAlignment="1">
      <alignment horizontal="center" vertical="center"/>
    </xf>
    <xf numFmtId="0" fontId="21" fillId="0" borderId="49" xfId="0" applyFont="1" applyBorder="1" applyAlignment="1">
      <alignment horizontal="center" vertical="center"/>
    </xf>
    <xf numFmtId="0" fontId="21" fillId="0" borderId="56" xfId="0" applyFont="1" applyBorder="1" applyAlignment="1">
      <alignment horizontal="center" vertical="center"/>
    </xf>
    <xf numFmtId="0" fontId="21" fillId="0" borderId="0" xfId="0" applyFont="1" applyAlignment="1">
      <alignment horizontal="center" vertical="center"/>
    </xf>
    <xf numFmtId="0" fontId="21" fillId="0" borderId="54" xfId="0" applyFont="1" applyBorder="1" applyAlignment="1">
      <alignment horizontal="center" vertical="center"/>
    </xf>
    <xf numFmtId="0" fontId="21" fillId="0" borderId="50" xfId="0" applyFont="1" applyBorder="1" applyAlignment="1">
      <alignment horizontal="center" vertical="center"/>
    </xf>
    <xf numFmtId="0" fontId="21" fillId="0" borderId="43" xfId="0" applyFont="1" applyBorder="1" applyAlignment="1">
      <alignment horizontal="center" vertical="center"/>
    </xf>
    <xf numFmtId="0" fontId="21" fillId="0" borderId="51" xfId="0" applyFont="1" applyBorder="1" applyAlignment="1">
      <alignment horizontal="center" vertical="center"/>
    </xf>
    <xf numFmtId="0" fontId="13" fillId="6" borderId="21" xfId="0" applyFont="1" applyFill="1" applyBorder="1" applyAlignment="1">
      <alignment horizontal="center"/>
    </xf>
    <xf numFmtId="0" fontId="13" fillId="6" borderId="22" xfId="0" applyFont="1" applyFill="1" applyBorder="1" applyAlignment="1">
      <alignment horizontal="center"/>
    </xf>
    <xf numFmtId="0" fontId="13" fillId="6" borderId="23" xfId="0" applyFont="1" applyFill="1" applyBorder="1" applyAlignment="1">
      <alignment horizontal="center"/>
    </xf>
    <xf numFmtId="0" fontId="18" fillId="0" borderId="3" xfId="0" applyFont="1" applyBorder="1" applyAlignment="1">
      <alignment horizontal="left" vertical="top" wrapText="1"/>
    </xf>
    <xf numFmtId="0" fontId="18" fillId="0" borderId="15" xfId="0" applyFont="1" applyBorder="1" applyAlignment="1">
      <alignment horizontal="left" vertical="top" wrapText="1"/>
    </xf>
    <xf numFmtId="0" fontId="18" fillId="0" borderId="37" xfId="0" applyFont="1" applyBorder="1" applyAlignment="1">
      <alignment horizontal="left" vertical="center" wrapText="1"/>
    </xf>
    <xf numFmtId="0" fontId="18" fillId="0" borderId="20"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8" fillId="0" borderId="55" xfId="0" applyFont="1" applyBorder="1" applyAlignment="1">
      <alignment horizontal="left" vertical="center" wrapText="1"/>
    </xf>
    <xf numFmtId="0" fontId="0" fillId="0" borderId="47" xfId="0" applyBorder="1" applyAlignment="1">
      <alignment horizontal="center"/>
    </xf>
    <xf numFmtId="0" fontId="0" fillId="0" borderId="49" xfId="0" applyBorder="1" applyAlignment="1">
      <alignment horizontal="center"/>
    </xf>
    <xf numFmtId="0" fontId="0" fillId="0" borderId="56" xfId="0" applyBorder="1" applyAlignment="1">
      <alignment horizontal="center"/>
    </xf>
    <xf numFmtId="0" fontId="0" fillId="0" borderId="54"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18" fillId="0" borderId="3" xfId="0" applyFont="1" applyBorder="1" applyAlignment="1">
      <alignment horizontal="center"/>
    </xf>
    <xf numFmtId="0" fontId="13" fillId="2" borderId="34" xfId="0" applyFont="1" applyFill="1" applyBorder="1" applyAlignment="1">
      <alignment horizontal="center" vertical="center" wrapText="1"/>
    </xf>
    <xf numFmtId="0" fontId="13" fillId="2" borderId="38" xfId="0" applyFont="1" applyFill="1" applyBorder="1" applyAlignment="1">
      <alignment horizontal="center" vertical="center" wrapText="1"/>
    </xf>
    <xf numFmtId="0" fontId="13" fillId="2" borderId="3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42"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7" fillId="0" borderId="11" xfId="0" applyFont="1" applyBorder="1" applyAlignment="1">
      <alignment horizontal="left" vertical="center"/>
    </xf>
    <xf numFmtId="0" fontId="7" fillId="0" borderId="5" xfId="0" applyFont="1" applyBorder="1" applyAlignment="1">
      <alignment horizontal="left" vertical="center"/>
    </xf>
    <xf numFmtId="0" fontId="7" fillId="0" borderId="24" xfId="0" applyFont="1" applyBorder="1" applyAlignment="1">
      <alignment horizontal="left" vertical="center"/>
    </xf>
    <xf numFmtId="0" fontId="7" fillId="0" borderId="19" xfId="0" applyFont="1" applyBorder="1" applyAlignment="1">
      <alignment horizontal="left" vertical="center"/>
    </xf>
    <xf numFmtId="0" fontId="7" fillId="0" borderId="13" xfId="0" applyFont="1" applyBorder="1" applyAlignment="1">
      <alignment horizontal="left" vertical="center" wrapText="1"/>
    </xf>
    <xf numFmtId="0" fontId="7" fillId="0" borderId="6" xfId="0" applyFont="1" applyBorder="1" applyAlignment="1">
      <alignment horizontal="left" vertical="center" wrapText="1"/>
    </xf>
    <xf numFmtId="0" fontId="7" fillId="0" borderId="13" xfId="0" applyFont="1" applyBorder="1" applyAlignment="1">
      <alignment horizontal="left" vertical="center"/>
    </xf>
    <xf numFmtId="0" fontId="7" fillId="0" borderId="6" xfId="0" applyFont="1" applyBorder="1" applyAlignment="1">
      <alignment horizontal="left" vertical="center"/>
    </xf>
    <xf numFmtId="0" fontId="3" fillId="5" borderId="3" xfId="1" applyFont="1" applyFill="1" applyBorder="1" applyAlignment="1" applyProtection="1">
      <alignment horizontal="left" vertical="center" wrapText="1"/>
      <protection locked="0"/>
    </xf>
    <xf numFmtId="0" fontId="7" fillId="0" borderId="24" xfId="0" applyFont="1" applyBorder="1" applyAlignment="1">
      <alignment horizontal="left" vertical="center" wrapText="1"/>
    </xf>
    <xf numFmtId="0" fontId="7" fillId="0" borderId="19" xfId="0" applyFont="1" applyBorder="1" applyAlignment="1">
      <alignment horizontal="left" vertical="center" wrapText="1"/>
    </xf>
    <xf numFmtId="0" fontId="7" fillId="0" borderId="11" xfId="0" applyFont="1" applyBorder="1" applyAlignment="1">
      <alignment horizontal="left" vertical="center" wrapText="1"/>
    </xf>
    <xf numFmtId="0" fontId="7" fillId="0" borderId="5" xfId="0" applyFont="1" applyBorder="1" applyAlignment="1">
      <alignment horizontal="left" vertical="center" wrapText="1"/>
    </xf>
    <xf numFmtId="0" fontId="15" fillId="9" borderId="3" xfId="0" applyFont="1" applyFill="1" applyBorder="1" applyAlignment="1">
      <alignment horizontal="center" vertical="center"/>
    </xf>
    <xf numFmtId="0" fontId="15" fillId="9" borderId="15"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16" xfId="0" applyFont="1" applyFill="1" applyBorder="1" applyAlignment="1">
      <alignment horizontal="center" vertical="center"/>
    </xf>
    <xf numFmtId="0" fontId="14" fillId="6" borderId="3" xfId="0" applyFont="1" applyFill="1" applyBorder="1" applyAlignment="1">
      <alignment horizontal="center" vertical="center"/>
    </xf>
    <xf numFmtId="0" fontId="15"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4" fillId="0" borderId="43" xfId="0" applyFont="1" applyBorder="1" applyAlignment="1">
      <alignment horizontal="center"/>
    </xf>
    <xf numFmtId="0" fontId="14" fillId="0" borderId="0" xfId="0" applyFont="1" applyAlignment="1">
      <alignment horizontal="center"/>
    </xf>
    <xf numFmtId="0" fontId="14" fillId="6" borderId="15" xfId="0" applyFont="1" applyFill="1" applyBorder="1" applyAlignment="1">
      <alignment horizontal="center" vertical="center" wrapText="1"/>
    </xf>
    <xf numFmtId="0" fontId="15" fillId="6" borderId="3" xfId="0" applyFont="1" applyFill="1" applyBorder="1" applyAlignment="1">
      <alignment horizontal="center"/>
    </xf>
    <xf numFmtId="0" fontId="15" fillId="6" borderId="15" xfId="0" applyFont="1" applyFill="1" applyBorder="1" applyAlignment="1">
      <alignment horizontal="center"/>
    </xf>
    <xf numFmtId="0" fontId="15" fillId="0" borderId="15" xfId="0" applyFont="1" applyBorder="1" applyAlignment="1">
      <alignment horizontal="center" vertical="center" wrapText="1"/>
    </xf>
    <xf numFmtId="0" fontId="15" fillId="10" borderId="3" xfId="0" applyFont="1" applyFill="1" applyBorder="1" applyAlignment="1">
      <alignment horizontal="center" vertical="center"/>
    </xf>
    <xf numFmtId="0" fontId="15" fillId="10" borderId="15" xfId="0" applyFont="1" applyFill="1" applyBorder="1" applyAlignment="1">
      <alignment horizontal="center" vertical="center"/>
    </xf>
    <xf numFmtId="0" fontId="12" fillId="0" borderId="4" xfId="0" applyFont="1" applyBorder="1" applyAlignment="1">
      <alignment horizontal="left" vertical="center" wrapText="1"/>
    </xf>
    <xf numFmtId="0" fontId="12" fillId="0" borderId="36" xfId="0" applyFont="1" applyBorder="1" applyAlignment="1">
      <alignment horizontal="left" vertical="center" wrapText="1"/>
    </xf>
    <xf numFmtId="0" fontId="12" fillId="0" borderId="19" xfId="0" applyFont="1" applyBorder="1" applyAlignment="1">
      <alignment horizontal="left" vertical="center" wrapText="1"/>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8" fillId="0" borderId="47" xfId="0" applyFont="1" applyBorder="1" applyAlignment="1">
      <alignment horizontal="left" vertical="center" wrapText="1"/>
    </xf>
    <xf numFmtId="0" fontId="18" fillId="0" borderId="49" xfId="0" applyFont="1" applyBorder="1" applyAlignment="1">
      <alignment horizontal="left" vertical="center" wrapText="1"/>
    </xf>
    <xf numFmtId="0" fontId="18" fillId="0" borderId="56" xfId="0" applyFont="1" applyBorder="1" applyAlignment="1">
      <alignment horizontal="left" vertical="center" wrapText="1"/>
    </xf>
    <xf numFmtId="0" fontId="18" fillId="0" borderId="54" xfId="0" applyFont="1" applyBorder="1" applyAlignment="1">
      <alignment horizontal="left" vertical="center" wrapText="1"/>
    </xf>
    <xf numFmtId="0" fontId="18" fillId="0" borderId="50" xfId="0" applyFont="1" applyBorder="1" applyAlignment="1">
      <alignment horizontal="left" vertical="center" wrapText="1"/>
    </xf>
    <xf numFmtId="0" fontId="18" fillId="0" borderId="51" xfId="0" applyFont="1" applyBorder="1" applyAlignment="1">
      <alignment horizontal="left" vertical="center" wrapText="1"/>
    </xf>
    <xf numFmtId="0" fontId="13" fillId="0" borderId="44" xfId="0" applyFont="1" applyBorder="1" applyAlignment="1">
      <alignment horizontal="right" vertical="center" textRotation="90"/>
    </xf>
    <xf numFmtId="0" fontId="12" fillId="0" borderId="57" xfId="0" applyFont="1" applyBorder="1" applyAlignment="1">
      <alignment horizontal="left" vertical="center" wrapText="1"/>
    </xf>
    <xf numFmtId="0" fontId="12" fillId="0" borderId="58" xfId="0" applyFont="1" applyBorder="1" applyAlignment="1">
      <alignment horizontal="left" vertical="center" wrapText="1"/>
    </xf>
    <xf numFmtId="0" fontId="12" fillId="0" borderId="59" xfId="0" applyFont="1" applyBorder="1" applyAlignment="1">
      <alignment horizontal="left" vertical="center" wrapText="1"/>
    </xf>
    <xf numFmtId="0" fontId="13" fillId="0" borderId="0" xfId="0" applyFont="1" applyAlignment="1">
      <alignment horizontal="right" vertical="center" textRotation="90"/>
    </xf>
    <xf numFmtId="0" fontId="14" fillId="0" borderId="45"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6" fillId="4" borderId="40"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6" xfId="0" applyFont="1" applyFill="1" applyBorder="1" applyAlignment="1">
      <alignment horizontal="center" vertical="center" wrapText="1"/>
    </xf>
    <xf numFmtId="0" fontId="21" fillId="2" borderId="40" xfId="0" applyFont="1" applyFill="1" applyBorder="1" applyAlignment="1">
      <alignment horizontal="justify" vertical="center" wrapText="1" readingOrder="1"/>
    </xf>
    <xf numFmtId="0" fontId="21" fillId="2" borderId="41" xfId="0" applyFont="1" applyFill="1" applyBorder="1" applyAlignment="1">
      <alignment horizontal="justify" vertical="center" wrapText="1" readingOrder="1"/>
    </xf>
    <xf numFmtId="0" fontId="21" fillId="2" borderId="42" xfId="0" applyFont="1" applyFill="1" applyBorder="1" applyAlignment="1">
      <alignment horizontal="justify" vertical="center"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1" xfId="0" applyFont="1" applyBorder="1" applyAlignment="1">
      <alignment horizontal="center" vertical="center"/>
    </xf>
    <xf numFmtId="0" fontId="16" fillId="4" borderId="22"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10" borderId="19" xfId="0" applyFont="1" applyFill="1" applyBorder="1" applyAlignment="1">
      <alignment horizontal="center" vertical="center"/>
    </xf>
    <xf numFmtId="0" fontId="15" fillId="9" borderId="19" xfId="0" applyFont="1" applyFill="1" applyBorder="1" applyAlignment="1">
      <alignment horizontal="center" vertical="center"/>
    </xf>
    <xf numFmtId="0" fontId="15" fillId="6" borderId="4" xfId="0" applyFont="1" applyFill="1" applyBorder="1" applyAlignment="1">
      <alignment horizontal="center"/>
    </xf>
    <xf numFmtId="0" fontId="15" fillId="6" borderId="19" xfId="0" applyFont="1" applyFill="1" applyBorder="1" applyAlignment="1">
      <alignment horizontal="center"/>
    </xf>
    <xf numFmtId="0" fontId="15" fillId="7" borderId="4" xfId="0" applyFont="1" applyFill="1" applyBorder="1" applyAlignment="1">
      <alignment horizontal="center" vertical="center"/>
    </xf>
    <xf numFmtId="0" fontId="15" fillId="7" borderId="36" xfId="0" applyFont="1" applyFill="1" applyBorder="1" applyAlignment="1">
      <alignment horizontal="center" vertical="center"/>
    </xf>
    <xf numFmtId="0" fontId="15" fillId="7" borderId="19"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19" xfId="0" applyFont="1" applyFill="1" applyBorder="1" applyAlignment="1">
      <alignment horizontal="center" vertical="center"/>
    </xf>
    <xf numFmtId="0" fontId="15" fillId="9" borderId="36"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19" xfId="0" applyFont="1" applyFill="1" applyBorder="1" applyAlignment="1">
      <alignment horizontal="center" vertical="center"/>
    </xf>
    <xf numFmtId="0" fontId="14" fillId="6" borderId="36" xfId="0" applyFont="1" applyFill="1" applyBorder="1" applyAlignment="1">
      <alignment horizontal="center" vertical="center"/>
    </xf>
    <xf numFmtId="0" fontId="15" fillId="6" borderId="36" xfId="0" applyFont="1" applyFill="1" applyBorder="1" applyAlignment="1">
      <alignment horizontal="center"/>
    </xf>
    <xf numFmtId="0" fontId="14" fillId="6" borderId="4"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19" xfId="0" applyFont="1" applyBorder="1" applyAlignment="1">
      <alignment horizontal="center" vertical="center" wrapText="1"/>
    </xf>
    <xf numFmtId="0" fontId="14" fillId="6" borderId="36" xfId="0" applyFont="1" applyFill="1" applyBorder="1" applyAlignment="1">
      <alignment horizontal="center" vertical="center" wrapText="1"/>
    </xf>
    <xf numFmtId="0" fontId="15" fillId="8" borderId="36" xfId="0" applyFont="1" applyFill="1" applyBorder="1" applyAlignment="1">
      <alignment horizontal="center" vertical="center"/>
    </xf>
    <xf numFmtId="0" fontId="14" fillId="6" borderId="47" xfId="0" applyFont="1" applyFill="1" applyBorder="1" applyAlignment="1">
      <alignment horizontal="center" vertical="center" wrapText="1"/>
    </xf>
    <xf numFmtId="0" fontId="14" fillId="6" borderId="48"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4" fillId="6" borderId="50" xfId="0" applyFont="1" applyFill="1" applyBorder="1" applyAlignment="1">
      <alignment horizontal="center" vertical="center" wrapText="1"/>
    </xf>
    <xf numFmtId="0" fontId="14" fillId="6" borderId="43"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6" borderId="20" xfId="0" applyFont="1" applyFill="1" applyBorder="1" applyAlignment="1">
      <alignment horizontal="center" vertical="center" wrapText="1"/>
    </xf>
    <xf numFmtId="0" fontId="15" fillId="7" borderId="52" xfId="0" applyFont="1" applyFill="1" applyBorder="1" applyAlignment="1">
      <alignment horizontal="center" vertical="center"/>
    </xf>
    <xf numFmtId="0" fontId="15" fillId="7" borderId="53" xfId="0" applyFont="1" applyFill="1" applyBorder="1" applyAlignment="1">
      <alignment horizontal="center" vertical="center"/>
    </xf>
    <xf numFmtId="0" fontId="12" fillId="0" borderId="3" xfId="0" applyFont="1" applyBorder="1" applyAlignment="1">
      <alignment horizontal="center" vertical="center" wrapText="1"/>
    </xf>
    <xf numFmtId="0" fontId="14" fillId="2" borderId="43" xfId="0" applyFont="1" applyFill="1" applyBorder="1" applyAlignment="1">
      <alignment horizontal="center"/>
    </xf>
    <xf numFmtId="0" fontId="23" fillId="2" borderId="40" xfId="0" applyFont="1" applyFill="1" applyBorder="1" applyAlignment="1">
      <alignment horizontal="left" vertical="top" wrapText="1" readingOrder="1"/>
    </xf>
    <xf numFmtId="0" fontId="23" fillId="2" borderId="41" xfId="0" applyFont="1" applyFill="1" applyBorder="1" applyAlignment="1">
      <alignment horizontal="left" vertical="top" wrapText="1" readingOrder="1"/>
    </xf>
    <xf numFmtId="0" fontId="23" fillId="2" borderId="42" xfId="0" applyFont="1" applyFill="1" applyBorder="1" applyAlignment="1">
      <alignment horizontal="left" vertical="top" wrapText="1" readingOrder="1"/>
    </xf>
    <xf numFmtId="0" fontId="15" fillId="0" borderId="26" xfId="0" applyFont="1" applyBorder="1" applyAlignment="1">
      <alignment horizontal="center" vertical="center" wrapText="1"/>
    </xf>
    <xf numFmtId="0" fontId="16" fillId="4" borderId="45" xfId="0" applyFont="1" applyFill="1" applyBorder="1" applyAlignment="1">
      <alignment horizontal="center" vertical="center" wrapText="1"/>
    </xf>
    <xf numFmtId="0" fontId="16" fillId="4" borderId="61" xfId="0" applyFont="1" applyFill="1" applyBorder="1" applyAlignment="1">
      <alignment horizontal="center" vertical="center" wrapText="1"/>
    </xf>
    <xf numFmtId="0" fontId="12" fillId="0" borderId="26" xfId="0" applyFont="1" applyBorder="1" applyAlignment="1">
      <alignment horizontal="center" vertical="center" wrapText="1"/>
    </xf>
    <xf numFmtId="0" fontId="17" fillId="4" borderId="45" xfId="0" applyFont="1" applyFill="1" applyBorder="1" applyAlignment="1">
      <alignment horizontal="center" vertical="center" wrapText="1"/>
    </xf>
    <xf numFmtId="0" fontId="17" fillId="4" borderId="32" xfId="0" applyFont="1" applyFill="1" applyBorder="1" applyAlignment="1">
      <alignment horizontal="center" vertical="center" wrapText="1"/>
    </xf>
    <xf numFmtId="0" fontId="17" fillId="4" borderId="61"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19" xfId="0" applyFont="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19"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19"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12" fillId="6" borderId="4" xfId="0" applyFont="1" applyFill="1" applyBorder="1" applyAlignment="1">
      <alignment horizontal="center"/>
    </xf>
    <xf numFmtId="0" fontId="12" fillId="6" borderId="19" xfId="0" applyFont="1" applyFill="1" applyBorder="1" applyAlignment="1">
      <alignment horizontal="center"/>
    </xf>
    <xf numFmtId="0" fontId="11" fillId="0" borderId="43"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19"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9" xfId="0" applyFont="1" applyFill="1" applyBorder="1" applyAlignment="1">
      <alignment horizontal="center" vertical="center"/>
    </xf>
    <xf numFmtId="0" fontId="12" fillId="6" borderId="3" xfId="0" applyFont="1" applyFill="1" applyBorder="1" applyAlignment="1">
      <alignment horizontal="center"/>
    </xf>
    <xf numFmtId="0" fontId="11" fillId="0" borderId="54"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1" fillId="0" borderId="40" xfId="0" applyFont="1" applyBorder="1" applyAlignment="1">
      <alignment horizontal="left" vertical="top" wrapText="1"/>
    </xf>
    <xf numFmtId="0" fontId="21" fillId="0" borderId="41" xfId="0" applyFont="1" applyBorder="1" applyAlignment="1">
      <alignment horizontal="left" vertical="top" wrapText="1"/>
    </xf>
    <xf numFmtId="0" fontId="21" fillId="0" borderId="42" xfId="0" applyFont="1" applyBorder="1" applyAlignment="1">
      <alignment horizontal="left" vertical="top" wrapText="1"/>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2">
    <cellStyle name="Normal" xfId="0" builtinId="0"/>
    <cellStyle name="Normal 2" xfId="1" xr:uid="{00000000-0005-0000-0000-00000100000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85" zoomScaleNormal="85" zoomScalePageLayoutView="40" workbookViewId="0">
      <selection activeCell="C1" sqref="C1:E3"/>
    </sheetView>
  </sheetViews>
  <sheetFormatPr baseColWidth="10" defaultColWidth="11.46484375" defaultRowHeight="12.75" x14ac:dyDescent="0.35"/>
  <cols>
    <col min="1" max="1" width="2.73046875" customWidth="1"/>
    <col min="2" max="2" width="39.53125" customWidth="1"/>
    <col min="3" max="3" width="71.46484375" customWidth="1"/>
    <col min="4" max="4" width="36.73046875" customWidth="1"/>
    <col min="5" max="5" width="23.46484375" customWidth="1"/>
    <col min="6" max="6" width="29.19921875" customWidth="1"/>
    <col min="7" max="7" width="2.73046875" customWidth="1"/>
  </cols>
  <sheetData>
    <row r="1" spans="1:6" ht="48.75" customHeight="1" x14ac:dyDescent="0.35">
      <c r="A1" s="144"/>
      <c r="B1" s="145"/>
      <c r="C1" s="125" t="s">
        <v>0</v>
      </c>
      <c r="D1" s="126"/>
      <c r="E1" s="127"/>
      <c r="F1" s="142" t="s">
        <v>1</v>
      </c>
    </row>
    <row r="2" spans="1:6" ht="21" customHeight="1" x14ac:dyDescent="0.35">
      <c r="A2" s="146"/>
      <c r="B2" s="147"/>
      <c r="C2" s="128"/>
      <c r="D2" s="129"/>
      <c r="E2" s="130"/>
      <c r="F2" s="143"/>
    </row>
    <row r="3" spans="1:6" ht="69" customHeight="1" x14ac:dyDescent="0.35">
      <c r="A3" s="148"/>
      <c r="B3" s="149"/>
      <c r="C3" s="131"/>
      <c r="D3" s="132"/>
      <c r="E3" s="133"/>
      <c r="F3" s="140"/>
    </row>
    <row r="4" spans="1:6" ht="16.5" customHeight="1" thickBot="1" x14ac:dyDescent="0.45">
      <c r="B4" s="7"/>
      <c r="C4" s="8"/>
      <c r="D4" s="8"/>
      <c r="E4" s="8"/>
      <c r="F4" s="8"/>
    </row>
    <row r="5" spans="1:6" ht="21" customHeight="1" thickBot="1" x14ac:dyDescent="0.5">
      <c r="B5" s="134" t="s">
        <v>2</v>
      </c>
      <c r="C5" s="135"/>
      <c r="D5" s="135"/>
      <c r="E5" s="135"/>
      <c r="F5" s="136"/>
    </row>
    <row r="6" spans="1:6" ht="78.75" customHeight="1" x14ac:dyDescent="0.35">
      <c r="B6" s="139" t="s">
        <v>3</v>
      </c>
      <c r="C6" s="140"/>
      <c r="D6" s="140"/>
      <c r="E6" s="140"/>
      <c r="F6" s="141"/>
    </row>
    <row r="7" spans="1:6" ht="49.5" customHeight="1" x14ac:dyDescent="0.35">
      <c r="B7" s="119" t="s">
        <v>4</v>
      </c>
      <c r="C7" s="137"/>
      <c r="D7" s="137"/>
      <c r="E7" s="137"/>
      <c r="F7" s="138"/>
    </row>
    <row r="8" spans="1:6" ht="34.5" customHeight="1" x14ac:dyDescent="0.35">
      <c r="B8" s="119" t="s">
        <v>5</v>
      </c>
      <c r="C8" s="120"/>
      <c r="D8" s="120"/>
      <c r="E8" s="120"/>
      <c r="F8" s="121"/>
    </row>
    <row r="9" spans="1:6" ht="36" customHeight="1" x14ac:dyDescent="0.35">
      <c r="B9" s="119" t="s">
        <v>6</v>
      </c>
      <c r="C9" s="120"/>
      <c r="D9" s="120"/>
      <c r="E9" s="120"/>
      <c r="F9" s="121"/>
    </row>
    <row r="10" spans="1:6" ht="72" customHeight="1" x14ac:dyDescent="0.35">
      <c r="B10" s="119" t="s">
        <v>7</v>
      </c>
      <c r="C10" s="120"/>
      <c r="D10" s="120"/>
      <c r="E10" s="120"/>
      <c r="F10" s="121"/>
    </row>
    <row r="11" spans="1:6" ht="34.5" customHeight="1" x14ac:dyDescent="0.35">
      <c r="B11" s="119" t="s">
        <v>8</v>
      </c>
      <c r="C11" s="120"/>
      <c r="D11" s="120"/>
      <c r="E11" s="120"/>
      <c r="F11" s="121"/>
    </row>
    <row r="12" spans="1:6" ht="44.25" customHeight="1" x14ac:dyDescent="0.35">
      <c r="B12" s="119" t="s">
        <v>9</v>
      </c>
      <c r="C12" s="120"/>
      <c r="D12" s="120"/>
      <c r="E12" s="120"/>
      <c r="F12" s="121"/>
    </row>
    <row r="13" spans="1:6" ht="26.25" customHeight="1" x14ac:dyDescent="0.35">
      <c r="B13" s="119" t="s">
        <v>10</v>
      </c>
      <c r="C13" s="120"/>
      <c r="D13" s="120"/>
      <c r="E13" s="120"/>
      <c r="F13" s="121"/>
    </row>
    <row r="14" spans="1:6" ht="22.5" customHeight="1" x14ac:dyDescent="0.35">
      <c r="B14" s="119" t="s">
        <v>11</v>
      </c>
      <c r="C14" s="120"/>
      <c r="D14" s="120"/>
      <c r="E14" s="120"/>
      <c r="F14" s="121"/>
    </row>
    <row r="15" spans="1:6" ht="33" customHeight="1" x14ac:dyDescent="0.35">
      <c r="B15" s="119" t="s">
        <v>12</v>
      </c>
      <c r="C15" s="120"/>
      <c r="D15" s="120"/>
      <c r="E15" s="120"/>
      <c r="F15" s="121"/>
    </row>
    <row r="16" spans="1:6" ht="36.75" customHeight="1" x14ac:dyDescent="0.35">
      <c r="B16" s="119" t="s">
        <v>13</v>
      </c>
      <c r="C16" s="120"/>
      <c r="D16" s="120"/>
      <c r="E16" s="120"/>
      <c r="F16" s="121"/>
    </row>
    <row r="17" spans="2:6" ht="81" customHeight="1" x14ac:dyDescent="0.35">
      <c r="B17" s="119" t="s">
        <v>14</v>
      </c>
      <c r="C17" s="120"/>
      <c r="D17" s="120"/>
      <c r="E17" s="120"/>
      <c r="F17" s="121"/>
    </row>
    <row r="18" spans="2:6" ht="82.5" customHeight="1" thickBot="1" x14ac:dyDescent="0.4">
      <c r="B18" s="122" t="s">
        <v>15</v>
      </c>
      <c r="C18" s="123"/>
      <c r="D18" s="123"/>
      <c r="E18" s="123"/>
      <c r="F18" s="124"/>
    </row>
    <row r="19" spans="2:6" ht="14.25" customHeight="1" x14ac:dyDescent="0.35">
      <c r="B19" s="4"/>
    </row>
    <row r="20" spans="2:6" x14ac:dyDescent="0.35">
      <c r="B20" s="5"/>
    </row>
    <row r="21" spans="2:6" ht="17.25" customHeight="1" x14ac:dyDescent="0.35">
      <c r="B21" s="118"/>
      <c r="C21" s="118"/>
      <c r="D21" s="118"/>
      <c r="E21" s="118"/>
      <c r="F21" s="118"/>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3"/>
  <sheetViews>
    <sheetView showGridLines="0" view="pageBreakPreview" zoomScale="70" zoomScaleNormal="70" zoomScaleSheetLayoutView="70" zoomScalePageLayoutView="80" workbookViewId="0">
      <selection activeCell="B25" sqref="B25:C25"/>
    </sheetView>
  </sheetViews>
  <sheetFormatPr baseColWidth="10" defaultColWidth="11.46484375" defaultRowHeight="12.75" x14ac:dyDescent="0.35"/>
  <cols>
    <col min="1" max="1" width="5.265625" customWidth="1"/>
    <col min="2" max="2" width="57" customWidth="1"/>
    <col min="3" max="3" width="105.265625" customWidth="1"/>
    <col min="4" max="4" width="20" customWidth="1"/>
    <col min="5" max="5" width="21.46484375" customWidth="1"/>
    <col min="6" max="6" width="26.796875" customWidth="1"/>
  </cols>
  <sheetData>
    <row r="2" spans="2:6" ht="48.75" customHeight="1" x14ac:dyDescent="0.35">
      <c r="B2" s="150"/>
      <c r="C2" s="125" t="s">
        <v>16</v>
      </c>
      <c r="D2" s="126"/>
      <c r="E2" s="127"/>
      <c r="F2" s="142" t="s">
        <v>1</v>
      </c>
    </row>
    <row r="3" spans="2:6" ht="21" customHeight="1" x14ac:dyDescent="0.35">
      <c r="B3" s="150"/>
      <c r="C3" s="128"/>
      <c r="D3" s="129"/>
      <c r="E3" s="130"/>
      <c r="F3" s="143"/>
    </row>
    <row r="4" spans="2:6" ht="56.25" customHeight="1" x14ac:dyDescent="0.35">
      <c r="B4" s="150"/>
      <c r="C4" s="131"/>
      <c r="D4" s="132"/>
      <c r="E4" s="133"/>
      <c r="F4" s="140"/>
    </row>
    <row r="5" spans="2:6" ht="24.75" customHeight="1" thickBot="1" x14ac:dyDescent="0.5">
      <c r="B5" s="81"/>
      <c r="C5" s="82"/>
      <c r="D5" s="82"/>
      <c r="E5" s="82"/>
      <c r="F5" s="82"/>
    </row>
    <row r="6" spans="2:6" ht="18" customHeight="1" thickBot="1" x14ac:dyDescent="0.4">
      <c r="B6" s="170" t="s">
        <v>17</v>
      </c>
      <c r="C6" s="171"/>
      <c r="D6" s="171"/>
      <c r="E6" s="171"/>
      <c r="F6" s="172"/>
    </row>
    <row r="7" spans="2:6" ht="21" customHeight="1" x14ac:dyDescent="0.35">
      <c r="B7" s="167" t="s">
        <v>18</v>
      </c>
      <c r="C7" s="168"/>
      <c r="D7" s="168"/>
      <c r="E7" s="168"/>
      <c r="F7" s="169"/>
    </row>
    <row r="8" spans="2:6" ht="20.25" customHeight="1" x14ac:dyDescent="0.35">
      <c r="B8" s="173" t="s">
        <v>19</v>
      </c>
      <c r="C8" s="174"/>
      <c r="D8" s="174"/>
      <c r="E8" s="174"/>
      <c r="F8" s="175"/>
    </row>
    <row r="9" spans="2:6" ht="22.5" customHeight="1" x14ac:dyDescent="0.35">
      <c r="B9" s="173" t="s">
        <v>20</v>
      </c>
      <c r="C9" s="174"/>
      <c r="D9" s="174"/>
      <c r="E9" s="174"/>
      <c r="F9" s="175"/>
    </row>
    <row r="10" spans="2:6" ht="24.75" customHeight="1" x14ac:dyDescent="0.35">
      <c r="B10" s="158" t="s">
        <v>21</v>
      </c>
      <c r="C10" s="159"/>
      <c r="D10" s="159"/>
      <c r="E10" s="159"/>
      <c r="F10" s="160"/>
    </row>
    <row r="11" spans="2:6" ht="36" customHeight="1" x14ac:dyDescent="0.35">
      <c r="B11" s="158" t="s">
        <v>22</v>
      </c>
      <c r="C11" s="159"/>
      <c r="D11" s="159"/>
      <c r="E11" s="159"/>
      <c r="F11" s="160"/>
    </row>
    <row r="12" spans="2:6" ht="37.5" customHeight="1" x14ac:dyDescent="0.35">
      <c r="B12" s="158" t="s">
        <v>23</v>
      </c>
      <c r="C12" s="159"/>
      <c r="D12" s="159"/>
      <c r="E12" s="159"/>
      <c r="F12" s="160"/>
    </row>
    <row r="13" spans="2:6" ht="20.25" customHeight="1" x14ac:dyDescent="0.35">
      <c r="B13" s="158" t="s">
        <v>24</v>
      </c>
      <c r="C13" s="159"/>
      <c r="D13" s="159"/>
      <c r="E13" s="159"/>
      <c r="F13" s="160"/>
    </row>
    <row r="14" spans="2:6" ht="18.75" customHeight="1" thickBot="1" x14ac:dyDescent="0.4">
      <c r="B14" s="161" t="s">
        <v>25</v>
      </c>
      <c r="C14" s="162"/>
      <c r="D14" s="162"/>
      <c r="E14" s="162"/>
      <c r="F14" s="163"/>
    </row>
    <row r="15" spans="2:6" ht="16.5" customHeight="1" thickBot="1" x14ac:dyDescent="0.4">
      <c r="B15" s="155" t="s">
        <v>26</v>
      </c>
      <c r="C15" s="156"/>
      <c r="D15" s="156"/>
      <c r="E15" s="156"/>
      <c r="F15" s="157"/>
    </row>
    <row r="16" spans="2:6" ht="37.5" customHeight="1" x14ac:dyDescent="0.35">
      <c r="B16" s="164" t="s">
        <v>27</v>
      </c>
      <c r="C16" s="165"/>
      <c r="D16" s="165"/>
      <c r="E16" s="165"/>
      <c r="F16" s="166"/>
    </row>
    <row r="17" spans="2:6" ht="19.5" customHeight="1" x14ac:dyDescent="0.35">
      <c r="B17" s="83"/>
      <c r="C17" s="84" t="s">
        <v>28</v>
      </c>
      <c r="D17" s="153" t="s">
        <v>29</v>
      </c>
      <c r="E17" s="153" t="s">
        <v>30</v>
      </c>
      <c r="F17" s="151" t="s">
        <v>31</v>
      </c>
    </row>
    <row r="18" spans="2:6" ht="21" customHeight="1" x14ac:dyDescent="0.35">
      <c r="B18" s="93"/>
      <c r="C18" s="94" t="s">
        <v>32</v>
      </c>
      <c r="D18" s="154"/>
      <c r="E18" s="154"/>
      <c r="F18" s="152"/>
    </row>
    <row r="19" spans="2:6" ht="18.75" customHeight="1" x14ac:dyDescent="0.35">
      <c r="B19" s="184" t="s">
        <v>33</v>
      </c>
      <c r="C19" s="184"/>
      <c r="D19" s="95" t="s">
        <v>34</v>
      </c>
      <c r="E19" s="96" t="s">
        <v>35</v>
      </c>
      <c r="F19" s="97" t="s">
        <v>36</v>
      </c>
    </row>
    <row r="20" spans="2:6" ht="24" customHeight="1" x14ac:dyDescent="0.35">
      <c r="B20" s="93"/>
      <c r="C20" s="94" t="s">
        <v>37</v>
      </c>
      <c r="D20" s="100"/>
      <c r="E20" s="100"/>
      <c r="F20" s="101"/>
    </row>
    <row r="21" spans="2:6" ht="24" customHeight="1" x14ac:dyDescent="0.35">
      <c r="B21" s="185" t="s">
        <v>38</v>
      </c>
      <c r="C21" s="186"/>
      <c r="D21" s="95" t="s">
        <v>39</v>
      </c>
      <c r="E21" s="96" t="s">
        <v>35</v>
      </c>
      <c r="F21" s="115" t="s">
        <v>40</v>
      </c>
    </row>
    <row r="22" spans="2:6" ht="29.55" customHeight="1" x14ac:dyDescent="0.35">
      <c r="B22" s="185" t="s">
        <v>41</v>
      </c>
      <c r="C22" s="186"/>
      <c r="D22" s="95" t="s">
        <v>39</v>
      </c>
      <c r="E22" s="96" t="s">
        <v>35</v>
      </c>
      <c r="F22" s="97" t="s">
        <v>42</v>
      </c>
    </row>
    <row r="23" spans="2:6" ht="23.25" customHeight="1" x14ac:dyDescent="0.35">
      <c r="B23" s="93"/>
      <c r="C23" s="94" t="s">
        <v>43</v>
      </c>
      <c r="D23" s="102"/>
      <c r="E23" s="102"/>
      <c r="F23" s="103"/>
    </row>
    <row r="24" spans="2:6" ht="19.5" customHeight="1" x14ac:dyDescent="0.35">
      <c r="B24" s="178" t="s">
        <v>210</v>
      </c>
      <c r="C24" s="179"/>
      <c r="D24" s="98" t="s">
        <v>34</v>
      </c>
      <c r="E24" s="96" t="s">
        <v>45</v>
      </c>
      <c r="F24" s="104" t="s">
        <v>46</v>
      </c>
    </row>
    <row r="25" spans="2:6" ht="19.5" customHeight="1" x14ac:dyDescent="0.35">
      <c r="B25" s="178" t="s">
        <v>47</v>
      </c>
      <c r="C25" s="179"/>
      <c r="D25" s="98" t="s">
        <v>39</v>
      </c>
      <c r="E25" s="99" t="s">
        <v>45</v>
      </c>
      <c r="F25" s="105" t="s">
        <v>40</v>
      </c>
    </row>
    <row r="26" spans="2:6" ht="19.5" customHeight="1" x14ac:dyDescent="0.35">
      <c r="B26" s="178" t="s">
        <v>48</v>
      </c>
      <c r="C26" s="179"/>
      <c r="D26" s="98" t="s">
        <v>39</v>
      </c>
      <c r="E26" s="99" t="s">
        <v>45</v>
      </c>
      <c r="F26" s="105" t="s">
        <v>42</v>
      </c>
    </row>
    <row r="27" spans="2:6" ht="27.7" customHeight="1" x14ac:dyDescent="0.35">
      <c r="B27" s="180" t="s">
        <v>49</v>
      </c>
      <c r="C27" s="181"/>
      <c r="D27" s="98" t="s">
        <v>34</v>
      </c>
      <c r="E27" s="99" t="s">
        <v>45</v>
      </c>
      <c r="F27" s="105" t="s">
        <v>42</v>
      </c>
    </row>
    <row r="28" spans="2:6" ht="27.7" customHeight="1" x14ac:dyDescent="0.35">
      <c r="B28" s="187" t="s">
        <v>50</v>
      </c>
      <c r="C28" s="188"/>
      <c r="D28" s="98" t="s">
        <v>39</v>
      </c>
      <c r="E28" s="99" t="s">
        <v>35</v>
      </c>
      <c r="F28" s="105" t="s">
        <v>51</v>
      </c>
    </row>
    <row r="29" spans="2:6" ht="27" customHeight="1" x14ac:dyDescent="0.35">
      <c r="B29" s="176" t="s">
        <v>52</v>
      </c>
      <c r="C29" s="177"/>
      <c r="D29" s="98" t="s">
        <v>34</v>
      </c>
      <c r="E29" s="99" t="s">
        <v>45</v>
      </c>
      <c r="F29" s="105" t="s">
        <v>42</v>
      </c>
    </row>
    <row r="30" spans="2:6" ht="19.5" customHeight="1" x14ac:dyDescent="0.35">
      <c r="B30" s="176" t="s">
        <v>53</v>
      </c>
      <c r="C30" s="177"/>
      <c r="D30" s="98" t="s">
        <v>34</v>
      </c>
      <c r="E30" s="99" t="s">
        <v>45</v>
      </c>
      <c r="F30" s="105" t="s">
        <v>42</v>
      </c>
    </row>
    <row r="31" spans="2:6" ht="19.5" customHeight="1" x14ac:dyDescent="0.35">
      <c r="B31" s="176" t="s">
        <v>54</v>
      </c>
      <c r="C31" s="177"/>
      <c r="D31" s="98" t="s">
        <v>39</v>
      </c>
      <c r="E31" s="99" t="s">
        <v>35</v>
      </c>
      <c r="F31" s="105" t="s">
        <v>42</v>
      </c>
    </row>
    <row r="32" spans="2:6" ht="19.5" customHeight="1" x14ac:dyDescent="0.35">
      <c r="B32" s="182" t="s">
        <v>55</v>
      </c>
      <c r="C32" s="183"/>
      <c r="D32" s="98" t="s">
        <v>39</v>
      </c>
      <c r="E32" s="99" t="s">
        <v>45</v>
      </c>
      <c r="F32" s="105" t="s">
        <v>42</v>
      </c>
    </row>
    <row r="33" spans="2:6" ht="19.5" customHeight="1" x14ac:dyDescent="0.35">
      <c r="B33" s="176" t="s">
        <v>56</v>
      </c>
      <c r="C33" s="177"/>
      <c r="D33" s="98" t="s">
        <v>34</v>
      </c>
      <c r="E33" s="99" t="s">
        <v>45</v>
      </c>
      <c r="F33" s="105" t="s">
        <v>42</v>
      </c>
    </row>
    <row r="38" spans="2:6" hidden="1" x14ac:dyDescent="0.35">
      <c r="B38" s="4" t="s">
        <v>39</v>
      </c>
    </row>
    <row r="39" spans="2:6" hidden="1" x14ac:dyDescent="0.35">
      <c r="B39" s="5" t="s">
        <v>57</v>
      </c>
    </row>
    <row r="40" spans="2:6" hidden="1" x14ac:dyDescent="0.35">
      <c r="B40" s="5" t="s">
        <v>34</v>
      </c>
    </row>
    <row r="41" spans="2:6" hidden="1" x14ac:dyDescent="0.35"/>
    <row r="42" spans="2:6" hidden="1" x14ac:dyDescent="0.35">
      <c r="B42" t="s">
        <v>45</v>
      </c>
    </row>
    <row r="43" spans="2:6" hidden="1" x14ac:dyDescent="0.35">
      <c r="B43" t="s">
        <v>35</v>
      </c>
    </row>
  </sheetData>
  <mergeCells count="30">
    <mergeCell ref="B33:C33"/>
    <mergeCell ref="B24:C24"/>
    <mergeCell ref="B11:F11"/>
    <mergeCell ref="B27:C27"/>
    <mergeCell ref="B32:C32"/>
    <mergeCell ref="B19:C19"/>
    <mergeCell ref="B22:C22"/>
    <mergeCell ref="B25:C25"/>
    <mergeCell ref="B26:C26"/>
    <mergeCell ref="B28:C28"/>
    <mergeCell ref="B29:C29"/>
    <mergeCell ref="B21:C21"/>
    <mergeCell ref="B30:C30"/>
    <mergeCell ref="B31:C31"/>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disablePrompts="1" count="2">
    <dataValidation type="list" allowBlank="1" showInputMessage="1" showErrorMessage="1" sqref="D24:D33 D19 D21:D22" xr:uid="{00000000-0002-0000-0100-000000000000}">
      <formula1>$B$38:$B$40</formula1>
    </dataValidation>
    <dataValidation type="list" allowBlank="1" showInputMessage="1" showErrorMessage="1" sqref="E19 E24:E33 E21:E22" xr:uid="{00000000-0002-0000-0100-000001000000}">
      <formula1>$B$42:$B$43</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0"/>
  <sheetViews>
    <sheetView showGridLines="0" topLeftCell="B7" zoomScale="70" zoomScaleNormal="70" zoomScalePageLayoutView="70" workbookViewId="0">
      <selection activeCell="P5" sqref="P5"/>
    </sheetView>
  </sheetViews>
  <sheetFormatPr baseColWidth="10" defaultColWidth="11.46484375" defaultRowHeight="12.75" x14ac:dyDescent="0.35"/>
  <cols>
    <col min="1" max="1" width="4.19921875" hidden="1" customWidth="1"/>
    <col min="2" max="2" width="21.46484375" customWidth="1"/>
    <col min="3" max="3" width="25.19921875" customWidth="1"/>
    <col min="4" max="4" width="14.73046875" customWidth="1"/>
    <col min="5" max="5" width="12.46484375" customWidth="1"/>
    <col min="6" max="6" width="18.265625" customWidth="1"/>
    <col min="7" max="7" width="24.796875" customWidth="1"/>
    <col min="8" max="8" width="31.46484375" style="6" customWidth="1"/>
    <col min="9" max="9" width="14.73046875" customWidth="1"/>
    <col min="10" max="10" width="11.796875" customWidth="1"/>
    <col min="11" max="11" width="14" customWidth="1"/>
    <col min="12" max="12" width="15.265625" style="2" customWidth="1"/>
    <col min="13" max="13" width="4.796875" customWidth="1"/>
  </cols>
  <sheetData>
    <row r="1" spans="2:17" ht="48.75" customHeight="1" x14ac:dyDescent="0.35">
      <c r="B1" s="150"/>
      <c r="C1" s="150"/>
      <c r="D1" s="125" t="s">
        <v>16</v>
      </c>
      <c r="E1" s="126"/>
      <c r="F1" s="126"/>
      <c r="G1" s="126"/>
      <c r="H1" s="126"/>
      <c r="I1" s="126"/>
      <c r="J1" s="127"/>
      <c r="K1" s="209" t="s">
        <v>1</v>
      </c>
      <c r="L1" s="210"/>
    </row>
    <row r="2" spans="2:17" ht="21" customHeight="1" x14ac:dyDescent="0.35">
      <c r="B2" s="150"/>
      <c r="C2" s="150"/>
      <c r="D2" s="128"/>
      <c r="E2" s="129"/>
      <c r="F2" s="129"/>
      <c r="G2" s="129"/>
      <c r="H2" s="129"/>
      <c r="I2" s="129"/>
      <c r="J2" s="130"/>
      <c r="K2" s="211"/>
      <c r="L2" s="212"/>
    </row>
    <row r="3" spans="2:17" ht="36" customHeight="1" x14ac:dyDescent="0.35">
      <c r="B3" s="150"/>
      <c r="C3" s="150"/>
      <c r="D3" s="131"/>
      <c r="E3" s="132"/>
      <c r="F3" s="132"/>
      <c r="G3" s="132"/>
      <c r="H3" s="132"/>
      <c r="I3" s="132"/>
      <c r="J3" s="133"/>
      <c r="K3" s="213"/>
      <c r="L3" s="214"/>
    </row>
    <row r="4" spans="2:17" ht="27.75" customHeight="1" thickBot="1" x14ac:dyDescent="0.5">
      <c r="B4" s="20"/>
      <c r="C4" s="81"/>
      <c r="D4" s="82"/>
      <c r="E4" s="82"/>
      <c r="F4" s="82"/>
      <c r="G4" s="82"/>
      <c r="H4" s="20"/>
      <c r="I4" s="20"/>
      <c r="J4" s="20"/>
      <c r="K4" s="20"/>
      <c r="L4" s="20"/>
    </row>
    <row r="5" spans="2:17" ht="137.25" customHeight="1" x14ac:dyDescent="0.35">
      <c r="B5" s="226" t="s">
        <v>211</v>
      </c>
      <c r="C5" s="227"/>
      <c r="D5" s="227"/>
      <c r="E5" s="227"/>
      <c r="F5" s="227"/>
      <c r="G5" s="227"/>
      <c r="H5" s="227"/>
      <c r="I5" s="227"/>
      <c r="J5" s="227"/>
      <c r="K5" s="227"/>
      <c r="L5" s="228"/>
      <c r="M5" s="1"/>
      <c r="N5" s="1"/>
      <c r="O5" s="1"/>
      <c r="P5" s="1"/>
      <c r="Q5" s="1"/>
    </row>
    <row r="6" spans="2:17" ht="24.75" customHeight="1" x14ac:dyDescent="0.35">
      <c r="B6" s="232" t="s">
        <v>26</v>
      </c>
      <c r="C6" s="221"/>
      <c r="D6" s="221"/>
      <c r="E6" s="221"/>
      <c r="F6" s="221"/>
      <c r="G6" s="221"/>
      <c r="H6" s="221"/>
      <c r="I6" s="221"/>
      <c r="J6" s="221"/>
      <c r="K6" s="221"/>
      <c r="L6" s="222"/>
    </row>
    <row r="7" spans="2:17" ht="18" customHeight="1" x14ac:dyDescent="0.4">
      <c r="B7" s="17" t="s">
        <v>58</v>
      </c>
      <c r="C7" s="18"/>
      <c r="D7" s="18"/>
      <c r="E7" s="18"/>
      <c r="F7" s="18"/>
      <c r="G7" s="18"/>
      <c r="H7" s="18"/>
      <c r="I7" s="18"/>
      <c r="J7" s="18"/>
      <c r="K7" s="18"/>
      <c r="L7" s="19"/>
    </row>
    <row r="8" spans="2:17" ht="13.15" x14ac:dyDescent="0.4">
      <c r="B8" s="17" t="s">
        <v>59</v>
      </c>
      <c r="C8" s="20"/>
      <c r="D8" s="20"/>
      <c r="E8" s="20"/>
      <c r="F8" s="20"/>
      <c r="G8" s="20"/>
      <c r="H8" s="20"/>
      <c r="I8" s="21"/>
      <c r="J8" s="20"/>
      <c r="K8" s="20"/>
      <c r="L8" s="22"/>
    </row>
    <row r="9" spans="2:17" ht="13.15" x14ac:dyDescent="0.4">
      <c r="B9" s="17" t="s">
        <v>60</v>
      </c>
      <c r="C9" s="20"/>
      <c r="D9" s="20"/>
      <c r="E9" s="20"/>
      <c r="F9" s="20"/>
      <c r="G9" s="20"/>
      <c r="H9" s="20"/>
      <c r="I9" s="20"/>
      <c r="J9" s="20"/>
      <c r="K9" s="20"/>
      <c r="L9" s="22"/>
    </row>
    <row r="10" spans="2:17" ht="13.15" x14ac:dyDescent="0.4">
      <c r="B10" s="17" t="s">
        <v>61</v>
      </c>
      <c r="C10" s="20"/>
      <c r="D10" s="20"/>
      <c r="E10" s="20"/>
      <c r="F10" s="20"/>
      <c r="G10" s="20"/>
      <c r="H10" s="20"/>
      <c r="I10" s="20"/>
      <c r="J10" s="20"/>
      <c r="K10" s="20"/>
      <c r="L10" s="22"/>
    </row>
    <row r="11" spans="2:17" ht="18" customHeight="1" x14ac:dyDescent="0.35">
      <c r="B11" s="229" t="s">
        <v>62</v>
      </c>
      <c r="C11" s="230"/>
      <c r="D11" s="230"/>
      <c r="E11" s="230"/>
      <c r="F11" s="230"/>
      <c r="G11" s="230"/>
      <c r="H11" s="230"/>
      <c r="I11" s="230"/>
      <c r="J11" s="230"/>
      <c r="K11" s="230"/>
      <c r="L11" s="231"/>
    </row>
    <row r="12" spans="2:17" ht="13.15" x14ac:dyDescent="0.4">
      <c r="B12" s="17" t="s">
        <v>63</v>
      </c>
      <c r="C12" s="20"/>
      <c r="D12" s="20"/>
      <c r="E12" s="20"/>
      <c r="F12" s="20"/>
      <c r="G12" s="20"/>
      <c r="H12" s="20"/>
      <c r="I12" s="20"/>
      <c r="J12" s="20"/>
      <c r="K12" s="20"/>
      <c r="L12" s="22"/>
    </row>
    <row r="13" spans="2:17" ht="7.5" customHeight="1" thickBot="1" x14ac:dyDescent="0.45">
      <c r="B13" s="55"/>
      <c r="C13" s="56"/>
      <c r="D13" s="56"/>
      <c r="E13" s="56"/>
      <c r="F13" s="56"/>
      <c r="G13" s="56"/>
      <c r="H13" s="56"/>
      <c r="I13" s="56"/>
      <c r="J13" s="56"/>
      <c r="K13" s="56"/>
      <c r="L13" s="57"/>
    </row>
    <row r="14" spans="2:17" ht="33.75" customHeight="1" thickBot="1" x14ac:dyDescent="0.4">
      <c r="B14" s="223" t="s">
        <v>64</v>
      </c>
      <c r="C14" s="224"/>
      <c r="D14" s="224"/>
      <c r="E14" s="224"/>
      <c r="F14" s="224"/>
      <c r="G14" s="225"/>
      <c r="H14" s="220" t="s">
        <v>65</v>
      </c>
      <c r="I14" s="221"/>
      <c r="J14" s="221"/>
      <c r="K14" s="221"/>
      <c r="L14" s="222"/>
    </row>
    <row r="15" spans="2:17" ht="40.5" customHeight="1" thickBot="1" x14ac:dyDescent="0.4">
      <c r="B15" s="23" t="s">
        <v>66</v>
      </c>
      <c r="C15" s="233" t="s">
        <v>67</v>
      </c>
      <c r="D15" s="233"/>
      <c r="E15" s="233"/>
      <c r="F15" s="233"/>
      <c r="G15" s="233"/>
      <c r="H15" s="24" t="s">
        <v>68</v>
      </c>
      <c r="I15" s="24" t="s">
        <v>69</v>
      </c>
      <c r="J15" s="24" t="s">
        <v>70</v>
      </c>
      <c r="K15" s="24" t="s">
        <v>71</v>
      </c>
      <c r="L15" s="25" t="s">
        <v>72</v>
      </c>
    </row>
    <row r="16" spans="2:17" ht="53.25" customHeight="1" x14ac:dyDescent="0.35">
      <c r="B16" s="26" t="s">
        <v>32</v>
      </c>
      <c r="C16" s="216" t="s">
        <v>73</v>
      </c>
      <c r="D16" s="217" t="s">
        <v>74</v>
      </c>
      <c r="E16" s="217" t="s">
        <v>74</v>
      </c>
      <c r="F16" s="217" t="s">
        <v>74</v>
      </c>
      <c r="G16" s="218" t="s">
        <v>74</v>
      </c>
      <c r="H16" s="27" t="s">
        <v>75</v>
      </c>
      <c r="I16" s="28">
        <v>2</v>
      </c>
      <c r="J16" s="29">
        <v>2</v>
      </c>
      <c r="K16" s="29">
        <v>4</v>
      </c>
      <c r="L16" s="30" t="str">
        <f t="shared" ref="L16:L28" si="0">IF(K16&lt;=4,"BAJO",IF(K16=5,"MEDIO",IF(K16=6,"ALTO",IF(K16=7,"ALTO","EXTREMO"))))</f>
        <v>BAJO</v>
      </c>
    </row>
    <row r="17" spans="2:12" ht="53.25" customHeight="1" x14ac:dyDescent="0.35">
      <c r="B17" s="31" t="s">
        <v>37</v>
      </c>
      <c r="C17" s="204" t="s">
        <v>41</v>
      </c>
      <c r="D17" s="205" t="s">
        <v>76</v>
      </c>
      <c r="E17" s="205" t="s">
        <v>76</v>
      </c>
      <c r="F17" s="205" t="s">
        <v>76</v>
      </c>
      <c r="G17" s="206" t="s">
        <v>76</v>
      </c>
      <c r="H17" s="32" t="s">
        <v>77</v>
      </c>
      <c r="I17" s="33">
        <v>3</v>
      </c>
      <c r="J17" s="34">
        <v>2</v>
      </c>
      <c r="K17" s="34">
        <v>5</v>
      </c>
      <c r="L17" s="35" t="str">
        <f t="shared" si="0"/>
        <v>MEDIO</v>
      </c>
    </row>
    <row r="18" spans="2:12" ht="53.25" customHeight="1" x14ac:dyDescent="0.35">
      <c r="B18" s="31" t="s">
        <v>37</v>
      </c>
      <c r="C18" s="204" t="s">
        <v>78</v>
      </c>
      <c r="D18" s="205" t="s">
        <v>79</v>
      </c>
      <c r="E18" s="205" t="s">
        <v>79</v>
      </c>
      <c r="F18" s="205" t="s">
        <v>79</v>
      </c>
      <c r="G18" s="206" t="s">
        <v>79</v>
      </c>
      <c r="H18" s="32" t="s">
        <v>80</v>
      </c>
      <c r="I18" s="33">
        <v>3</v>
      </c>
      <c r="J18" s="34">
        <v>2</v>
      </c>
      <c r="K18" s="34">
        <v>5</v>
      </c>
      <c r="L18" s="35" t="str">
        <f t="shared" si="0"/>
        <v>MEDIO</v>
      </c>
    </row>
    <row r="19" spans="2:12" ht="53.25" customHeight="1" x14ac:dyDescent="0.35">
      <c r="B19" s="31" t="s">
        <v>43</v>
      </c>
      <c r="C19" s="204" t="s">
        <v>44</v>
      </c>
      <c r="D19" s="205"/>
      <c r="E19" s="205"/>
      <c r="F19" s="205"/>
      <c r="G19" s="206"/>
      <c r="H19" s="32" t="s">
        <v>81</v>
      </c>
      <c r="I19" s="33">
        <v>4</v>
      </c>
      <c r="J19" s="34">
        <v>4</v>
      </c>
      <c r="K19" s="34">
        <v>8</v>
      </c>
      <c r="L19" s="35" t="str">
        <f t="shared" si="0"/>
        <v>EXTREMO</v>
      </c>
    </row>
    <row r="20" spans="2:12" ht="53.25" customHeight="1" x14ac:dyDescent="0.35">
      <c r="B20" s="31" t="s">
        <v>43</v>
      </c>
      <c r="C20" s="204" t="s">
        <v>47</v>
      </c>
      <c r="D20" s="205"/>
      <c r="E20" s="205"/>
      <c r="F20" s="205"/>
      <c r="G20" s="206"/>
      <c r="H20" s="32" t="s">
        <v>81</v>
      </c>
      <c r="I20" s="33">
        <v>2</v>
      </c>
      <c r="J20" s="34">
        <v>4</v>
      </c>
      <c r="K20" s="34">
        <v>6</v>
      </c>
      <c r="L20" s="35" t="str">
        <f t="shared" si="0"/>
        <v>ALTO</v>
      </c>
    </row>
    <row r="21" spans="2:12" ht="84" customHeight="1" x14ac:dyDescent="0.35">
      <c r="B21" s="31" t="s">
        <v>43</v>
      </c>
      <c r="C21" s="204" t="s">
        <v>48</v>
      </c>
      <c r="D21" s="205"/>
      <c r="E21" s="205"/>
      <c r="F21" s="205"/>
      <c r="G21" s="206"/>
      <c r="H21" s="32" t="s">
        <v>82</v>
      </c>
      <c r="I21" s="33">
        <v>2</v>
      </c>
      <c r="J21" s="34">
        <v>3</v>
      </c>
      <c r="K21" s="34">
        <v>5</v>
      </c>
      <c r="L21" s="35" t="str">
        <f t="shared" si="0"/>
        <v>MEDIO</v>
      </c>
    </row>
    <row r="22" spans="2:12" ht="53.25" customHeight="1" x14ac:dyDescent="0.35">
      <c r="B22" s="31" t="s">
        <v>43</v>
      </c>
      <c r="C22" s="204" t="s">
        <v>49</v>
      </c>
      <c r="D22" s="205"/>
      <c r="E22" s="205"/>
      <c r="F22" s="205"/>
      <c r="G22" s="206"/>
      <c r="H22" s="32" t="s">
        <v>83</v>
      </c>
      <c r="I22" s="33">
        <v>3</v>
      </c>
      <c r="J22" s="34">
        <v>3</v>
      </c>
      <c r="K22" s="34">
        <v>6</v>
      </c>
      <c r="L22" s="35" t="str">
        <f t="shared" si="0"/>
        <v>ALTO</v>
      </c>
    </row>
    <row r="23" spans="2:12" ht="53.25" customHeight="1" x14ac:dyDescent="0.35">
      <c r="B23" s="31" t="s">
        <v>43</v>
      </c>
      <c r="C23" s="204" t="s">
        <v>50</v>
      </c>
      <c r="D23" s="205"/>
      <c r="E23" s="205"/>
      <c r="F23" s="205"/>
      <c r="G23" s="206"/>
      <c r="H23" s="32" t="s">
        <v>84</v>
      </c>
      <c r="I23" s="33">
        <v>1</v>
      </c>
      <c r="J23" s="34">
        <v>4</v>
      </c>
      <c r="K23" s="34">
        <v>5</v>
      </c>
      <c r="L23" s="35" t="str">
        <f t="shared" si="0"/>
        <v>MEDIO</v>
      </c>
    </row>
    <row r="24" spans="2:12" ht="53.25" customHeight="1" x14ac:dyDescent="0.35">
      <c r="B24" s="31" t="s">
        <v>43</v>
      </c>
      <c r="C24" s="204" t="s">
        <v>52</v>
      </c>
      <c r="D24" s="205"/>
      <c r="E24" s="205"/>
      <c r="F24" s="205"/>
      <c r="G24" s="206"/>
      <c r="H24" s="32" t="s">
        <v>85</v>
      </c>
      <c r="I24" s="33">
        <v>3</v>
      </c>
      <c r="J24" s="34">
        <v>2</v>
      </c>
      <c r="K24" s="34">
        <v>5</v>
      </c>
      <c r="L24" s="35" t="str">
        <f t="shared" si="0"/>
        <v>MEDIO</v>
      </c>
    </row>
    <row r="25" spans="2:12" ht="53.25" customHeight="1" x14ac:dyDescent="0.35">
      <c r="B25" s="31" t="s">
        <v>43</v>
      </c>
      <c r="C25" s="204" t="s">
        <v>53</v>
      </c>
      <c r="D25" s="205"/>
      <c r="E25" s="205"/>
      <c r="F25" s="205"/>
      <c r="G25" s="206"/>
      <c r="H25" s="32" t="s">
        <v>86</v>
      </c>
      <c r="I25" s="33">
        <v>1</v>
      </c>
      <c r="J25" s="34">
        <v>4</v>
      </c>
      <c r="K25" s="34">
        <v>5</v>
      </c>
      <c r="L25" s="35" t="str">
        <f t="shared" si="0"/>
        <v>MEDIO</v>
      </c>
    </row>
    <row r="26" spans="2:12" ht="53.25" customHeight="1" x14ac:dyDescent="0.35">
      <c r="B26" s="31" t="s">
        <v>43</v>
      </c>
      <c r="C26" s="204" t="s">
        <v>54</v>
      </c>
      <c r="D26" s="205"/>
      <c r="E26" s="205"/>
      <c r="F26" s="205"/>
      <c r="G26" s="206"/>
      <c r="H26" s="32" t="s">
        <v>87</v>
      </c>
      <c r="I26" s="33">
        <v>1</v>
      </c>
      <c r="J26" s="34">
        <v>4</v>
      </c>
      <c r="K26" s="34">
        <v>5</v>
      </c>
      <c r="L26" s="35" t="str">
        <f t="shared" si="0"/>
        <v>MEDIO</v>
      </c>
    </row>
    <row r="27" spans="2:12" ht="53.25" customHeight="1" x14ac:dyDescent="0.35">
      <c r="B27" s="31" t="s">
        <v>43</v>
      </c>
      <c r="C27" s="204" t="s">
        <v>55</v>
      </c>
      <c r="D27" s="205"/>
      <c r="E27" s="205"/>
      <c r="F27" s="205"/>
      <c r="G27" s="206"/>
      <c r="H27" s="32" t="s">
        <v>88</v>
      </c>
      <c r="I27" s="33">
        <v>1</v>
      </c>
      <c r="J27" s="34">
        <v>4</v>
      </c>
      <c r="K27" s="34">
        <v>5</v>
      </c>
      <c r="L27" s="35" t="str">
        <f t="shared" si="0"/>
        <v>MEDIO</v>
      </c>
    </row>
    <row r="28" spans="2:12" ht="53.25" customHeight="1" x14ac:dyDescent="0.35">
      <c r="B28" s="31" t="s">
        <v>43</v>
      </c>
      <c r="C28" s="204" t="s">
        <v>56</v>
      </c>
      <c r="D28" s="205"/>
      <c r="E28" s="205"/>
      <c r="F28" s="205"/>
      <c r="G28" s="206"/>
      <c r="H28" s="32" t="s">
        <v>89</v>
      </c>
      <c r="I28" s="33">
        <v>1</v>
      </c>
      <c r="J28" s="34">
        <v>3</v>
      </c>
      <c r="K28" s="34">
        <v>4</v>
      </c>
      <c r="L28" s="35" t="str">
        <f t="shared" si="0"/>
        <v>BAJO</v>
      </c>
    </row>
    <row r="29" spans="2:12" ht="12.75" customHeight="1" x14ac:dyDescent="0.4">
      <c r="B29" s="17"/>
      <c r="C29" s="20"/>
      <c r="D29" s="20"/>
      <c r="E29" s="20"/>
      <c r="F29" s="20"/>
      <c r="G29" s="20"/>
      <c r="H29" s="20"/>
      <c r="I29" s="20"/>
      <c r="J29" s="20"/>
      <c r="K29" s="20"/>
      <c r="L29" s="22"/>
    </row>
    <row r="30" spans="2:12" ht="13.15" x14ac:dyDescent="0.4">
      <c r="B30" s="17"/>
      <c r="C30" s="208"/>
      <c r="D30" s="208"/>
      <c r="E30" s="208"/>
      <c r="F30" s="20"/>
      <c r="G30" s="20"/>
      <c r="H30" s="196"/>
      <c r="I30" s="196"/>
      <c r="J30" s="20"/>
      <c r="K30" s="20"/>
      <c r="L30" s="22"/>
    </row>
    <row r="31" spans="2:12" ht="19.5" customHeight="1" x14ac:dyDescent="0.4">
      <c r="B31" s="215" t="s">
        <v>90</v>
      </c>
      <c r="C31" s="195" t="s">
        <v>91</v>
      </c>
      <c r="D31" s="195"/>
      <c r="E31" s="36" t="s">
        <v>92</v>
      </c>
      <c r="F31" s="20"/>
      <c r="G31" s="219" t="s">
        <v>70</v>
      </c>
      <c r="H31" s="37" t="s">
        <v>93</v>
      </c>
      <c r="I31" s="37" t="s">
        <v>92</v>
      </c>
      <c r="J31" s="20"/>
      <c r="K31" s="20"/>
      <c r="L31" s="22"/>
    </row>
    <row r="32" spans="2:12" ht="21" customHeight="1" x14ac:dyDescent="0.4">
      <c r="B32" s="215"/>
      <c r="C32" s="194" t="s">
        <v>94</v>
      </c>
      <c r="D32" s="194"/>
      <c r="E32" s="38">
        <v>1</v>
      </c>
      <c r="F32" s="20"/>
      <c r="G32" s="219"/>
      <c r="H32" s="38" t="s">
        <v>95</v>
      </c>
      <c r="I32" s="39">
        <v>1</v>
      </c>
      <c r="J32" s="20"/>
      <c r="K32" s="20"/>
      <c r="L32" s="22"/>
    </row>
    <row r="33" spans="2:14" ht="15.75" customHeight="1" x14ac:dyDescent="0.4">
      <c r="B33" s="215"/>
      <c r="C33" s="194" t="s">
        <v>96</v>
      </c>
      <c r="D33" s="194"/>
      <c r="E33" s="38">
        <v>2</v>
      </c>
      <c r="F33" s="20"/>
      <c r="G33" s="219"/>
      <c r="H33" s="38" t="s">
        <v>97</v>
      </c>
      <c r="I33" s="39">
        <v>2</v>
      </c>
      <c r="J33" s="20"/>
      <c r="K33" s="20"/>
      <c r="L33" s="22"/>
      <c r="N33" s="3"/>
    </row>
    <row r="34" spans="2:14" ht="24.75" customHeight="1" x14ac:dyDescent="0.4">
      <c r="B34" s="215"/>
      <c r="C34" s="194" t="s">
        <v>98</v>
      </c>
      <c r="D34" s="194"/>
      <c r="E34" s="38">
        <v>3</v>
      </c>
      <c r="F34" s="20"/>
      <c r="G34" s="219"/>
      <c r="H34" s="38" t="s">
        <v>99</v>
      </c>
      <c r="I34" s="39">
        <v>3</v>
      </c>
      <c r="J34" s="20"/>
      <c r="K34" s="20"/>
      <c r="L34" s="22"/>
    </row>
    <row r="35" spans="2:14" ht="18" customHeight="1" x14ac:dyDescent="0.4">
      <c r="B35" s="215"/>
      <c r="C35" s="194" t="s">
        <v>100</v>
      </c>
      <c r="D35" s="194"/>
      <c r="E35" s="38">
        <v>4</v>
      </c>
      <c r="F35" s="20"/>
      <c r="G35" s="219"/>
      <c r="H35" s="38" t="s">
        <v>101</v>
      </c>
      <c r="I35" s="39">
        <v>4</v>
      </c>
      <c r="J35" s="20"/>
      <c r="K35" s="20"/>
      <c r="L35" s="22"/>
    </row>
    <row r="36" spans="2:14" ht="29.25" customHeight="1" x14ac:dyDescent="0.4">
      <c r="B36" s="215"/>
      <c r="C36" s="194" t="s">
        <v>102</v>
      </c>
      <c r="D36" s="194"/>
      <c r="E36" s="38">
        <v>5</v>
      </c>
      <c r="F36" s="20"/>
      <c r="G36" s="219"/>
      <c r="H36" s="38" t="s">
        <v>103</v>
      </c>
      <c r="I36" s="39">
        <v>5</v>
      </c>
      <c r="J36" s="20"/>
      <c r="K36" s="20"/>
      <c r="L36" s="22"/>
    </row>
    <row r="37" spans="2:14" ht="16.5" customHeight="1" x14ac:dyDescent="0.4">
      <c r="B37" s="40"/>
      <c r="C37" s="106"/>
      <c r="D37" s="106"/>
      <c r="E37" s="106"/>
      <c r="F37" s="20"/>
      <c r="G37" s="106"/>
      <c r="H37" s="106"/>
      <c r="I37" s="106"/>
      <c r="J37" s="106"/>
      <c r="K37" s="106"/>
      <c r="L37" s="22"/>
    </row>
    <row r="38" spans="2:14" ht="16.5" customHeight="1" x14ac:dyDescent="0.4">
      <c r="B38" s="40"/>
      <c r="C38" s="196" t="s">
        <v>104</v>
      </c>
      <c r="D38" s="196"/>
      <c r="E38" s="196"/>
      <c r="F38" s="196"/>
      <c r="G38" s="196"/>
      <c r="H38" s="197"/>
      <c r="I38" s="197"/>
      <c r="J38" s="197"/>
      <c r="K38" s="197"/>
      <c r="L38" s="22"/>
    </row>
    <row r="39" spans="2:14" ht="69.75" customHeight="1" x14ac:dyDescent="0.35">
      <c r="B39" s="40"/>
      <c r="C39" s="194" t="s">
        <v>105</v>
      </c>
      <c r="D39" s="194"/>
      <c r="E39" s="194"/>
      <c r="F39" s="38" t="s">
        <v>106</v>
      </c>
      <c r="G39" s="38" t="s">
        <v>107</v>
      </c>
      <c r="H39" s="38" t="s">
        <v>108</v>
      </c>
      <c r="I39" s="194" t="s">
        <v>109</v>
      </c>
      <c r="J39" s="194"/>
      <c r="K39" s="194" t="s">
        <v>110</v>
      </c>
      <c r="L39" s="201"/>
    </row>
    <row r="40" spans="2:14" ht="69.75" customHeight="1" x14ac:dyDescent="0.35">
      <c r="B40" s="40"/>
      <c r="C40" s="194" t="s">
        <v>111</v>
      </c>
      <c r="D40" s="194"/>
      <c r="E40" s="194"/>
      <c r="F40" s="38" t="s">
        <v>112</v>
      </c>
      <c r="G40" s="38" t="s">
        <v>113</v>
      </c>
      <c r="H40" s="38" t="s">
        <v>114</v>
      </c>
      <c r="I40" s="194" t="s">
        <v>115</v>
      </c>
      <c r="J40" s="194"/>
      <c r="K40" s="194" t="s">
        <v>116</v>
      </c>
      <c r="L40" s="201"/>
    </row>
    <row r="41" spans="2:14" ht="13.15" x14ac:dyDescent="0.4">
      <c r="B41" s="17"/>
      <c r="C41" s="195" t="s">
        <v>117</v>
      </c>
      <c r="D41" s="195"/>
      <c r="E41" s="195" t="s">
        <v>92</v>
      </c>
      <c r="F41" s="42" t="s">
        <v>95</v>
      </c>
      <c r="G41" s="42" t="s">
        <v>97</v>
      </c>
      <c r="H41" s="41" t="s">
        <v>99</v>
      </c>
      <c r="I41" s="193" t="s">
        <v>101</v>
      </c>
      <c r="J41" s="193"/>
      <c r="K41" s="195" t="s">
        <v>103</v>
      </c>
      <c r="L41" s="198"/>
    </row>
    <row r="42" spans="2:14" ht="13.15" x14ac:dyDescent="0.4">
      <c r="B42" s="17"/>
      <c r="C42" s="195"/>
      <c r="D42" s="195"/>
      <c r="E42" s="195"/>
      <c r="F42" s="43">
        <v>1</v>
      </c>
      <c r="G42" s="43">
        <v>2</v>
      </c>
      <c r="H42" s="43">
        <v>3</v>
      </c>
      <c r="I42" s="199">
        <v>4</v>
      </c>
      <c r="J42" s="199"/>
      <c r="K42" s="199">
        <v>5</v>
      </c>
      <c r="L42" s="200"/>
    </row>
    <row r="43" spans="2:14" ht="19.5" customHeight="1" x14ac:dyDescent="0.4">
      <c r="B43" s="17"/>
      <c r="C43" s="194" t="s">
        <v>94</v>
      </c>
      <c r="D43" s="194"/>
      <c r="E43" s="44">
        <v>1</v>
      </c>
      <c r="F43" s="45">
        <v>2</v>
      </c>
      <c r="G43" s="45">
        <v>3</v>
      </c>
      <c r="H43" s="45">
        <v>4</v>
      </c>
      <c r="I43" s="207">
        <v>5</v>
      </c>
      <c r="J43" s="207"/>
      <c r="K43" s="189">
        <v>6</v>
      </c>
      <c r="L43" s="190"/>
    </row>
    <row r="44" spans="2:14" ht="21.75" customHeight="1" x14ac:dyDescent="0.4">
      <c r="B44" s="17"/>
      <c r="C44" s="194" t="s">
        <v>96</v>
      </c>
      <c r="D44" s="194"/>
      <c r="E44" s="44">
        <v>2</v>
      </c>
      <c r="F44" s="45">
        <v>3</v>
      </c>
      <c r="G44" s="45">
        <v>4</v>
      </c>
      <c r="H44" s="46">
        <v>5</v>
      </c>
      <c r="I44" s="189">
        <v>6</v>
      </c>
      <c r="J44" s="189"/>
      <c r="K44" s="191">
        <v>7</v>
      </c>
      <c r="L44" s="192"/>
    </row>
    <row r="45" spans="2:14" ht="26.25" customHeight="1" x14ac:dyDescent="0.4">
      <c r="B45" s="17"/>
      <c r="C45" s="194" t="s">
        <v>98</v>
      </c>
      <c r="D45" s="194"/>
      <c r="E45" s="44">
        <v>3</v>
      </c>
      <c r="F45" s="45">
        <v>4</v>
      </c>
      <c r="G45" s="46">
        <v>5</v>
      </c>
      <c r="H45" s="47">
        <v>6</v>
      </c>
      <c r="I45" s="189">
        <v>7</v>
      </c>
      <c r="J45" s="189"/>
      <c r="K45" s="202">
        <v>8</v>
      </c>
      <c r="L45" s="203"/>
    </row>
    <row r="46" spans="2:14" ht="21" customHeight="1" x14ac:dyDescent="0.4">
      <c r="B46" s="17"/>
      <c r="C46" s="194" t="s">
        <v>100</v>
      </c>
      <c r="D46" s="194"/>
      <c r="E46" s="44">
        <v>4</v>
      </c>
      <c r="F46" s="46">
        <v>5</v>
      </c>
      <c r="G46" s="47">
        <v>6</v>
      </c>
      <c r="H46" s="47">
        <v>7</v>
      </c>
      <c r="I46" s="202">
        <v>8</v>
      </c>
      <c r="J46" s="202"/>
      <c r="K46" s="202">
        <v>9</v>
      </c>
      <c r="L46" s="203"/>
    </row>
    <row r="47" spans="2:14" ht="27" customHeight="1" x14ac:dyDescent="0.4">
      <c r="B47" s="17"/>
      <c r="C47" s="194" t="s">
        <v>102</v>
      </c>
      <c r="D47" s="194"/>
      <c r="E47" s="44">
        <v>5</v>
      </c>
      <c r="F47" s="47">
        <v>6</v>
      </c>
      <c r="G47" s="47">
        <v>7</v>
      </c>
      <c r="H47" s="48">
        <v>8</v>
      </c>
      <c r="I47" s="202">
        <v>9</v>
      </c>
      <c r="J47" s="202"/>
      <c r="K47" s="202">
        <v>10</v>
      </c>
      <c r="L47" s="203"/>
    </row>
    <row r="48" spans="2:14" ht="13.15" x14ac:dyDescent="0.4">
      <c r="B48" s="17"/>
      <c r="C48" s="20"/>
      <c r="D48" s="20"/>
      <c r="E48" s="20"/>
      <c r="F48" s="20"/>
      <c r="G48" s="20"/>
      <c r="H48" s="20"/>
      <c r="I48" s="20"/>
      <c r="J48" s="20"/>
      <c r="K48" s="20"/>
      <c r="L48" s="22"/>
    </row>
    <row r="49" spans="2:12" ht="19.5" customHeight="1" x14ac:dyDescent="0.4">
      <c r="B49" s="17"/>
      <c r="C49" s="20"/>
      <c r="D49" s="20"/>
      <c r="E49" s="20"/>
      <c r="F49" s="20"/>
      <c r="G49" s="196" t="s">
        <v>118</v>
      </c>
      <c r="H49" s="196"/>
      <c r="I49" s="20"/>
      <c r="J49" s="20"/>
      <c r="K49" s="20"/>
      <c r="L49" s="22"/>
    </row>
    <row r="50" spans="2:12" ht="18" customHeight="1" x14ac:dyDescent="0.4">
      <c r="B50" s="17"/>
      <c r="C50" s="20"/>
      <c r="D50" s="20"/>
      <c r="E50" s="20"/>
      <c r="F50" s="20"/>
      <c r="G50" s="42" t="s">
        <v>104</v>
      </c>
      <c r="H50" s="52" t="s">
        <v>117</v>
      </c>
      <c r="I50" s="20"/>
      <c r="J50" s="20"/>
      <c r="K50" s="20"/>
      <c r="L50" s="22"/>
    </row>
    <row r="51" spans="2:12" ht="18" customHeight="1" x14ac:dyDescent="0.4">
      <c r="B51" s="17"/>
      <c r="C51" s="20"/>
      <c r="D51" s="20"/>
      <c r="E51" s="20"/>
      <c r="F51" s="20"/>
      <c r="G51" s="48" t="s">
        <v>119</v>
      </c>
      <c r="H51" s="53" t="s">
        <v>120</v>
      </c>
      <c r="I51" s="20"/>
      <c r="J51" s="20"/>
      <c r="K51" s="20"/>
      <c r="L51" s="22"/>
    </row>
    <row r="52" spans="2:12" ht="18" customHeight="1" x14ac:dyDescent="0.4">
      <c r="B52" s="17"/>
      <c r="C52" s="20"/>
      <c r="D52" s="20"/>
      <c r="E52" s="20"/>
      <c r="F52" s="20"/>
      <c r="G52" s="47" t="s">
        <v>121</v>
      </c>
      <c r="H52" s="53" t="s">
        <v>122</v>
      </c>
      <c r="I52" s="20"/>
      <c r="J52" s="20"/>
      <c r="K52" s="20"/>
      <c r="L52" s="22"/>
    </row>
    <row r="53" spans="2:12" ht="18" customHeight="1" x14ac:dyDescent="0.4">
      <c r="B53" s="17"/>
      <c r="C53" s="20"/>
      <c r="D53" s="20"/>
      <c r="E53" s="20"/>
      <c r="F53" s="20"/>
      <c r="G53" s="46">
        <v>5</v>
      </c>
      <c r="H53" s="53" t="s">
        <v>123</v>
      </c>
      <c r="I53" s="20"/>
      <c r="J53" s="20"/>
      <c r="K53" s="20"/>
      <c r="L53" s="22"/>
    </row>
    <row r="54" spans="2:12" ht="18" customHeight="1" x14ac:dyDescent="0.4">
      <c r="B54" s="17"/>
      <c r="C54" s="20"/>
      <c r="D54" s="20"/>
      <c r="E54" s="20"/>
      <c r="F54" s="20"/>
      <c r="G54" s="45" t="s">
        <v>124</v>
      </c>
      <c r="H54" s="53" t="s">
        <v>125</v>
      </c>
      <c r="I54" s="20"/>
      <c r="J54" s="20"/>
      <c r="K54" s="20"/>
      <c r="L54" s="22"/>
    </row>
    <row r="55" spans="2:12" ht="13.5" thickBot="1" x14ac:dyDescent="0.45">
      <c r="B55" s="55"/>
      <c r="C55" s="56"/>
      <c r="D55" s="56"/>
      <c r="E55" s="56"/>
      <c r="F55" s="56"/>
      <c r="G55" s="56"/>
      <c r="H55" s="56"/>
      <c r="I55" s="56"/>
      <c r="J55" s="56"/>
      <c r="K55" s="56"/>
      <c r="L55" s="57"/>
    </row>
    <row r="59" spans="2:12" hidden="1" x14ac:dyDescent="0.35">
      <c r="B59" s="5" t="s">
        <v>65</v>
      </c>
    </row>
    <row r="60" spans="2:12" hidden="1" x14ac:dyDescent="0.35">
      <c r="B60" s="5" t="s">
        <v>126</v>
      </c>
    </row>
  </sheetData>
  <mergeCells count="61">
    <mergeCell ref="C15:G15"/>
    <mergeCell ref="C17:G17"/>
    <mergeCell ref="C18:G18"/>
    <mergeCell ref="C19:G19"/>
    <mergeCell ref="C20:G20"/>
    <mergeCell ref="H14:L14"/>
    <mergeCell ref="B14:G14"/>
    <mergeCell ref="B5:L5"/>
    <mergeCell ref="B11:L11"/>
    <mergeCell ref="B6:L6"/>
    <mergeCell ref="B1:C3"/>
    <mergeCell ref="K1:L3"/>
    <mergeCell ref="D1:J3"/>
    <mergeCell ref="B31:B36"/>
    <mergeCell ref="C31:D31"/>
    <mergeCell ref="C32:D32"/>
    <mergeCell ref="C16:G16"/>
    <mergeCell ref="C33:D33"/>
    <mergeCell ref="C34:D34"/>
    <mergeCell ref="C35:D35"/>
    <mergeCell ref="G31:G36"/>
    <mergeCell ref="C27:G27"/>
    <mergeCell ref="C28:G28"/>
    <mergeCell ref="C22:G22"/>
    <mergeCell ref="C21:G21"/>
    <mergeCell ref="C23:G23"/>
    <mergeCell ref="G49:H49"/>
    <mergeCell ref="C44:D44"/>
    <mergeCell ref="C24:G24"/>
    <mergeCell ref="C25:G25"/>
    <mergeCell ref="C26:G26"/>
    <mergeCell ref="C47:D47"/>
    <mergeCell ref="C46:D46"/>
    <mergeCell ref="H30:I30"/>
    <mergeCell ref="C36:D36"/>
    <mergeCell ref="C45:D45"/>
    <mergeCell ref="C41:D42"/>
    <mergeCell ref="C40:E40"/>
    <mergeCell ref="C43:D43"/>
    <mergeCell ref="I43:J43"/>
    <mergeCell ref="C30:E30"/>
    <mergeCell ref="I44:J44"/>
    <mergeCell ref="K45:L45"/>
    <mergeCell ref="K46:L46"/>
    <mergeCell ref="K47:L47"/>
    <mergeCell ref="I46:J46"/>
    <mergeCell ref="I45:J45"/>
    <mergeCell ref="I47:J47"/>
    <mergeCell ref="E41:E42"/>
    <mergeCell ref="C38:K38"/>
    <mergeCell ref="K41:L41"/>
    <mergeCell ref="K42:L42"/>
    <mergeCell ref="K40:L40"/>
    <mergeCell ref="I42:J42"/>
    <mergeCell ref="K39:L39"/>
    <mergeCell ref="C39:E39"/>
    <mergeCell ref="K43:L43"/>
    <mergeCell ref="K44:L44"/>
    <mergeCell ref="I41:J41"/>
    <mergeCell ref="I39:J39"/>
    <mergeCell ref="I40:J40"/>
  </mergeCells>
  <phoneticPr fontId="1" type="noConversion"/>
  <conditionalFormatting sqref="J16:K28">
    <cfRule type="expression" dxfId="17" priority="6" stopIfTrue="1">
      <formula>"""bajo"""</formula>
    </cfRule>
  </conditionalFormatting>
  <conditionalFormatting sqref="L16:L28">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6">
    <dataValidation type="list" allowBlank="1" showInputMessage="1" showErrorMessage="1" sqref="I16:I28" xr:uid="{00000000-0002-0000-0200-000000000000}">
      <formula1>$E$32:$E$36</formula1>
    </dataValidation>
    <dataValidation type="list" allowBlank="1" showInputMessage="1" showErrorMessage="1" sqref="J16:J28" xr:uid="{00000000-0002-0000-0200-000001000000}">
      <formula1>$I$32:$I$36</formula1>
    </dataValidation>
    <dataValidation type="list" allowBlank="1" showInputMessage="1" showErrorMessage="1" sqref="H14" xr:uid="{00000000-0002-0000-0200-000002000000}">
      <formula1>$B$59:$B$60</formula1>
    </dataValidation>
    <dataValidation type="list" allowBlank="1" showInputMessage="1" showErrorMessage="1" sqref="C16:G16" xr:uid="{00000000-0002-0000-0200-000003000000}">
      <formula1>INDIRECT($B$16)</formula1>
    </dataValidation>
    <dataValidation type="list" allowBlank="1" showInputMessage="1" showErrorMessage="1" sqref="B16:B28"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1" xr:uid="{00000000-0002-0000-0200-000008000000}">
      <formula1>INDIRECT($B$20)</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8"/>
  <sheetViews>
    <sheetView showGridLines="0" topLeftCell="A27" zoomScale="70" zoomScaleNormal="70" zoomScalePageLayoutView="50" workbookViewId="0">
      <selection activeCell="E8" sqref="E8"/>
    </sheetView>
  </sheetViews>
  <sheetFormatPr baseColWidth="10" defaultColWidth="11.46484375" defaultRowHeight="12.75" x14ac:dyDescent="0.35"/>
  <cols>
    <col min="1" max="1" width="16.46484375" customWidth="1"/>
    <col min="2" max="2" width="15.796875" customWidth="1"/>
    <col min="3" max="3" width="13.19921875" customWidth="1"/>
    <col min="4" max="4" width="16.46484375" customWidth="1"/>
    <col min="5" max="5" width="14.796875" customWidth="1"/>
    <col min="6" max="6" width="17.46484375" customWidth="1"/>
    <col min="7" max="7" width="14.46484375" customWidth="1"/>
    <col min="8" max="8" width="15.796875" customWidth="1"/>
    <col min="9" max="9" width="13.53125" customWidth="1"/>
    <col min="10" max="12" width="14" customWidth="1"/>
    <col min="13" max="13" width="20.796875" customWidth="1"/>
    <col min="14" max="14" width="20.53125" customWidth="1"/>
    <col min="15" max="15" width="20" customWidth="1"/>
    <col min="16" max="16" width="22.53125" customWidth="1"/>
    <col min="17" max="17" width="25.46484375" style="2" customWidth="1"/>
  </cols>
  <sheetData>
    <row r="2" spans="1:25" ht="48.75" customHeight="1" x14ac:dyDescent="0.35">
      <c r="A2" s="150"/>
      <c r="B2" s="150"/>
      <c r="C2" s="150"/>
      <c r="D2" s="126" t="s">
        <v>16</v>
      </c>
      <c r="E2" s="126"/>
      <c r="F2" s="126"/>
      <c r="G2" s="126"/>
      <c r="H2" s="126"/>
      <c r="I2" s="126"/>
      <c r="J2" s="126"/>
      <c r="K2" s="126"/>
      <c r="L2" s="126"/>
      <c r="M2" s="126"/>
      <c r="N2" s="126"/>
      <c r="O2" s="127"/>
      <c r="P2" s="209" t="s">
        <v>1</v>
      </c>
      <c r="Q2" s="210"/>
      <c r="R2" s="15"/>
      <c r="S2" s="15"/>
      <c r="T2" s="15"/>
      <c r="U2" s="15"/>
      <c r="V2" s="15"/>
    </row>
    <row r="3" spans="1:25" ht="24.75" customHeight="1" x14ac:dyDescent="0.35">
      <c r="A3" s="150"/>
      <c r="B3" s="150"/>
      <c r="C3" s="150"/>
      <c r="D3" s="129"/>
      <c r="E3" s="129"/>
      <c r="F3" s="129"/>
      <c r="G3" s="129"/>
      <c r="H3" s="129"/>
      <c r="I3" s="129"/>
      <c r="J3" s="129"/>
      <c r="K3" s="129"/>
      <c r="L3" s="129"/>
      <c r="M3" s="129"/>
      <c r="N3" s="129"/>
      <c r="O3" s="130"/>
      <c r="P3" s="211"/>
      <c r="Q3" s="212"/>
      <c r="R3" s="15"/>
      <c r="S3" s="15"/>
      <c r="T3" s="15"/>
      <c r="U3" s="15"/>
      <c r="V3" s="15"/>
    </row>
    <row r="4" spans="1:25" ht="33" customHeight="1" x14ac:dyDescent="0.35">
      <c r="A4" s="150"/>
      <c r="B4" s="150"/>
      <c r="C4" s="150"/>
      <c r="D4" s="132"/>
      <c r="E4" s="132"/>
      <c r="F4" s="132"/>
      <c r="G4" s="132"/>
      <c r="H4" s="132"/>
      <c r="I4" s="132"/>
      <c r="J4" s="132"/>
      <c r="K4" s="132"/>
      <c r="L4" s="132"/>
      <c r="M4" s="132"/>
      <c r="N4" s="132"/>
      <c r="O4" s="133"/>
      <c r="P4" s="213"/>
      <c r="Q4" s="214"/>
      <c r="R4" s="15"/>
      <c r="S4" s="15"/>
      <c r="T4" s="15"/>
      <c r="U4" s="15"/>
      <c r="V4" s="15"/>
    </row>
    <row r="5" spans="1:25" ht="13.5" thickBot="1" x14ac:dyDescent="0.45">
      <c r="A5" s="20"/>
      <c r="B5" s="20"/>
      <c r="C5" s="20"/>
      <c r="D5" s="20"/>
      <c r="E5" s="20"/>
      <c r="F5" s="20"/>
      <c r="G5" s="20"/>
      <c r="H5" s="20"/>
      <c r="I5" s="20"/>
      <c r="J5" s="20"/>
      <c r="K5" s="20"/>
      <c r="L5" s="20"/>
      <c r="M5" s="20"/>
      <c r="N5" s="20"/>
      <c r="O5" s="20"/>
      <c r="P5" s="20"/>
      <c r="Q5" s="49"/>
    </row>
    <row r="6" spans="1:25" ht="90" customHeight="1" thickBot="1" x14ac:dyDescent="0.4">
      <c r="A6" s="268" t="str">
        <f>+EVALUACION!B5</f>
        <v>Objeto Contractual: “REALIZAR LA INTERVENTORIA TECNICA, ADMINISTRATIVA, LEGAL, FINANCIERA, SOCIAL, AMBIENTAL Y SISTEMA DE SEGURIDAD Y SALUD EN EL TRABAJO PARA EL CONTRATO DE OBRA QUE SE DERIVE DE LA LICITACION PUBLICA FDLPA-LP-032-2025, CUYO OBJETO ES: “Ejecutar a precios unitarios fijos y a monto agotable las obras de mantenimiento de las unidades operativas de atención a la primera infancia jardines infantiles, CDC José Antonio Galán y Centro Crecer, de la localidad de Puente Aranda en la ciudad de Bogotá D.C.”</v>
      </c>
      <c r="B6" s="269"/>
      <c r="C6" s="269"/>
      <c r="D6" s="269"/>
      <c r="E6" s="269"/>
      <c r="F6" s="269"/>
      <c r="G6" s="269"/>
      <c r="H6" s="269"/>
      <c r="I6" s="269"/>
      <c r="J6" s="269"/>
      <c r="K6" s="269"/>
      <c r="L6" s="269"/>
      <c r="M6" s="269"/>
      <c r="N6" s="269"/>
      <c r="O6" s="269"/>
      <c r="P6" s="269"/>
      <c r="Q6" s="270"/>
      <c r="R6" s="1"/>
      <c r="S6" s="1"/>
      <c r="T6" s="1"/>
      <c r="U6" s="1"/>
      <c r="V6" s="1"/>
      <c r="W6" s="16"/>
      <c r="X6" s="1"/>
      <c r="Y6" s="1"/>
    </row>
    <row r="7" spans="1:25" ht="24.75" customHeight="1" x14ac:dyDescent="0.35">
      <c r="A7" s="232" t="s">
        <v>26</v>
      </c>
      <c r="B7" s="221"/>
      <c r="C7" s="221"/>
      <c r="D7" s="221"/>
      <c r="E7" s="221"/>
      <c r="F7" s="221"/>
      <c r="G7" s="221"/>
      <c r="H7" s="221"/>
      <c r="I7" s="221"/>
      <c r="J7" s="221"/>
      <c r="K7" s="221"/>
      <c r="L7" s="221"/>
      <c r="M7" s="221"/>
      <c r="N7" s="221"/>
      <c r="O7" s="221"/>
      <c r="P7" s="221"/>
      <c r="Q7" s="222"/>
    </row>
    <row r="8" spans="1:25" ht="13.15" x14ac:dyDescent="0.4">
      <c r="A8" s="17" t="s">
        <v>127</v>
      </c>
      <c r="B8" s="20"/>
      <c r="C8" s="20"/>
      <c r="D8" s="20"/>
      <c r="E8" s="20"/>
      <c r="F8" s="20"/>
      <c r="G8" s="20"/>
      <c r="H8" s="92"/>
      <c r="I8" s="20"/>
      <c r="J8" s="20"/>
      <c r="K8" s="20"/>
      <c r="L8" s="20"/>
      <c r="M8" s="20"/>
      <c r="N8" s="20"/>
      <c r="O8" s="20"/>
      <c r="P8" s="20"/>
      <c r="Q8" s="22"/>
    </row>
    <row r="9" spans="1:25" ht="13.15" x14ac:dyDescent="0.4">
      <c r="A9" s="17" t="s">
        <v>128</v>
      </c>
      <c r="B9" s="20"/>
      <c r="C9" s="20"/>
      <c r="D9" s="20"/>
      <c r="E9" s="20"/>
      <c r="F9" s="20"/>
      <c r="G9" s="20"/>
      <c r="H9" s="20"/>
      <c r="I9" s="20"/>
      <c r="J9" s="20"/>
      <c r="K9" s="20"/>
      <c r="L9" s="20"/>
      <c r="M9" s="20"/>
      <c r="N9" s="20"/>
      <c r="O9" s="20"/>
      <c r="P9" s="20"/>
      <c r="Q9" s="22"/>
    </row>
    <row r="10" spans="1:25" ht="13.15" x14ac:dyDescent="0.4">
      <c r="A10" s="17" t="s">
        <v>129</v>
      </c>
      <c r="B10" s="20"/>
      <c r="C10" s="20"/>
      <c r="D10" s="20"/>
      <c r="E10" s="20"/>
      <c r="F10" s="20"/>
      <c r="G10" s="20"/>
      <c r="H10" s="20"/>
      <c r="I10" s="20"/>
      <c r="J10" s="20"/>
      <c r="K10" s="20"/>
      <c r="L10" s="20"/>
      <c r="M10" s="20"/>
      <c r="N10" s="20"/>
      <c r="O10" s="20"/>
      <c r="P10" s="20"/>
      <c r="Q10" s="22"/>
    </row>
    <row r="11" spans="1:25" ht="13.15" x14ac:dyDescent="0.4">
      <c r="A11" s="17" t="s">
        <v>130</v>
      </c>
      <c r="B11" s="20"/>
      <c r="C11" s="20"/>
      <c r="D11" s="20"/>
      <c r="E11" s="20"/>
      <c r="F11" s="20"/>
      <c r="G11" s="20"/>
      <c r="H11" s="20"/>
      <c r="I11" s="20"/>
      <c r="J11" s="20"/>
      <c r="K11" s="20"/>
      <c r="L11" s="20"/>
      <c r="M11" s="20"/>
      <c r="N11" s="20"/>
      <c r="O11" s="20"/>
      <c r="P11" s="20"/>
      <c r="Q11" s="22"/>
    </row>
    <row r="12" spans="1:25" ht="13.15" x14ac:dyDescent="0.4">
      <c r="A12" s="17" t="s">
        <v>131</v>
      </c>
      <c r="B12" s="20"/>
      <c r="C12" s="20"/>
      <c r="D12" s="20"/>
      <c r="E12" s="20"/>
      <c r="F12" s="20"/>
      <c r="G12" s="20"/>
      <c r="H12" s="20"/>
      <c r="I12" s="20"/>
      <c r="J12" s="20"/>
      <c r="K12" s="20"/>
      <c r="L12" s="20"/>
      <c r="M12" s="20"/>
      <c r="N12" s="20"/>
      <c r="O12" s="20"/>
      <c r="P12" s="20"/>
      <c r="Q12" s="22"/>
    </row>
    <row r="13" spans="1:25" ht="13.15" x14ac:dyDescent="0.4">
      <c r="A13" s="17" t="s">
        <v>132</v>
      </c>
      <c r="B13" s="20"/>
      <c r="C13" s="20"/>
      <c r="D13" s="20"/>
      <c r="E13" s="20"/>
      <c r="F13" s="20"/>
      <c r="G13" s="20"/>
      <c r="H13" s="20"/>
      <c r="I13" s="20"/>
      <c r="J13" s="20"/>
      <c r="K13" s="20"/>
      <c r="L13" s="20"/>
      <c r="M13" s="20"/>
      <c r="N13" s="20"/>
      <c r="O13" s="20"/>
      <c r="P13" s="20"/>
      <c r="Q13" s="22"/>
    </row>
    <row r="14" spans="1:25" ht="7.5" customHeight="1" thickBot="1" x14ac:dyDescent="0.45">
      <c r="A14" s="17"/>
      <c r="B14" s="20"/>
      <c r="C14" s="20"/>
      <c r="D14" s="20"/>
      <c r="E14" s="20"/>
      <c r="F14" s="20"/>
      <c r="G14" s="20"/>
      <c r="H14" s="20"/>
      <c r="I14" s="20"/>
      <c r="J14" s="20"/>
      <c r="K14" s="20"/>
      <c r="L14" s="20"/>
      <c r="M14" s="20"/>
      <c r="N14" s="20"/>
      <c r="O14" s="20"/>
      <c r="P14" s="20"/>
      <c r="Q14" s="22"/>
    </row>
    <row r="15" spans="1:25" ht="93.75" customHeight="1" thickBot="1" x14ac:dyDescent="0.4">
      <c r="A15" s="85" t="s">
        <v>66</v>
      </c>
      <c r="B15" s="275" t="s">
        <v>67</v>
      </c>
      <c r="C15" s="276"/>
      <c r="D15" s="276"/>
      <c r="E15" s="277"/>
      <c r="F15" s="272" t="s">
        <v>133</v>
      </c>
      <c r="G15" s="273"/>
      <c r="H15" s="86" t="s">
        <v>69</v>
      </c>
      <c r="I15" s="86" t="s">
        <v>70</v>
      </c>
      <c r="J15" s="86" t="s">
        <v>71</v>
      </c>
      <c r="K15" s="86" t="s">
        <v>72</v>
      </c>
      <c r="L15" s="86" t="s">
        <v>134</v>
      </c>
      <c r="M15" s="86" t="s">
        <v>135</v>
      </c>
      <c r="N15" s="86" t="s">
        <v>136</v>
      </c>
      <c r="O15" s="86" t="s">
        <v>137</v>
      </c>
      <c r="P15" s="86" t="s">
        <v>138</v>
      </c>
      <c r="Q15" s="87" t="s">
        <v>139</v>
      </c>
    </row>
    <row r="16" spans="1:25" s="13" customFormat="1" ht="118.5" customHeight="1" x14ac:dyDescent="0.35">
      <c r="A16" s="50" t="str">
        <f>+EVALUACION!B16</f>
        <v>PLANEACIÓN</v>
      </c>
      <c r="B16" s="274" t="str">
        <f>+EVALUACION!C16</f>
        <v xml:space="preserve">Falta de claridad en las condiciones técnicas, financieras, económicas jurídicas,  establecidos en el proyecto de pliegos y los pliegos de condiciones definitivos </v>
      </c>
      <c r="C16" s="274"/>
      <c r="D16" s="274"/>
      <c r="E16" s="274"/>
      <c r="F16" s="271" t="s">
        <v>140</v>
      </c>
      <c r="G16" s="271"/>
      <c r="H16" s="28">
        <v>2</v>
      </c>
      <c r="I16" s="28">
        <v>2</v>
      </c>
      <c r="J16" s="28">
        <v>4</v>
      </c>
      <c r="K16" s="28" t="str">
        <f>IF(J16&lt;=4,"BAJO",IF(J16=5,"MEDIO",IF(J16=6,"ALTO",IF(J16=7,"ALTO","EXTREMO"))))</f>
        <v>BAJO</v>
      </c>
      <c r="L16" s="111" t="s">
        <v>141</v>
      </c>
      <c r="M16" s="113" t="s">
        <v>208</v>
      </c>
      <c r="N16" s="111" t="s">
        <v>142</v>
      </c>
      <c r="O16" s="111" t="s">
        <v>143</v>
      </c>
      <c r="P16" s="111" t="s">
        <v>144</v>
      </c>
      <c r="Q16" s="111" t="s">
        <v>145</v>
      </c>
    </row>
    <row r="17" spans="1:17" s="13" customFormat="1" ht="119.55" customHeight="1" x14ac:dyDescent="0.35">
      <c r="A17" s="51" t="str">
        <f>+EVALUACION!B17</f>
        <v>SELECCIÓN</v>
      </c>
      <c r="B17" s="266" t="str">
        <f>+EVALUACION!C17</f>
        <v>Errores cometidos por los proponentes en la elaboración de las propuestas o en los documentos requeridos en el proceso de selección</v>
      </c>
      <c r="C17" s="266"/>
      <c r="D17" s="266"/>
      <c r="E17" s="266"/>
      <c r="F17" s="194" t="s">
        <v>146</v>
      </c>
      <c r="G17" s="194"/>
      <c r="H17" s="33">
        <f>+EVALUACION!I17</f>
        <v>3</v>
      </c>
      <c r="I17" s="33">
        <f>+EVALUACION!J17</f>
        <v>2</v>
      </c>
      <c r="J17" s="33">
        <f>+H17+I17</f>
        <v>5</v>
      </c>
      <c r="K17" s="33" t="str">
        <f>IF(J17&lt;=4,"BAJO",IF(J17=5,"MEDIO",IF(J17=6,"ALTO",IF(J17=7,"ALTO","EXTREMO"))))</f>
        <v>MEDIO</v>
      </c>
      <c r="L17" s="111" t="s">
        <v>141</v>
      </c>
      <c r="M17" s="113" t="s">
        <v>209</v>
      </c>
      <c r="N17" s="114" t="s">
        <v>147</v>
      </c>
      <c r="O17" s="111" t="s">
        <v>148</v>
      </c>
      <c r="P17" s="111" t="s">
        <v>149</v>
      </c>
      <c r="Q17" s="111" t="s">
        <v>150</v>
      </c>
    </row>
    <row r="18" spans="1:17" s="13" customFormat="1" ht="57.75" customHeight="1" x14ac:dyDescent="0.35">
      <c r="A18" s="51" t="str">
        <f>+EVALUACION!B18</f>
        <v>SELECCIÓN</v>
      </c>
      <c r="B18" s="266" t="str">
        <f>+EVALUACION!C18</f>
        <v>Demoras en la liquidación del contrato por causas atribuibles al contratista.</v>
      </c>
      <c r="C18" s="266"/>
      <c r="D18" s="266"/>
      <c r="E18" s="266"/>
      <c r="F18" s="194" t="s">
        <v>151</v>
      </c>
      <c r="G18" s="194"/>
      <c r="H18" s="33">
        <v>3</v>
      </c>
      <c r="I18" s="33">
        <v>2</v>
      </c>
      <c r="J18" s="33">
        <v>5</v>
      </c>
      <c r="K18" s="33" t="str">
        <f t="shared" ref="K18:K28" si="0">IF(J18&lt;=4,"BAJO",IF(J18=5,"MEDIO",IF(J18=6,"ALTO",IF(J18=7,"ALTO","EXTREMO"))))</f>
        <v>MEDIO</v>
      </c>
      <c r="L18" s="111" t="s">
        <v>141</v>
      </c>
      <c r="M18" s="113" t="s">
        <v>209</v>
      </c>
      <c r="N18" s="108" t="s">
        <v>152</v>
      </c>
      <c r="O18" s="111" t="s">
        <v>148</v>
      </c>
      <c r="P18" s="111" t="s">
        <v>153</v>
      </c>
      <c r="Q18" s="111" t="s">
        <v>150</v>
      </c>
    </row>
    <row r="19" spans="1:17" s="13" customFormat="1" ht="161.55000000000001" customHeight="1" x14ac:dyDescent="0.35">
      <c r="A19" s="51" t="str">
        <f>+EVALUACION!B19</f>
        <v>EJECUCIÓN</v>
      </c>
      <c r="B19" s="266" t="str">
        <f>+EVALUACION!C19</f>
        <v>Contagio de un trabajador por COVID 19</v>
      </c>
      <c r="C19" s="266"/>
      <c r="D19" s="266"/>
      <c r="E19" s="266"/>
      <c r="F19" s="194" t="s">
        <v>154</v>
      </c>
      <c r="G19" s="194"/>
      <c r="H19" s="33">
        <f>+EVALUACION!I19</f>
        <v>4</v>
      </c>
      <c r="I19" s="33">
        <f>+EVALUACION!J19</f>
        <v>4</v>
      </c>
      <c r="J19" s="33">
        <f t="shared" ref="J19:J28" si="1">+H19+I19</f>
        <v>8</v>
      </c>
      <c r="K19" s="33" t="str">
        <f t="shared" si="0"/>
        <v>EXTREMO</v>
      </c>
      <c r="L19" s="111" t="s">
        <v>141</v>
      </c>
      <c r="M19" s="113" t="s">
        <v>155</v>
      </c>
      <c r="N19" s="108" t="s">
        <v>156</v>
      </c>
      <c r="O19" s="116" t="s">
        <v>157</v>
      </c>
      <c r="P19" s="111" t="s">
        <v>158</v>
      </c>
      <c r="Q19" s="111" t="s">
        <v>159</v>
      </c>
    </row>
    <row r="20" spans="1:17" s="13" customFormat="1" ht="159.69999999999999" customHeight="1" x14ac:dyDescent="0.35">
      <c r="A20" s="51" t="str">
        <f>+EVALUACION!B20</f>
        <v>EJECUCIÓN</v>
      </c>
      <c r="B20" s="266" t="str">
        <f>+EVALUACION!C20</f>
        <v>El interventor asumirá los efectos favorables o desfavorables, derivados de las variaciones en la rentabilidad esperada del negocio y obtención de utilidades o generación de perdidas.</v>
      </c>
      <c r="C20" s="266"/>
      <c r="D20" s="266"/>
      <c r="E20" s="266"/>
      <c r="F20" s="194" t="s">
        <v>160</v>
      </c>
      <c r="G20" s="194"/>
      <c r="H20" s="33">
        <f>+EVALUACION!I20</f>
        <v>2</v>
      </c>
      <c r="I20" s="33">
        <f>+EVALUACION!J20</f>
        <v>4</v>
      </c>
      <c r="J20" s="33">
        <f t="shared" si="1"/>
        <v>6</v>
      </c>
      <c r="K20" s="33" t="str">
        <f t="shared" si="0"/>
        <v>ALTO</v>
      </c>
      <c r="L20" s="111" t="s">
        <v>141</v>
      </c>
      <c r="M20" s="113" t="s">
        <v>155</v>
      </c>
      <c r="N20" s="108" t="s">
        <v>161</v>
      </c>
      <c r="O20" s="116" t="s">
        <v>162</v>
      </c>
      <c r="P20" s="111" t="s">
        <v>163</v>
      </c>
      <c r="Q20" s="111" t="s">
        <v>164</v>
      </c>
    </row>
    <row r="21" spans="1:17" s="13" customFormat="1" ht="113.55" customHeight="1" x14ac:dyDescent="0.35">
      <c r="A21" s="51" t="str">
        <f>+EVALUACION!B21</f>
        <v>EJECUCIÓN</v>
      </c>
      <c r="B21" s="278" t="str">
        <f>+EVALUACION!C21</f>
        <v>Fallas en las telecomunicaciones, suspensión de servicios públicos, advenimiento de nuevos desarrollos tecnologicos o estándares que deben ser tenidos en cuenta para la ejecución del contrato y que tengan impacto directo con la debida ejecución del mismo.</v>
      </c>
      <c r="C21" s="279"/>
      <c r="D21" s="279"/>
      <c r="E21" s="280"/>
      <c r="F21" s="194" t="s">
        <v>165</v>
      </c>
      <c r="G21" s="194"/>
      <c r="H21" s="33">
        <f>+EVALUACION!I21</f>
        <v>2</v>
      </c>
      <c r="I21" s="33">
        <f>+EVALUACION!J21</f>
        <v>3</v>
      </c>
      <c r="J21" s="33">
        <f t="shared" ref="J21" si="2">+H21+I21</f>
        <v>5</v>
      </c>
      <c r="K21" s="33" t="str">
        <f t="shared" si="0"/>
        <v>MEDIO</v>
      </c>
      <c r="L21" s="111" t="s">
        <v>141</v>
      </c>
      <c r="M21" s="113" t="s">
        <v>155</v>
      </c>
      <c r="N21" s="108" t="s">
        <v>152</v>
      </c>
      <c r="O21" s="116" t="s">
        <v>166</v>
      </c>
      <c r="P21" s="111" t="s">
        <v>167</v>
      </c>
      <c r="Q21" s="111" t="s">
        <v>168</v>
      </c>
    </row>
    <row r="22" spans="1:17" s="13" customFormat="1" ht="218.55" customHeight="1" x14ac:dyDescent="0.35">
      <c r="A22" s="51" t="str">
        <f>+EVALUACION!B22</f>
        <v>EJECUCIÓN</v>
      </c>
      <c r="B22" s="266" t="str">
        <f>+EVALUACION!C22</f>
        <v>Demora en el trámite de adquisición de permisos y/o licencias</v>
      </c>
      <c r="C22" s="266"/>
      <c r="D22" s="266"/>
      <c r="E22" s="266"/>
      <c r="F22" s="194" t="s">
        <v>169</v>
      </c>
      <c r="G22" s="194"/>
      <c r="H22" s="33">
        <f>+EVALUACION!I22</f>
        <v>3</v>
      </c>
      <c r="I22" s="33">
        <f>+EVALUACION!J22</f>
        <v>3</v>
      </c>
      <c r="J22" s="33">
        <f t="shared" si="1"/>
        <v>6</v>
      </c>
      <c r="K22" s="33" t="str">
        <f t="shared" si="0"/>
        <v>ALTO</v>
      </c>
      <c r="L22" s="111" t="s">
        <v>141</v>
      </c>
      <c r="M22" s="113" t="s">
        <v>208</v>
      </c>
      <c r="N22" s="108" t="s">
        <v>170</v>
      </c>
      <c r="O22" s="117" t="s">
        <v>171</v>
      </c>
      <c r="P22" s="113" t="s">
        <v>172</v>
      </c>
      <c r="Q22" s="113" t="s">
        <v>173</v>
      </c>
    </row>
    <row r="23" spans="1:17" s="13" customFormat="1" ht="90.7" customHeight="1" x14ac:dyDescent="0.35">
      <c r="A23" s="51" t="str">
        <f>+EVALUACION!B23</f>
        <v>EJECUCIÓN</v>
      </c>
      <c r="B23" s="266" t="str">
        <f>+EVALUACION!C23</f>
        <v>Inundaciones, lluvias, sequías, entre otros climaticos o ambientales, siempre y cuando los mismos puedan preverse.</v>
      </c>
      <c r="C23" s="266"/>
      <c r="D23" s="266"/>
      <c r="E23" s="266"/>
      <c r="F23" s="194" t="s">
        <v>174</v>
      </c>
      <c r="G23" s="194"/>
      <c r="H23" s="33">
        <f>+EVALUACION!I23</f>
        <v>1</v>
      </c>
      <c r="I23" s="33">
        <f>+EVALUACION!J23</f>
        <v>4</v>
      </c>
      <c r="J23" s="33">
        <f t="shared" si="1"/>
        <v>5</v>
      </c>
      <c r="K23" s="33" t="str">
        <f t="shared" si="0"/>
        <v>MEDIO</v>
      </c>
      <c r="L23" s="111" t="s">
        <v>141</v>
      </c>
      <c r="M23" s="113" t="s">
        <v>208</v>
      </c>
      <c r="N23" s="112" t="s">
        <v>156</v>
      </c>
      <c r="O23" s="116" t="s">
        <v>166</v>
      </c>
      <c r="P23" s="111" t="s">
        <v>175</v>
      </c>
      <c r="Q23" s="111" t="s">
        <v>145</v>
      </c>
    </row>
    <row r="24" spans="1:17" s="13" customFormat="1" ht="87.7" customHeight="1" x14ac:dyDescent="0.35">
      <c r="A24" s="51" t="str">
        <f>+EVALUACION!B24</f>
        <v>EJECUCIÓN</v>
      </c>
      <c r="B24" s="266" t="str">
        <f>+EVALUACION!C24</f>
        <v>No culminación del proyecto en el plazo establecido debido a incumplimientos del contratista de obra</v>
      </c>
      <c r="C24" s="266"/>
      <c r="D24" s="266"/>
      <c r="E24" s="266"/>
      <c r="F24" s="194" t="s">
        <v>176</v>
      </c>
      <c r="G24" s="194"/>
      <c r="H24" s="33">
        <f>+EVALUACION!I24</f>
        <v>3</v>
      </c>
      <c r="I24" s="33">
        <f>+EVALUACION!J24</f>
        <v>2</v>
      </c>
      <c r="J24" s="33">
        <f t="shared" si="1"/>
        <v>5</v>
      </c>
      <c r="K24" s="33" t="str">
        <f t="shared" si="0"/>
        <v>MEDIO</v>
      </c>
      <c r="L24" s="111" t="s">
        <v>141</v>
      </c>
      <c r="M24" s="113" t="s">
        <v>208</v>
      </c>
      <c r="N24" s="112" t="s">
        <v>170</v>
      </c>
      <c r="O24" s="116" t="s">
        <v>166</v>
      </c>
      <c r="P24" s="116" t="s">
        <v>177</v>
      </c>
      <c r="Q24" s="111" t="s">
        <v>145</v>
      </c>
    </row>
    <row r="25" spans="1:17" s="13" customFormat="1" ht="148.5" customHeight="1" x14ac:dyDescent="0.35">
      <c r="A25" s="51" t="str">
        <f>+EVALUACION!B25</f>
        <v>EJECUCIÓN</v>
      </c>
      <c r="B25" s="266" t="str">
        <f>+EVALUACION!C25</f>
        <v>Muerte del contratista o la persona natural</v>
      </c>
      <c r="C25" s="266"/>
      <c r="D25" s="266"/>
      <c r="E25" s="266"/>
      <c r="F25" s="194" t="s">
        <v>178</v>
      </c>
      <c r="G25" s="194"/>
      <c r="H25" s="33">
        <f>+EVALUACION!I25</f>
        <v>1</v>
      </c>
      <c r="I25" s="33">
        <f>+EVALUACION!J25</f>
        <v>4</v>
      </c>
      <c r="J25" s="33">
        <f t="shared" si="1"/>
        <v>5</v>
      </c>
      <c r="K25" s="33" t="str">
        <f t="shared" si="0"/>
        <v>MEDIO</v>
      </c>
      <c r="L25" s="111" t="s">
        <v>141</v>
      </c>
      <c r="M25" s="113" t="s">
        <v>155</v>
      </c>
      <c r="N25" s="112" t="s">
        <v>156</v>
      </c>
      <c r="O25" s="116" t="s">
        <v>166</v>
      </c>
      <c r="P25" s="113" t="s">
        <v>179</v>
      </c>
      <c r="Q25" s="113" t="s">
        <v>180</v>
      </c>
    </row>
    <row r="26" spans="1:17" s="13" customFormat="1" ht="194.55" customHeight="1" x14ac:dyDescent="0.35">
      <c r="A26" s="51" t="str">
        <f>+EVALUACION!B26</f>
        <v>EJECUCIÓN</v>
      </c>
      <c r="B26" s="266" t="str">
        <f>+EVALUACION!C26</f>
        <v>Disolución del Consorcio o unión temporal</v>
      </c>
      <c r="C26" s="266"/>
      <c r="D26" s="266"/>
      <c r="E26" s="266"/>
      <c r="F26" s="194" t="s">
        <v>181</v>
      </c>
      <c r="G26" s="194"/>
      <c r="H26" s="33">
        <f>+EVALUACION!I26</f>
        <v>1</v>
      </c>
      <c r="I26" s="33">
        <f>+EVALUACION!J26</f>
        <v>4</v>
      </c>
      <c r="J26" s="33">
        <f t="shared" si="1"/>
        <v>5</v>
      </c>
      <c r="K26" s="33" t="str">
        <f t="shared" si="0"/>
        <v>MEDIO</v>
      </c>
      <c r="L26" s="111" t="s">
        <v>141</v>
      </c>
      <c r="M26" s="113" t="s">
        <v>209</v>
      </c>
      <c r="N26" s="114" t="s">
        <v>152</v>
      </c>
      <c r="O26" s="116" t="s">
        <v>166</v>
      </c>
      <c r="P26" s="113" t="s">
        <v>182</v>
      </c>
      <c r="Q26" s="113" t="s">
        <v>180</v>
      </c>
    </row>
    <row r="27" spans="1:17" s="13" customFormat="1" ht="237.7" customHeight="1" x14ac:dyDescent="0.35">
      <c r="A27" s="51" t="str">
        <f>+EVALUACION!B27</f>
        <v>EJECUCIÓN</v>
      </c>
      <c r="B27" s="266" t="str">
        <f>+EVALUACION!C27</f>
        <v>Demoras en la aprobación de documentación presentada por el contratista a la interventoría</v>
      </c>
      <c r="C27" s="266"/>
      <c r="D27" s="266"/>
      <c r="E27" s="266"/>
      <c r="F27" s="194" t="s">
        <v>183</v>
      </c>
      <c r="G27" s="194"/>
      <c r="H27" s="33">
        <f>+EVALUACION!I27</f>
        <v>1</v>
      </c>
      <c r="I27" s="33">
        <f>+EVALUACION!J27</f>
        <v>4</v>
      </c>
      <c r="J27" s="33">
        <f t="shared" si="1"/>
        <v>5</v>
      </c>
      <c r="K27" s="33" t="str">
        <f t="shared" si="0"/>
        <v>MEDIO</v>
      </c>
      <c r="L27" s="111" t="s">
        <v>141</v>
      </c>
      <c r="M27" s="113" t="s">
        <v>155</v>
      </c>
      <c r="N27" s="114" t="s">
        <v>152</v>
      </c>
      <c r="O27" s="116" t="s">
        <v>166</v>
      </c>
      <c r="P27" s="113" t="s">
        <v>184</v>
      </c>
      <c r="Q27" s="113" t="s">
        <v>185</v>
      </c>
    </row>
    <row r="28" spans="1:17" s="13" customFormat="1" ht="157.5" customHeight="1" x14ac:dyDescent="0.35">
      <c r="A28" s="51" t="str">
        <f>+EVALUACION!B28</f>
        <v>EJECUCIÓN</v>
      </c>
      <c r="B28" s="266" t="str">
        <f>+EVALUACION!C28</f>
        <v>Demoras en la respuesta por parte del FONDO / Alcaldía a los requerimientos del interventor</v>
      </c>
      <c r="C28" s="266"/>
      <c r="D28" s="266"/>
      <c r="E28" s="266"/>
      <c r="F28" s="194" t="s">
        <v>186</v>
      </c>
      <c r="G28" s="194"/>
      <c r="H28" s="33">
        <f>+EVALUACION!I28</f>
        <v>1</v>
      </c>
      <c r="I28" s="33">
        <f>+EVALUACION!J28</f>
        <v>3</v>
      </c>
      <c r="J28" s="33">
        <f t="shared" si="1"/>
        <v>4</v>
      </c>
      <c r="K28" s="33" t="str">
        <f t="shared" si="0"/>
        <v>BAJO</v>
      </c>
      <c r="L28" s="111" t="s">
        <v>141</v>
      </c>
      <c r="M28" s="113" t="s">
        <v>208</v>
      </c>
      <c r="N28" s="114" t="s">
        <v>152</v>
      </c>
      <c r="O28" s="116" t="s">
        <v>166</v>
      </c>
      <c r="P28" s="113" t="s">
        <v>187</v>
      </c>
      <c r="Q28" s="113" t="s">
        <v>185</v>
      </c>
    </row>
    <row r="29" spans="1:17" ht="12.75" customHeight="1" x14ac:dyDescent="0.4">
      <c r="A29" s="17"/>
      <c r="B29" s="20"/>
      <c r="C29" s="20"/>
      <c r="D29" s="20"/>
      <c r="E29" s="20"/>
      <c r="F29" s="20"/>
      <c r="G29" s="20"/>
      <c r="H29" s="20"/>
      <c r="I29" s="20"/>
      <c r="J29" s="20"/>
      <c r="K29" s="20"/>
      <c r="L29" s="20"/>
      <c r="M29" s="20"/>
      <c r="N29" s="20"/>
      <c r="O29" s="20"/>
      <c r="P29" s="20"/>
      <c r="Q29" s="22"/>
    </row>
    <row r="30" spans="1:17" ht="13.15" x14ac:dyDescent="0.4">
      <c r="A30" s="17"/>
      <c r="B30" s="267" t="s">
        <v>118</v>
      </c>
      <c r="C30" s="267"/>
      <c r="D30" s="267"/>
      <c r="E30" s="267"/>
      <c r="F30" s="20"/>
      <c r="G30" s="196" t="s">
        <v>188</v>
      </c>
      <c r="H30" s="196"/>
      <c r="I30" s="196"/>
      <c r="J30" s="196"/>
      <c r="K30" s="107"/>
      <c r="L30" s="107"/>
      <c r="M30" s="107"/>
      <c r="N30" s="107"/>
      <c r="O30" s="107"/>
      <c r="P30" s="107"/>
      <c r="Q30" s="22"/>
    </row>
    <row r="31" spans="1:17" ht="19.5" customHeight="1" x14ac:dyDescent="0.4">
      <c r="A31" s="215" t="s">
        <v>90</v>
      </c>
      <c r="B31" s="249" t="s">
        <v>91</v>
      </c>
      <c r="C31" s="254"/>
      <c r="D31" s="250"/>
      <c r="E31" s="36" t="s">
        <v>92</v>
      </c>
      <c r="F31" s="20"/>
      <c r="G31" s="249" t="s">
        <v>93</v>
      </c>
      <c r="H31" s="250"/>
      <c r="I31" s="249" t="s">
        <v>92</v>
      </c>
      <c r="J31" s="250"/>
      <c r="K31" s="106"/>
      <c r="L31" s="106"/>
      <c r="M31" s="196" t="s">
        <v>118</v>
      </c>
      <c r="N31" s="196"/>
      <c r="O31" s="196"/>
      <c r="P31" s="106"/>
      <c r="Q31" s="22"/>
    </row>
    <row r="32" spans="1:17" ht="21" customHeight="1" x14ac:dyDescent="0.4">
      <c r="A32" s="215"/>
      <c r="B32" s="251" t="s">
        <v>94</v>
      </c>
      <c r="C32" s="252"/>
      <c r="D32" s="253"/>
      <c r="E32" s="38">
        <v>1</v>
      </c>
      <c r="F32" s="20"/>
      <c r="G32" s="251" t="s">
        <v>95</v>
      </c>
      <c r="H32" s="253"/>
      <c r="I32" s="251">
        <v>1</v>
      </c>
      <c r="J32" s="253"/>
      <c r="K32" s="106"/>
      <c r="L32" s="106"/>
      <c r="M32" s="245" t="s">
        <v>104</v>
      </c>
      <c r="N32" s="246"/>
      <c r="O32" s="52" t="s">
        <v>117</v>
      </c>
      <c r="P32" s="106"/>
      <c r="Q32" s="22"/>
    </row>
    <row r="33" spans="1:22" ht="15.75" customHeight="1" x14ac:dyDescent="0.4">
      <c r="A33" s="215"/>
      <c r="B33" s="251" t="s">
        <v>96</v>
      </c>
      <c r="C33" s="252"/>
      <c r="D33" s="253"/>
      <c r="E33" s="38">
        <v>2</v>
      </c>
      <c r="F33" s="20"/>
      <c r="G33" s="251" t="s">
        <v>97</v>
      </c>
      <c r="H33" s="253"/>
      <c r="I33" s="251">
        <v>2</v>
      </c>
      <c r="J33" s="253"/>
      <c r="K33" s="106"/>
      <c r="L33" s="106"/>
      <c r="M33" s="234" t="s">
        <v>119</v>
      </c>
      <c r="N33" s="235"/>
      <c r="O33" s="53" t="s">
        <v>120</v>
      </c>
      <c r="P33" s="106"/>
      <c r="Q33" s="22"/>
      <c r="S33" s="3"/>
      <c r="T33" s="3"/>
      <c r="U33" s="3"/>
      <c r="V33" s="3"/>
    </row>
    <row r="34" spans="1:22" ht="24.75" customHeight="1" x14ac:dyDescent="0.4">
      <c r="A34" s="215"/>
      <c r="B34" s="251" t="s">
        <v>98</v>
      </c>
      <c r="C34" s="252"/>
      <c r="D34" s="253"/>
      <c r="E34" s="38">
        <v>3</v>
      </c>
      <c r="F34" s="20"/>
      <c r="G34" s="251" t="s">
        <v>99</v>
      </c>
      <c r="H34" s="253"/>
      <c r="I34" s="251">
        <v>3</v>
      </c>
      <c r="J34" s="253"/>
      <c r="K34" s="106"/>
      <c r="L34" s="106"/>
      <c r="M34" s="191" t="s">
        <v>121</v>
      </c>
      <c r="N34" s="236"/>
      <c r="O34" s="53" t="s">
        <v>122</v>
      </c>
      <c r="P34" s="106"/>
      <c r="Q34" s="22"/>
    </row>
    <row r="35" spans="1:22" ht="18" customHeight="1" x14ac:dyDescent="0.4">
      <c r="A35" s="215"/>
      <c r="B35" s="251" t="s">
        <v>100</v>
      </c>
      <c r="C35" s="252"/>
      <c r="D35" s="253"/>
      <c r="E35" s="38">
        <v>4</v>
      </c>
      <c r="F35" s="20"/>
      <c r="G35" s="251" t="s">
        <v>101</v>
      </c>
      <c r="H35" s="253"/>
      <c r="I35" s="251">
        <v>4</v>
      </c>
      <c r="J35" s="253"/>
      <c r="K35" s="106"/>
      <c r="L35" s="106"/>
      <c r="M35" s="242">
        <v>5</v>
      </c>
      <c r="N35" s="243"/>
      <c r="O35" s="53" t="s">
        <v>123</v>
      </c>
      <c r="P35" s="106"/>
      <c r="Q35" s="22"/>
    </row>
    <row r="36" spans="1:22" ht="21" customHeight="1" thickBot="1" x14ac:dyDescent="0.45">
      <c r="A36" s="215"/>
      <c r="B36" s="251" t="s">
        <v>102</v>
      </c>
      <c r="C36" s="252"/>
      <c r="D36" s="253"/>
      <c r="E36" s="38">
        <v>5</v>
      </c>
      <c r="F36" s="20"/>
      <c r="G36" s="251" t="s">
        <v>103</v>
      </c>
      <c r="H36" s="253"/>
      <c r="I36" s="251">
        <v>5</v>
      </c>
      <c r="J36" s="253"/>
      <c r="K36" s="106"/>
      <c r="L36" s="106"/>
      <c r="M36" s="264" t="s">
        <v>124</v>
      </c>
      <c r="N36" s="265"/>
      <c r="O36" s="54" t="s">
        <v>125</v>
      </c>
      <c r="P36" s="106"/>
      <c r="Q36" s="22"/>
    </row>
    <row r="37" spans="1:22" ht="13.15" x14ac:dyDescent="0.4">
      <c r="A37" s="17"/>
      <c r="B37" s="20"/>
      <c r="C37" s="20"/>
      <c r="D37" s="20"/>
      <c r="E37" s="20"/>
      <c r="F37" s="20"/>
      <c r="G37" s="20"/>
      <c r="H37" s="20"/>
      <c r="I37" s="20"/>
      <c r="J37" s="20"/>
      <c r="K37" s="20"/>
      <c r="L37" s="20"/>
      <c r="M37" s="20"/>
      <c r="N37" s="20"/>
      <c r="O37" s="20"/>
      <c r="P37" s="20"/>
      <c r="Q37" s="22"/>
    </row>
    <row r="38" spans="1:22" ht="18" customHeight="1" x14ac:dyDescent="0.4">
      <c r="A38" s="17"/>
      <c r="B38" s="196" t="s">
        <v>104</v>
      </c>
      <c r="C38" s="196"/>
      <c r="D38" s="196"/>
      <c r="E38" s="196"/>
      <c r="F38" s="196"/>
      <c r="G38" s="196"/>
      <c r="H38" s="196"/>
      <c r="I38" s="196"/>
      <c r="J38" s="196"/>
      <c r="K38" s="196"/>
      <c r="L38" s="196"/>
      <c r="M38" s="196"/>
      <c r="N38" s="196"/>
      <c r="O38" s="196"/>
      <c r="P38" s="196"/>
      <c r="Q38" s="22"/>
    </row>
    <row r="39" spans="1:22" ht="68.25" customHeight="1" x14ac:dyDescent="0.4">
      <c r="A39" s="17"/>
      <c r="B39" s="251" t="s">
        <v>105</v>
      </c>
      <c r="C39" s="252"/>
      <c r="D39" s="252"/>
      <c r="E39" s="253"/>
      <c r="F39" s="251" t="s">
        <v>106</v>
      </c>
      <c r="G39" s="253"/>
      <c r="H39" s="251" t="s">
        <v>107</v>
      </c>
      <c r="I39" s="252"/>
      <c r="J39" s="253"/>
      <c r="K39" s="251" t="s">
        <v>108</v>
      </c>
      <c r="L39" s="253"/>
      <c r="M39" s="251" t="s">
        <v>109</v>
      </c>
      <c r="N39" s="253"/>
      <c r="O39" s="251" t="s">
        <v>110</v>
      </c>
      <c r="P39" s="253"/>
      <c r="Q39" s="22"/>
    </row>
    <row r="40" spans="1:22" ht="60" customHeight="1" x14ac:dyDescent="0.4">
      <c r="A40" s="17"/>
      <c r="B40" s="251" t="s">
        <v>111</v>
      </c>
      <c r="C40" s="252"/>
      <c r="D40" s="252"/>
      <c r="E40" s="253"/>
      <c r="F40" s="251" t="s">
        <v>112</v>
      </c>
      <c r="G40" s="253"/>
      <c r="H40" s="251" t="s">
        <v>113</v>
      </c>
      <c r="I40" s="252"/>
      <c r="J40" s="253"/>
      <c r="K40" s="251" t="s">
        <v>114</v>
      </c>
      <c r="L40" s="253"/>
      <c r="M40" s="251" t="s">
        <v>115</v>
      </c>
      <c r="N40" s="253"/>
      <c r="O40" s="251" t="s">
        <v>116</v>
      </c>
      <c r="P40" s="253"/>
      <c r="Q40" s="22"/>
    </row>
    <row r="41" spans="1:22" ht="13.15" x14ac:dyDescent="0.4">
      <c r="A41" s="17"/>
      <c r="B41" s="256" t="s">
        <v>91</v>
      </c>
      <c r="C41" s="257"/>
      <c r="D41" s="258"/>
      <c r="E41" s="262" t="s">
        <v>92</v>
      </c>
      <c r="F41" s="245" t="s">
        <v>95</v>
      </c>
      <c r="G41" s="246"/>
      <c r="H41" s="245" t="s">
        <v>97</v>
      </c>
      <c r="I41" s="247"/>
      <c r="J41" s="246"/>
      <c r="K41" s="245" t="s">
        <v>99</v>
      </c>
      <c r="L41" s="246"/>
      <c r="M41" s="245" t="s">
        <v>101</v>
      </c>
      <c r="N41" s="246"/>
      <c r="O41" s="249" t="s">
        <v>103</v>
      </c>
      <c r="P41" s="250"/>
      <c r="Q41" s="22"/>
    </row>
    <row r="42" spans="1:22" ht="13.15" x14ac:dyDescent="0.4">
      <c r="A42" s="17"/>
      <c r="B42" s="259"/>
      <c r="C42" s="260"/>
      <c r="D42" s="261"/>
      <c r="E42" s="263"/>
      <c r="F42" s="237">
        <v>1</v>
      </c>
      <c r="G42" s="238"/>
      <c r="H42" s="237">
        <v>2</v>
      </c>
      <c r="I42" s="248"/>
      <c r="J42" s="238"/>
      <c r="K42" s="237">
        <v>3</v>
      </c>
      <c r="L42" s="238"/>
      <c r="M42" s="237">
        <v>4</v>
      </c>
      <c r="N42" s="238"/>
      <c r="O42" s="237">
        <v>5</v>
      </c>
      <c r="P42" s="238"/>
      <c r="Q42" s="22"/>
    </row>
    <row r="43" spans="1:22" ht="19.5" customHeight="1" x14ac:dyDescent="0.4">
      <c r="A43" s="17"/>
      <c r="B43" s="251" t="s">
        <v>94</v>
      </c>
      <c r="C43" s="252"/>
      <c r="D43" s="253"/>
      <c r="E43" s="44">
        <v>1</v>
      </c>
      <c r="F43" s="239">
        <v>2</v>
      </c>
      <c r="G43" s="241"/>
      <c r="H43" s="239">
        <v>3</v>
      </c>
      <c r="I43" s="240"/>
      <c r="J43" s="241"/>
      <c r="K43" s="239">
        <v>4</v>
      </c>
      <c r="L43" s="241"/>
      <c r="M43" s="242">
        <v>5</v>
      </c>
      <c r="N43" s="243"/>
      <c r="O43" s="191">
        <v>6</v>
      </c>
      <c r="P43" s="236"/>
      <c r="Q43" s="22"/>
    </row>
    <row r="44" spans="1:22" ht="21.75" customHeight="1" x14ac:dyDescent="0.4">
      <c r="A44" s="17"/>
      <c r="B44" s="251" t="s">
        <v>96</v>
      </c>
      <c r="C44" s="252"/>
      <c r="D44" s="253"/>
      <c r="E44" s="44">
        <v>2</v>
      </c>
      <c r="F44" s="239">
        <v>3</v>
      </c>
      <c r="G44" s="241"/>
      <c r="H44" s="239">
        <v>4</v>
      </c>
      <c r="I44" s="240"/>
      <c r="J44" s="241"/>
      <c r="K44" s="242">
        <v>5</v>
      </c>
      <c r="L44" s="243"/>
      <c r="M44" s="191">
        <v>6</v>
      </c>
      <c r="N44" s="236"/>
      <c r="O44" s="191">
        <v>7</v>
      </c>
      <c r="P44" s="236"/>
      <c r="Q44" s="22"/>
    </row>
    <row r="45" spans="1:22" ht="21" customHeight="1" x14ac:dyDescent="0.4">
      <c r="A45" s="17"/>
      <c r="B45" s="251" t="s">
        <v>98</v>
      </c>
      <c r="C45" s="252"/>
      <c r="D45" s="253"/>
      <c r="E45" s="44">
        <v>3</v>
      </c>
      <c r="F45" s="239">
        <v>4</v>
      </c>
      <c r="G45" s="241"/>
      <c r="H45" s="242">
        <v>5</v>
      </c>
      <c r="I45" s="255"/>
      <c r="J45" s="243"/>
      <c r="K45" s="191">
        <v>6</v>
      </c>
      <c r="L45" s="236"/>
      <c r="M45" s="191">
        <v>7</v>
      </c>
      <c r="N45" s="236"/>
      <c r="O45" s="234">
        <v>8</v>
      </c>
      <c r="P45" s="235"/>
      <c r="Q45" s="22"/>
    </row>
    <row r="46" spans="1:22" ht="21" customHeight="1" x14ac:dyDescent="0.4">
      <c r="A46" s="17"/>
      <c r="B46" s="251" t="s">
        <v>100</v>
      </c>
      <c r="C46" s="252"/>
      <c r="D46" s="253"/>
      <c r="E46" s="44">
        <v>4</v>
      </c>
      <c r="F46" s="242">
        <v>5</v>
      </c>
      <c r="G46" s="243"/>
      <c r="H46" s="191">
        <v>6</v>
      </c>
      <c r="I46" s="244"/>
      <c r="J46" s="236"/>
      <c r="K46" s="191">
        <v>7</v>
      </c>
      <c r="L46" s="236"/>
      <c r="M46" s="234">
        <v>8</v>
      </c>
      <c r="N46" s="235"/>
      <c r="O46" s="234">
        <v>9</v>
      </c>
      <c r="P46" s="235"/>
      <c r="Q46" s="22"/>
    </row>
    <row r="47" spans="1:22" ht="21" customHeight="1" x14ac:dyDescent="0.4">
      <c r="A47" s="17"/>
      <c r="B47" s="251" t="s">
        <v>102</v>
      </c>
      <c r="C47" s="252"/>
      <c r="D47" s="253"/>
      <c r="E47" s="44">
        <v>5</v>
      </c>
      <c r="F47" s="191">
        <v>6</v>
      </c>
      <c r="G47" s="236"/>
      <c r="H47" s="191">
        <v>7</v>
      </c>
      <c r="I47" s="244"/>
      <c r="J47" s="236"/>
      <c r="K47" s="234">
        <v>8</v>
      </c>
      <c r="L47" s="235"/>
      <c r="M47" s="234">
        <v>9</v>
      </c>
      <c r="N47" s="235"/>
      <c r="O47" s="234">
        <v>10</v>
      </c>
      <c r="P47" s="235"/>
      <c r="Q47" s="22"/>
    </row>
    <row r="48" spans="1:22" ht="13.5" thickBot="1" x14ac:dyDescent="0.45">
      <c r="A48" s="55"/>
      <c r="B48" s="56"/>
      <c r="C48" s="56"/>
      <c r="D48" s="56"/>
      <c r="E48" s="56"/>
      <c r="F48" s="56"/>
      <c r="G48" s="56"/>
      <c r="H48" s="56"/>
      <c r="I48" s="56"/>
      <c r="J48" s="56"/>
      <c r="K48" s="56"/>
      <c r="L48" s="56"/>
      <c r="M48" s="56"/>
      <c r="N48" s="56"/>
      <c r="O48" s="56"/>
      <c r="P48" s="56"/>
      <c r="Q48" s="57"/>
    </row>
  </sheetData>
  <mergeCells count="115">
    <mergeCell ref="P2:Q4"/>
    <mergeCell ref="A2:C4"/>
    <mergeCell ref="D2:O4"/>
    <mergeCell ref="B27:E27"/>
    <mergeCell ref="F27:G27"/>
    <mergeCell ref="A6:Q6"/>
    <mergeCell ref="A7:Q7"/>
    <mergeCell ref="F16:G16"/>
    <mergeCell ref="F15:G15"/>
    <mergeCell ref="B22:E22"/>
    <mergeCell ref="F22:G22"/>
    <mergeCell ref="B16:E16"/>
    <mergeCell ref="B20:E20"/>
    <mergeCell ref="F20:G20"/>
    <mergeCell ref="B17:E17"/>
    <mergeCell ref="F17:G17"/>
    <mergeCell ref="B15:E15"/>
    <mergeCell ref="B23:E23"/>
    <mergeCell ref="F23:G23"/>
    <mergeCell ref="B18:E18"/>
    <mergeCell ref="F18:G18"/>
    <mergeCell ref="B19:E19"/>
    <mergeCell ref="F19:G19"/>
    <mergeCell ref="B21:E21"/>
    <mergeCell ref="F24:G24"/>
    <mergeCell ref="B25:E25"/>
    <mergeCell ref="F25:G25"/>
    <mergeCell ref="B26:E26"/>
    <mergeCell ref="F26:G26"/>
    <mergeCell ref="B30:E30"/>
    <mergeCell ref="G30:J30"/>
    <mergeCell ref="B28:E28"/>
    <mergeCell ref="F28:G28"/>
    <mergeCell ref="B24:E24"/>
    <mergeCell ref="B47:D47"/>
    <mergeCell ref="M31:O31"/>
    <mergeCell ref="M32:N32"/>
    <mergeCell ref="M33:N33"/>
    <mergeCell ref="B34:D34"/>
    <mergeCell ref="G34:H34"/>
    <mergeCell ref="I34:J34"/>
    <mergeCell ref="I31:J31"/>
    <mergeCell ref="B32:D32"/>
    <mergeCell ref="I33:J33"/>
    <mergeCell ref="M34:N34"/>
    <mergeCell ref="M39:N39"/>
    <mergeCell ref="M40:N40"/>
    <mergeCell ref="K39:L39"/>
    <mergeCell ref="K40:L40"/>
    <mergeCell ref="M35:N35"/>
    <mergeCell ref="M36:N36"/>
    <mergeCell ref="O39:P39"/>
    <mergeCell ref="O40:P40"/>
    <mergeCell ref="K41:L41"/>
    <mergeCell ref="H47:J47"/>
    <mergeCell ref="O47:P47"/>
    <mergeCell ref="M47:N47"/>
    <mergeCell ref="G32:H32"/>
    <mergeCell ref="A31:A36"/>
    <mergeCell ref="B31:D31"/>
    <mergeCell ref="G31:H31"/>
    <mergeCell ref="B43:D43"/>
    <mergeCell ref="B44:D44"/>
    <mergeCell ref="B45:D45"/>
    <mergeCell ref="B39:E39"/>
    <mergeCell ref="B40:E40"/>
    <mergeCell ref="H45:J45"/>
    <mergeCell ref="B35:D35"/>
    <mergeCell ref="B36:D36"/>
    <mergeCell ref="G36:H36"/>
    <mergeCell ref="I36:J36"/>
    <mergeCell ref="B41:D42"/>
    <mergeCell ref="I35:J35"/>
    <mergeCell ref="E41:E42"/>
    <mergeCell ref="G35:H35"/>
    <mergeCell ref="F39:G39"/>
    <mergeCell ref="F40:G40"/>
    <mergeCell ref="H39:J39"/>
    <mergeCell ref="H40:J40"/>
    <mergeCell ref="I32:J32"/>
    <mergeCell ref="B33:D33"/>
    <mergeCell ref="G33:H33"/>
    <mergeCell ref="O42:P42"/>
    <mergeCell ref="H42:J42"/>
    <mergeCell ref="H43:J43"/>
    <mergeCell ref="F46:G46"/>
    <mergeCell ref="M41:N41"/>
    <mergeCell ref="O41:P41"/>
    <mergeCell ref="O45:P45"/>
    <mergeCell ref="O46:P46"/>
    <mergeCell ref="B46:D46"/>
    <mergeCell ref="F21:G21"/>
    <mergeCell ref="K47:L47"/>
    <mergeCell ref="K45:L45"/>
    <mergeCell ref="K42:L42"/>
    <mergeCell ref="F47:G47"/>
    <mergeCell ref="H44:J44"/>
    <mergeCell ref="M42:N42"/>
    <mergeCell ref="M43:N43"/>
    <mergeCell ref="M44:N44"/>
    <mergeCell ref="M45:N45"/>
    <mergeCell ref="M46:N46"/>
    <mergeCell ref="H46:J46"/>
    <mergeCell ref="B38:P38"/>
    <mergeCell ref="F41:G41"/>
    <mergeCell ref="F42:G42"/>
    <mergeCell ref="F43:G43"/>
    <mergeCell ref="F44:G44"/>
    <mergeCell ref="F45:G45"/>
    <mergeCell ref="K46:L46"/>
    <mergeCell ref="O43:P43"/>
    <mergeCell ref="O44:P44"/>
    <mergeCell ref="K43:L43"/>
    <mergeCell ref="K44:L44"/>
    <mergeCell ref="H41:J41"/>
  </mergeCells>
  <conditionalFormatting sqref="I16:J28">
    <cfRule type="expression" dxfId="12" priority="29" stopIfTrue="1">
      <formula>"""bajo"""</formula>
    </cfRule>
  </conditionalFormatting>
  <conditionalFormatting sqref="K16:K28">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1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tabSelected="1" view="pageBreakPreview" topLeftCell="A20" zoomScale="60" zoomScaleNormal="60" zoomScalePageLayoutView="70" workbookViewId="0">
      <selection activeCell="O15" sqref="O15"/>
    </sheetView>
  </sheetViews>
  <sheetFormatPr baseColWidth="10" defaultColWidth="11.46484375" defaultRowHeight="13.5" x14ac:dyDescent="0.35"/>
  <cols>
    <col min="1" max="1" width="4.265625" style="11" customWidth="1"/>
    <col min="2" max="2" width="8.53125" style="11" customWidth="1"/>
    <col min="3" max="3" width="42" style="11" customWidth="1"/>
    <col min="4" max="4" width="12.796875" style="11" customWidth="1"/>
    <col min="5" max="5" width="13.265625" style="11" customWidth="1"/>
    <col min="6" max="6" width="11.796875" style="11" customWidth="1"/>
    <col min="7" max="7" width="44.19921875" style="11" customWidth="1"/>
    <col min="8" max="8" width="5.19921875" style="11" customWidth="1"/>
    <col min="9" max="9" width="4.265625" style="11" customWidth="1"/>
    <col min="10" max="10" width="5.796875" style="11" customWidth="1"/>
    <col min="11" max="11" width="5.265625" style="11" customWidth="1"/>
    <col min="12" max="12" width="14.19921875" style="11" customWidth="1"/>
    <col min="13" max="13" width="5.265625" style="11" customWidth="1"/>
    <col min="14" max="14" width="35.53125" style="11" customWidth="1"/>
    <col min="15" max="15" width="5.73046875" style="11" customWidth="1"/>
    <col min="16" max="16" width="6.46484375" style="11" customWidth="1"/>
    <col min="17" max="17" width="8.46484375" style="11" customWidth="1"/>
    <col min="18" max="18" width="6" style="11" customWidth="1"/>
    <col min="19" max="19" width="14" style="11" customWidth="1"/>
    <col min="20" max="20" width="15.73046875" style="11" customWidth="1"/>
    <col min="21" max="21" width="17.19921875" style="11" customWidth="1"/>
    <col min="22" max="22" width="10.796875" style="11" customWidth="1"/>
    <col min="23" max="23" width="15.73046875" style="11" customWidth="1"/>
    <col min="24" max="24" width="20.53125" style="11" customWidth="1"/>
    <col min="25" max="16384" width="11.46484375" style="11"/>
  </cols>
  <sheetData>
    <row r="1" spans="2:24" s="9" customFormat="1" x14ac:dyDescent="0.35">
      <c r="S1" s="10"/>
    </row>
    <row r="2" spans="2:24" s="9" customFormat="1" ht="48.75" customHeight="1" x14ac:dyDescent="0.35">
      <c r="B2" s="315"/>
      <c r="C2" s="315"/>
      <c r="D2" s="125" t="s">
        <v>16</v>
      </c>
      <c r="E2" s="126"/>
      <c r="F2" s="126"/>
      <c r="G2" s="126"/>
      <c r="H2" s="126"/>
      <c r="I2" s="126"/>
      <c r="J2" s="126"/>
      <c r="K2" s="126"/>
      <c r="L2" s="126"/>
      <c r="M2" s="126"/>
      <c r="N2" s="126"/>
      <c r="O2" s="126"/>
      <c r="P2" s="126"/>
      <c r="Q2" s="126"/>
      <c r="R2" s="126"/>
      <c r="S2" s="126"/>
      <c r="T2" s="126"/>
      <c r="U2" s="126"/>
      <c r="V2" s="127"/>
      <c r="W2" s="209" t="s">
        <v>1</v>
      </c>
      <c r="X2" s="210"/>
    </row>
    <row r="3" spans="2:24" s="9" customFormat="1" ht="24.75" customHeight="1" x14ac:dyDescent="0.35">
      <c r="B3" s="315"/>
      <c r="C3" s="315"/>
      <c r="D3" s="128"/>
      <c r="E3" s="129"/>
      <c r="F3" s="129"/>
      <c r="G3" s="129"/>
      <c r="H3" s="129"/>
      <c r="I3" s="129"/>
      <c r="J3" s="129"/>
      <c r="K3" s="129"/>
      <c r="L3" s="129"/>
      <c r="M3" s="129"/>
      <c r="N3" s="129"/>
      <c r="O3" s="129"/>
      <c r="P3" s="129"/>
      <c r="Q3" s="129"/>
      <c r="R3" s="129"/>
      <c r="S3" s="129"/>
      <c r="T3" s="129"/>
      <c r="U3" s="129"/>
      <c r="V3" s="130"/>
      <c r="W3" s="211"/>
      <c r="X3" s="212"/>
    </row>
    <row r="4" spans="2:24" s="9" customFormat="1" ht="60" customHeight="1" x14ac:dyDescent="0.35">
      <c r="B4" s="315"/>
      <c r="C4" s="315"/>
      <c r="D4" s="131"/>
      <c r="E4" s="132"/>
      <c r="F4" s="132"/>
      <c r="G4" s="132"/>
      <c r="H4" s="132"/>
      <c r="I4" s="132"/>
      <c r="J4" s="132"/>
      <c r="K4" s="132"/>
      <c r="L4" s="132"/>
      <c r="M4" s="132"/>
      <c r="N4" s="132"/>
      <c r="O4" s="132"/>
      <c r="P4" s="132"/>
      <c r="Q4" s="132"/>
      <c r="R4" s="132"/>
      <c r="S4" s="132"/>
      <c r="T4" s="132"/>
      <c r="U4" s="132"/>
      <c r="V4" s="133"/>
      <c r="W4" s="213"/>
      <c r="X4" s="214"/>
    </row>
    <row r="5" spans="2:24" s="9" customFormat="1" ht="32.25" customHeight="1" thickBot="1" x14ac:dyDescent="0.5">
      <c r="B5" s="58"/>
      <c r="C5" s="58"/>
      <c r="D5" s="58"/>
      <c r="E5" s="58"/>
      <c r="F5" s="58"/>
      <c r="G5" s="58"/>
      <c r="H5" s="58"/>
      <c r="I5" s="58"/>
      <c r="J5" s="58"/>
      <c r="K5" s="58"/>
      <c r="L5" s="58"/>
      <c r="M5" s="58"/>
      <c r="N5" s="58"/>
      <c r="O5" s="58"/>
      <c r="P5" s="58"/>
      <c r="Q5" s="58"/>
      <c r="R5" s="58"/>
      <c r="S5" s="59"/>
      <c r="T5" s="58"/>
      <c r="U5" s="58"/>
      <c r="V5" s="58"/>
      <c r="W5" s="58"/>
      <c r="X5" s="58"/>
    </row>
    <row r="6" spans="2:24" ht="85.15" customHeight="1" thickBot="1" x14ac:dyDescent="0.4">
      <c r="B6" s="306" t="str">
        <f>+EVALUACION!B5</f>
        <v>Objeto Contractual: “REALIZAR LA INTERVENTORIA TECNICA, ADMINISTRATIVA, LEGAL, FINANCIERA, SOCIAL, AMBIENTAL Y SISTEMA DE SEGURIDAD Y SALUD EN EL TRABAJO PARA EL CONTRATO DE OBRA QUE SE DERIVE DE LA LICITACION PUBLICA FDLPA-LP-032-2025, CUYO OBJETO ES: “Ejecutar a precios unitarios fijos y a monto agotable las obras de mantenimiento de las unidades operativas de atención a la primera infancia jardines infantiles, CDC José Antonio Galán y Centro Crecer, de la localidad de Puente Aranda en la ciudad de Bogotá D.C.”</v>
      </c>
      <c r="C6" s="307"/>
      <c r="D6" s="307"/>
      <c r="E6" s="307"/>
      <c r="F6" s="307"/>
      <c r="G6" s="307"/>
      <c r="H6" s="307"/>
      <c r="I6" s="307"/>
      <c r="J6" s="307"/>
      <c r="K6" s="307"/>
      <c r="L6" s="307"/>
      <c r="M6" s="307"/>
      <c r="N6" s="307"/>
      <c r="O6" s="307"/>
      <c r="P6" s="307"/>
      <c r="Q6" s="307"/>
      <c r="R6" s="307"/>
      <c r="S6" s="307"/>
      <c r="T6" s="307"/>
      <c r="U6" s="307"/>
      <c r="V6" s="307"/>
      <c r="W6" s="307"/>
      <c r="X6" s="308"/>
    </row>
    <row r="7" spans="2:24" ht="18.75" customHeight="1" x14ac:dyDescent="0.35">
      <c r="B7" s="309" t="s">
        <v>189</v>
      </c>
      <c r="C7" s="310"/>
      <c r="D7" s="310"/>
      <c r="E7" s="310"/>
      <c r="F7" s="310"/>
      <c r="G7" s="310"/>
      <c r="H7" s="310"/>
      <c r="I7" s="310"/>
      <c r="J7" s="310"/>
      <c r="K7" s="310"/>
      <c r="L7" s="310"/>
      <c r="M7" s="310"/>
      <c r="N7" s="310"/>
      <c r="O7" s="310"/>
      <c r="P7" s="310"/>
      <c r="Q7" s="310"/>
      <c r="R7" s="310"/>
      <c r="S7" s="310"/>
      <c r="T7" s="310"/>
      <c r="U7" s="310"/>
      <c r="V7" s="310"/>
      <c r="W7" s="310"/>
      <c r="X7" s="311"/>
    </row>
    <row r="8" spans="2:24" ht="21" customHeight="1" x14ac:dyDescent="0.35">
      <c r="B8" s="312" t="s">
        <v>190</v>
      </c>
      <c r="C8" s="313"/>
      <c r="D8" s="313"/>
      <c r="E8" s="313"/>
      <c r="F8" s="313"/>
      <c r="G8" s="313"/>
      <c r="H8" s="313"/>
      <c r="I8" s="313"/>
      <c r="J8" s="313"/>
      <c r="K8" s="313"/>
      <c r="L8" s="313"/>
      <c r="M8" s="313"/>
      <c r="N8" s="313"/>
      <c r="O8" s="313"/>
      <c r="P8" s="313"/>
      <c r="Q8" s="313"/>
      <c r="R8" s="313"/>
      <c r="S8" s="313"/>
      <c r="T8" s="313"/>
      <c r="U8" s="313"/>
      <c r="V8" s="313"/>
      <c r="W8" s="313"/>
      <c r="X8" s="314"/>
    </row>
    <row r="9" spans="2:24" ht="9" customHeight="1" thickBot="1" x14ac:dyDescent="0.4">
      <c r="B9" s="304"/>
      <c r="C9" s="305"/>
      <c r="D9" s="305"/>
      <c r="E9" s="305"/>
      <c r="F9" s="305"/>
      <c r="G9" s="305"/>
      <c r="H9" s="305"/>
      <c r="I9" s="305"/>
      <c r="J9" s="305"/>
      <c r="K9" s="305"/>
      <c r="L9" s="305"/>
      <c r="M9" s="305"/>
      <c r="N9" s="305"/>
      <c r="O9" s="305"/>
      <c r="P9" s="305"/>
      <c r="Q9" s="305"/>
      <c r="R9" s="305"/>
      <c r="S9" s="109"/>
      <c r="T9" s="109"/>
      <c r="U9" s="109"/>
      <c r="V9" s="109"/>
      <c r="W9" s="109"/>
      <c r="X9" s="60"/>
    </row>
    <row r="10" spans="2:24" ht="106.5" customHeight="1" thickBot="1" x14ac:dyDescent="0.4">
      <c r="B10" s="88" t="s">
        <v>191</v>
      </c>
      <c r="C10" s="89" t="s">
        <v>67</v>
      </c>
      <c r="D10" s="90" t="s">
        <v>192</v>
      </c>
      <c r="E10" s="90" t="s">
        <v>193</v>
      </c>
      <c r="F10" s="90" t="s">
        <v>194</v>
      </c>
      <c r="G10" s="89" t="s">
        <v>68</v>
      </c>
      <c r="H10" s="90" t="s">
        <v>90</v>
      </c>
      <c r="I10" s="90" t="s">
        <v>70</v>
      </c>
      <c r="J10" s="90" t="s">
        <v>195</v>
      </c>
      <c r="K10" s="90" t="s">
        <v>72</v>
      </c>
      <c r="L10" s="90" t="s">
        <v>196</v>
      </c>
      <c r="M10" s="89" t="s">
        <v>197</v>
      </c>
      <c r="N10" s="89" t="s">
        <v>133</v>
      </c>
      <c r="O10" s="90" t="s">
        <v>90</v>
      </c>
      <c r="P10" s="90" t="s">
        <v>70</v>
      </c>
      <c r="Q10" s="90" t="s">
        <v>195</v>
      </c>
      <c r="R10" s="90" t="s">
        <v>72</v>
      </c>
      <c r="S10" s="89" t="s">
        <v>134</v>
      </c>
      <c r="T10" s="89" t="s">
        <v>135</v>
      </c>
      <c r="U10" s="89" t="s">
        <v>136</v>
      </c>
      <c r="V10" s="89" t="s">
        <v>137</v>
      </c>
      <c r="W10" s="89" t="s">
        <v>198</v>
      </c>
      <c r="X10" s="91" t="s">
        <v>139</v>
      </c>
    </row>
    <row r="11" spans="2:24" ht="106.5" customHeight="1" x14ac:dyDescent="0.35">
      <c r="B11" s="61">
        <v>1</v>
      </c>
      <c r="C11" s="62" t="str">
        <f>+'EVALUACION CON CONTROLES'!B16</f>
        <v xml:space="preserve">Falta de claridad en las condiciones técnicas, financieras, económicas jurídicas,  establecidos en el proyecto de pliegos y los pliegos de condiciones definitivos </v>
      </c>
      <c r="D11" s="63" t="str">
        <f>+'EVALUACION CON CONTROLES'!A16</f>
        <v>PLANEACIÓN</v>
      </c>
      <c r="E11" s="63" t="s">
        <v>39</v>
      </c>
      <c r="F11" s="63" t="s">
        <v>45</v>
      </c>
      <c r="G11" s="62" t="str">
        <f>+EVALUACION!H16</f>
        <v xml:space="preserve">Declaratoria de desierta por falta o poca participación de oferentes </v>
      </c>
      <c r="H11" s="62">
        <f>+EVALUACION!I16</f>
        <v>2</v>
      </c>
      <c r="I11" s="62">
        <f>+EVALUACION!J16</f>
        <v>2</v>
      </c>
      <c r="J11" s="62">
        <f>+EVALUACION!K16</f>
        <v>4</v>
      </c>
      <c r="K11" s="63" t="str">
        <f>+EVALUACION!L16</f>
        <v>BAJO</v>
      </c>
      <c r="L11" s="14" t="s">
        <v>207</v>
      </c>
      <c r="M11" s="63">
        <v>100</v>
      </c>
      <c r="N11" s="62" t="str">
        <f>+'EVALUACION CON CONTROLES'!F16</f>
        <v xml:space="preserve">*Mayor convocatoria o publicidad para promover la participación de los posibles oferentes a la audiencia de aclaración de pliegos y asignación de riesgos 
</v>
      </c>
      <c r="O11" s="62">
        <f>+'EVALUACION CON CONTROLES'!H16</f>
        <v>2</v>
      </c>
      <c r="P11" s="62">
        <f>+'EVALUACION CON CONTROLES'!I16</f>
        <v>2</v>
      </c>
      <c r="Q11" s="62">
        <f>+'EVALUACION CON CONTROLES'!J16</f>
        <v>4</v>
      </c>
      <c r="R11" s="63" t="str">
        <f>+'EVALUACION CON CONTROLES'!K16</f>
        <v>BAJO</v>
      </c>
      <c r="S11" s="62" t="str">
        <f>+'EVALUACION CON CONTROLES'!L16</f>
        <v>Si</v>
      </c>
      <c r="T11" s="62" t="str">
        <f>+'EVALUACION CON CONTROLES'!M16</f>
        <v>FDLPA / Contratista</v>
      </c>
      <c r="U11" s="62" t="str">
        <f>+'EVALUACION CON CONTROLES'!N16</f>
        <v>Aviso de convocatoria</v>
      </c>
      <c r="V11" s="62" t="str">
        <f>+'EVALUACION CON CONTROLES'!O16</f>
        <v>1, Etapa de diagnostico 2, Fecha de inicio</v>
      </c>
      <c r="W11" s="62" t="str">
        <f>+'EVALUACION CON CONTROLES'!P16</f>
        <v>Retroalimentación en visitas de campo y comités de seguimiento,</v>
      </c>
      <c r="X11" s="64" t="str">
        <f>+'EVALUACION CON CONTROLES'!Q16</f>
        <v>Semanal</v>
      </c>
    </row>
    <row r="12" spans="2:24" ht="106.5" customHeight="1" thickBot="1" x14ac:dyDescent="0.4">
      <c r="B12" s="65">
        <v>2</v>
      </c>
      <c r="C12" s="14" t="str">
        <f>+'EVALUACION CON CONTROLES'!B17</f>
        <v>Errores cometidos por los proponentes en la elaboración de las propuestas o en los documentos requeridos en el proceso de selección</v>
      </c>
      <c r="D12" s="66" t="str">
        <f>+'EVALUACION CON CONTROLES'!A17</f>
        <v>SELECCIÓN</v>
      </c>
      <c r="E12" s="66" t="s">
        <v>39</v>
      </c>
      <c r="F12" s="66" t="s">
        <v>45</v>
      </c>
      <c r="G12" s="14" t="str">
        <f>+EVALUACION!H17</f>
        <v>Atraso en el inicio del contrato de obra</v>
      </c>
      <c r="H12" s="14">
        <f>+EVALUACION!I17</f>
        <v>3</v>
      </c>
      <c r="I12" s="14">
        <f>+EVALUACION!J17</f>
        <v>2</v>
      </c>
      <c r="J12" s="14">
        <f>+EVALUACION!K17</f>
        <v>5</v>
      </c>
      <c r="K12" s="66" t="str">
        <f>+EVALUACION!L17</f>
        <v>MEDIO</v>
      </c>
      <c r="L12" s="14" t="s">
        <v>207</v>
      </c>
      <c r="M12" s="66" t="s">
        <v>199</v>
      </c>
      <c r="N12" s="14" t="str">
        <f>+'EVALUACION CON CONTROLES'!F17</f>
        <v>*Incumplimiento al contratista de interventoría.
*Adjudicación el proponente en segundo lugar.</v>
      </c>
      <c r="O12" s="14">
        <f>+'EVALUACION CON CONTROLES'!H17</f>
        <v>3</v>
      </c>
      <c r="P12" s="14">
        <f>+'EVALUACION CON CONTROLES'!I17</f>
        <v>2</v>
      </c>
      <c r="Q12" s="14">
        <f>+'EVALUACION CON CONTROLES'!J17</f>
        <v>5</v>
      </c>
      <c r="R12" s="66" t="str">
        <f>+'EVALUACION CON CONTROLES'!K17</f>
        <v>MEDIO</v>
      </c>
      <c r="S12" s="14" t="str">
        <f>+'EVALUACION CON CONTROLES'!L17</f>
        <v>Si</v>
      </c>
      <c r="T12" s="14" t="str">
        <f>+'EVALUACION CON CONTROLES'!M17</f>
        <v xml:space="preserve">FDLPA  </v>
      </c>
      <c r="U12" s="14" t="str">
        <f>+'EVALUACION CON CONTROLES'!N17</f>
        <v xml:space="preserve">Desde la fecha de cierre o presentación de propuestas </v>
      </c>
      <c r="V12" s="14" t="str">
        <f>+'EVALUACION CON CONTROLES'!O17</f>
        <v>Inicio del Proceso de Selección</v>
      </c>
      <c r="W12" s="14" t="str">
        <f>+'EVALUACION CON CONTROLES'!P17</f>
        <v>Revisión de las propuestas presentadas, implementando una lista de chequeo.</v>
      </c>
      <c r="X12" s="67" t="str">
        <f>+'EVALUACION CON CONTROLES'!Q17</f>
        <v>Diaria</v>
      </c>
    </row>
    <row r="13" spans="2:24" ht="106.5" customHeight="1" x14ac:dyDescent="0.35">
      <c r="B13" s="61">
        <v>3</v>
      </c>
      <c r="C13" s="14" t="str">
        <f>+'EVALUACION CON CONTROLES'!B18</f>
        <v>Demoras en la liquidación del contrato por causas atribuibles al contratista.</v>
      </c>
      <c r="D13" s="66" t="str">
        <f>+'EVALUACION CON CONTROLES'!A18</f>
        <v>SELECCIÓN</v>
      </c>
      <c r="E13" s="66" t="s">
        <v>39</v>
      </c>
      <c r="F13" s="66" t="s">
        <v>35</v>
      </c>
      <c r="G13" s="14" t="str">
        <f>+EVALUACION!H18</f>
        <v>Demora en la liquidación del contrato, necesidad de personal.</v>
      </c>
      <c r="H13" s="14">
        <f>+EVALUACION!I18</f>
        <v>3</v>
      </c>
      <c r="I13" s="14">
        <f>+EVALUACION!J18</f>
        <v>2</v>
      </c>
      <c r="J13" s="14">
        <f>+EVALUACION!K18</f>
        <v>5</v>
      </c>
      <c r="K13" s="66" t="str">
        <f>+EVALUACION!L18</f>
        <v>MEDIO</v>
      </c>
      <c r="L13" s="14" t="s">
        <v>200</v>
      </c>
      <c r="M13" s="66">
        <v>100</v>
      </c>
      <c r="N13" s="14" t="str">
        <f>+'EVALUACION CON CONTROLES'!F18</f>
        <v>Requerir al contratista por el incumplimiento</v>
      </c>
      <c r="O13" s="14">
        <f>+'EVALUACION CON CONTROLES'!H18</f>
        <v>3</v>
      </c>
      <c r="P13" s="14">
        <f>+'EVALUACION CON CONTROLES'!I18</f>
        <v>2</v>
      </c>
      <c r="Q13" s="14">
        <f>+'EVALUACION CON CONTROLES'!J18</f>
        <v>5</v>
      </c>
      <c r="R13" s="66" t="str">
        <f>+'EVALUACION CON CONTROLES'!K18</f>
        <v>MEDIO</v>
      </c>
      <c r="S13" s="14" t="str">
        <f>+'EVALUACION CON CONTROLES'!L18</f>
        <v>Si</v>
      </c>
      <c r="T13" s="14" t="str">
        <f>+'EVALUACION CON CONTROLES'!M18</f>
        <v xml:space="preserve">FDLPA  </v>
      </c>
      <c r="U13" s="14" t="str">
        <f>+'EVALUACION CON CONTROLES'!N18</f>
        <v>Desde el Acta de Inicio</v>
      </c>
      <c r="V13" s="14" t="str">
        <f>+'EVALUACION CON CONTROLES'!O18</f>
        <v>Inicio del Proceso de Selección</v>
      </c>
      <c r="W13" s="14" t="str">
        <f>+'EVALUACION CON CONTROLES'!P18</f>
        <v>Audiencia de Riesgos</v>
      </c>
      <c r="X13" s="67" t="str">
        <f>+'EVALUACION CON CONTROLES'!Q18</f>
        <v>Diaria</v>
      </c>
    </row>
    <row r="14" spans="2:24" ht="106.5" customHeight="1" thickBot="1" x14ac:dyDescent="0.4">
      <c r="B14" s="65">
        <v>4</v>
      </c>
      <c r="C14" s="14" t="str">
        <f>+'EVALUACION CON CONTROLES'!B20</f>
        <v>El interventor asumirá los efectos favorables o desfavorables, derivados de las variaciones en la rentabilidad esperada del negocio y obtención de utilidades o generación de perdidas.</v>
      </c>
      <c r="D14" s="66" t="str">
        <f>+'EVALUACION CON CONTROLES'!A20</f>
        <v>EJECUCIÓN</v>
      </c>
      <c r="E14" s="66" t="s">
        <v>201</v>
      </c>
      <c r="F14" s="66" t="s">
        <v>35</v>
      </c>
      <c r="G14" s="14" t="str">
        <f>+EVALUACION!H20</f>
        <v>Atrasos en el desarrollo del contrato
Reprogramación de cronogramas</v>
      </c>
      <c r="H14" s="14">
        <f>+EVALUACION!I20</f>
        <v>2</v>
      </c>
      <c r="I14" s="14">
        <f>+EVALUACION!J20</f>
        <v>4</v>
      </c>
      <c r="J14" s="14">
        <f>+EVALUACION!K20</f>
        <v>6</v>
      </c>
      <c r="K14" s="66" t="str">
        <f>+EVALUACION!L20</f>
        <v>ALTO</v>
      </c>
      <c r="L14" s="14" t="s">
        <v>200</v>
      </c>
      <c r="M14" s="66">
        <v>100</v>
      </c>
      <c r="N14" s="14" t="str">
        <f>+'EVALUACION CON CONTROLES'!F20</f>
        <v>*Implementación de PMT considerando rutas alternas.
*Identificación de fuentes de materiales y escombreras por rutas que permitan mitigar el riesgo de que se presenten obras que limiten el libre tránsito.</v>
      </c>
      <c r="O14" s="14">
        <f>+'EVALUACION CON CONTROLES'!H20</f>
        <v>2</v>
      </c>
      <c r="P14" s="14">
        <f>+'EVALUACION CON CONTROLES'!I20</f>
        <v>4</v>
      </c>
      <c r="Q14" s="14">
        <f>+'EVALUACION CON CONTROLES'!J20</f>
        <v>6</v>
      </c>
      <c r="R14" s="66" t="str">
        <f>+'EVALUACION CON CONTROLES'!K20</f>
        <v>ALTO</v>
      </c>
      <c r="S14" s="14" t="str">
        <f>+'EVALUACION CON CONTROLES'!L20</f>
        <v>Si</v>
      </c>
      <c r="T14" s="14" t="str">
        <f>+'EVALUACION CON CONTROLES'!M20</f>
        <v>Contratista</v>
      </c>
      <c r="U14" s="14" t="str">
        <f>+'EVALUACION CON CONTROLES'!N20</f>
        <v>Desde la publicacion del proceso de selección.</v>
      </c>
      <c r="V14" s="14" t="str">
        <f>+'EVALUACION CON CONTROLES'!O20</f>
        <v>Acta de inicio</v>
      </c>
      <c r="W14" s="14" t="str">
        <f>+'EVALUACION CON CONTROLES'!P20</f>
        <v>Revisión de la propuesta económica en comparación con el presupuesto oficial estimado de la entidad para el presente proceso</v>
      </c>
      <c r="X14" s="67" t="str">
        <f>+'EVALUACION CON CONTROLES'!Q20</f>
        <v>Unica vez</v>
      </c>
    </row>
    <row r="15" spans="2:24" ht="106.5" customHeight="1" x14ac:dyDescent="0.35">
      <c r="B15" s="61">
        <v>5</v>
      </c>
      <c r="C15" s="14" t="str">
        <f>+'EVALUACION CON CONTROLES'!B21</f>
        <v>Fallas en las telecomunicaciones, suspensión de servicios públicos, advenimiento de nuevos desarrollos tecnologicos o estándares que deben ser tenidos en cuenta para la ejecución del contrato y que tengan impacto directo con la debida ejecución del mismo.</v>
      </c>
      <c r="D15" s="66" t="str">
        <f>+'EVALUACION CON CONTROLES'!A21</f>
        <v>EJECUCIÓN</v>
      </c>
      <c r="E15" s="66" t="s">
        <v>201</v>
      </c>
      <c r="F15" s="66" t="s">
        <v>35</v>
      </c>
      <c r="G15" s="14" t="str">
        <f>+EVALUACION!H21</f>
        <v xml:space="preserve">Supervisión inadecuada del uso que le da el contratista al anticipo.
Desconocimiento del contratista de la obligación en el cumplimiento con la póliza del buen manejo del anticipo. </v>
      </c>
      <c r="H15" s="14">
        <f>+EVALUACION!I21</f>
        <v>2</v>
      </c>
      <c r="I15" s="14">
        <f>+EVALUACION!J21</f>
        <v>3</v>
      </c>
      <c r="J15" s="14">
        <f>+EVALUACION!K21</f>
        <v>5</v>
      </c>
      <c r="K15" s="66" t="str">
        <f>+EVALUACION!L21</f>
        <v>MEDIO</v>
      </c>
      <c r="L15" s="14" t="s">
        <v>200</v>
      </c>
      <c r="M15" s="66">
        <v>100</v>
      </c>
      <c r="N15" s="14" t="str">
        <f>+'EVALUACION CON CONTROLES'!F21</f>
        <v>*Realizar actividades dirigidas a mitigar las posibles fallas tecnicas que presenten para regular el normal desarrollo del contrato.</v>
      </c>
      <c r="O15" s="14">
        <f>+'EVALUACION CON CONTROLES'!H21</f>
        <v>2</v>
      </c>
      <c r="P15" s="14">
        <f>+'EVALUACION CON CONTROLES'!I21</f>
        <v>3</v>
      </c>
      <c r="Q15" s="14">
        <f>+'EVALUACION CON CONTROLES'!J21</f>
        <v>5</v>
      </c>
      <c r="R15" s="66" t="str">
        <f>+'EVALUACION CON CONTROLES'!K21</f>
        <v>MEDIO</v>
      </c>
      <c r="S15" s="14" t="str">
        <f>+'EVALUACION CON CONTROLES'!L21</f>
        <v>Si</v>
      </c>
      <c r="T15" s="14" t="str">
        <f>+'EVALUACION CON CONTROLES'!M21</f>
        <v>Contratista</v>
      </c>
      <c r="U15" s="14" t="str">
        <f>+'EVALUACION CON CONTROLES'!N21</f>
        <v>Desde el Acta de Inicio</v>
      </c>
      <c r="V15" s="14" t="str">
        <f>+'EVALUACION CON CONTROLES'!O21</f>
        <v>Hasta la terminación del contrato</v>
      </c>
      <c r="W15" s="14" t="str">
        <f>+'EVALUACION CON CONTROLES'!P21</f>
        <v>Verificar este indicador cuando se requiera</v>
      </c>
      <c r="X15" s="67" t="str">
        <f>+'EVALUACION CON CONTROLES'!Q21</f>
        <v>Cuando se requiera el tramite</v>
      </c>
    </row>
    <row r="16" spans="2:24" ht="106.5" customHeight="1" thickBot="1" x14ac:dyDescent="0.4">
      <c r="B16" s="65">
        <v>6</v>
      </c>
      <c r="C16" s="14" t="str">
        <f>+'EVALUACION CON CONTROLES'!B22</f>
        <v>Demora en el trámite de adquisición de permisos y/o licencias</v>
      </c>
      <c r="D16" s="66" t="str">
        <f>+'EVALUACION CON CONTROLES'!A22</f>
        <v>EJECUCIÓN</v>
      </c>
      <c r="E16" s="66" t="s">
        <v>201</v>
      </c>
      <c r="F16" s="66" t="s">
        <v>35</v>
      </c>
      <c r="G16" s="14" t="str">
        <f>+EVALUACION!H22</f>
        <v xml:space="preserve">Se rechaza la propuesta presentada </v>
      </c>
      <c r="H16" s="14">
        <f>+EVALUACION!I22</f>
        <v>3</v>
      </c>
      <c r="I16" s="14">
        <f>+EVALUACION!J22</f>
        <v>3</v>
      </c>
      <c r="J16" s="14">
        <f>+EVALUACION!K22</f>
        <v>6</v>
      </c>
      <c r="K16" s="66" t="str">
        <f>+EVALUACION!L22</f>
        <v>ALTO</v>
      </c>
      <c r="L16" s="14" t="s">
        <v>202</v>
      </c>
      <c r="M16" s="66">
        <v>100</v>
      </c>
      <c r="N16" s="14" t="str">
        <f>+'EVALUACION CON CONTROLES'!F22</f>
        <v>*Revisar la información o documentación digital y física presentada por los proponente durante el proceso de selección. 
*Realizar las verificaciones con los terceros que expiden la información o suscriban los documentos aportados. 
*Efectuar observaciones o solicitudes de aclaración de forma oportuna para evitar inconsistencias. 
*Remitir a entes de control o de investigación penal para lo de su competencia, de evidenciarse inconsistencias de la información o documentos entregada por los proponentes.</v>
      </c>
      <c r="O16" s="14">
        <f>+'EVALUACION CON CONTROLES'!H22</f>
        <v>3</v>
      </c>
      <c r="P16" s="14">
        <f>+'EVALUACION CON CONTROLES'!I22</f>
        <v>3</v>
      </c>
      <c r="Q16" s="14">
        <f>+'EVALUACION CON CONTROLES'!J22</f>
        <v>6</v>
      </c>
      <c r="R16" s="66" t="str">
        <f>+'EVALUACION CON CONTROLES'!K22</f>
        <v>ALTO</v>
      </c>
      <c r="S16" s="14" t="str">
        <f>+'EVALUACION CON CONTROLES'!L22</f>
        <v>Si</v>
      </c>
      <c r="T16" s="14" t="str">
        <f>+'EVALUACION CON CONTROLES'!M22</f>
        <v>FDLPA / Contratista</v>
      </c>
      <c r="U16" s="14" t="str">
        <f>+'EVALUACION CON CONTROLES'!N22</f>
        <v xml:space="preserve">Desde la suscripción del acta de inicio </v>
      </c>
      <c r="V16" s="14" t="str">
        <f>+'EVALUACION CON CONTROLES'!O22</f>
        <v>1, Etapa de diagnostico</v>
      </c>
      <c r="W16" s="14" t="str">
        <f>+'EVALUACION CON CONTROLES'!P22</f>
        <v>Seguimiento al programa de trabajo de acuerdo a cronograma evaluando la efectividad de los indicadores de cumplimiento de cada permiso y/o licencia obtenida.</v>
      </c>
      <c r="X16" s="67" t="str">
        <f>+'EVALUACION CON CONTROLES'!Q22</f>
        <v>semanalmente</v>
      </c>
    </row>
    <row r="17" spans="2:24" ht="106.5" customHeight="1" x14ac:dyDescent="0.35">
      <c r="B17" s="61">
        <v>7</v>
      </c>
      <c r="C17" s="14" t="str">
        <f>+'EVALUACION CON CONTROLES'!B23</f>
        <v>Inundaciones, lluvias, sequías, entre otros climaticos o ambientales, siempre y cuando los mismos puedan preverse.</v>
      </c>
      <c r="D17" s="66" t="str">
        <f>+'EVALUACION CON CONTROLES'!A23</f>
        <v>EJECUCIÓN</v>
      </c>
      <c r="E17" s="66" t="s">
        <v>201</v>
      </c>
      <c r="F17" s="66" t="s">
        <v>35</v>
      </c>
      <c r="G17" s="14" t="str">
        <f>+EVALUACION!H23</f>
        <v>Retraso del cronograma del Proyecto o sobrecostos</v>
      </c>
      <c r="H17" s="14">
        <f>+EVALUACION!I23</f>
        <v>1</v>
      </c>
      <c r="I17" s="14">
        <f>+EVALUACION!J23</f>
        <v>4</v>
      </c>
      <c r="J17" s="14">
        <f>+EVALUACION!K23</f>
        <v>5</v>
      </c>
      <c r="K17" s="66" t="str">
        <f>+EVALUACION!L23</f>
        <v>MEDIO</v>
      </c>
      <c r="L17" s="14" t="s">
        <v>207</v>
      </c>
      <c r="M17" s="66">
        <v>100</v>
      </c>
      <c r="N17" s="14" t="str">
        <f>+'EVALUACION CON CONTROLES'!F23</f>
        <v>*Ajuste de documentos de conformidad con las observaciones presentadas.</v>
      </c>
      <c r="O17" s="14">
        <f>+'EVALUACION CON CONTROLES'!H23</f>
        <v>1</v>
      </c>
      <c r="P17" s="14">
        <f>+'EVALUACION CON CONTROLES'!I23</f>
        <v>4</v>
      </c>
      <c r="Q17" s="14">
        <f>+'EVALUACION CON CONTROLES'!J23</f>
        <v>5</v>
      </c>
      <c r="R17" s="66" t="str">
        <f>+'EVALUACION CON CONTROLES'!K23</f>
        <v>MEDIO</v>
      </c>
      <c r="S17" s="14" t="str">
        <f>+'EVALUACION CON CONTROLES'!L23</f>
        <v>Si</v>
      </c>
      <c r="T17" s="14" t="str">
        <f>+'EVALUACION CON CONTROLES'!M23</f>
        <v>FDLPA / Contratista</v>
      </c>
      <c r="U17" s="14" t="str">
        <f>+'EVALUACION CON CONTROLES'!N23</f>
        <v>Una vez ocurrido el evento</v>
      </c>
      <c r="V17" s="14" t="str">
        <f>+'EVALUACION CON CONTROLES'!O23</f>
        <v>Hasta la terminación del contrato</v>
      </c>
      <c r="W17" s="14" t="str">
        <f>+'EVALUACION CON CONTROLES'!P23</f>
        <v>Seguimiento y visita de campo de las acciones de mitigación implementadas.</v>
      </c>
      <c r="X17" s="67" t="str">
        <f>+'EVALUACION CON CONTROLES'!Q23</f>
        <v>Semanal</v>
      </c>
    </row>
    <row r="18" spans="2:24" ht="106.5" customHeight="1" thickBot="1" x14ac:dyDescent="0.4">
      <c r="B18" s="65">
        <v>8</v>
      </c>
      <c r="C18" s="14" t="str">
        <f>+'EVALUACION CON CONTROLES'!B24</f>
        <v>No culminación del proyecto en el plazo establecido debido a incumplimientos del contratista de obra</v>
      </c>
      <c r="D18" s="66" t="str">
        <f>+'EVALUACION CON CONTROLES'!A24</f>
        <v>EJECUCIÓN</v>
      </c>
      <c r="E18" s="66" t="s">
        <v>201</v>
      </c>
      <c r="F18" s="66" t="s">
        <v>35</v>
      </c>
      <c r="G18" s="14" t="str">
        <f>+EVALUACION!H24</f>
        <v>Modificaciones contractuales</v>
      </c>
      <c r="H18" s="14">
        <f>+EVALUACION!I24</f>
        <v>3</v>
      </c>
      <c r="I18" s="14">
        <f>+EVALUACION!J24</f>
        <v>2</v>
      </c>
      <c r="J18" s="14">
        <f>+EVALUACION!K24</f>
        <v>5</v>
      </c>
      <c r="K18" s="66" t="str">
        <f>+EVALUACION!L24</f>
        <v>MEDIO</v>
      </c>
      <c r="L18" s="14" t="s">
        <v>207</v>
      </c>
      <c r="M18" s="66">
        <v>100</v>
      </c>
      <c r="N18" s="14" t="str">
        <f>+'EVALUACION CON CONTROLES'!F24</f>
        <v>*El contratista debera acreditar ante la interventoria el punto de perdida, para que la entidad proceda con el restablecimiento del equilibrio economico del contrato</v>
      </c>
      <c r="O18" s="14">
        <f>+'EVALUACION CON CONTROLES'!H24</f>
        <v>3</v>
      </c>
      <c r="P18" s="14">
        <f>+'EVALUACION CON CONTROLES'!I24</f>
        <v>2</v>
      </c>
      <c r="Q18" s="14">
        <f>+'EVALUACION CON CONTROLES'!J24</f>
        <v>5</v>
      </c>
      <c r="R18" s="66" t="str">
        <f>+'EVALUACION CON CONTROLES'!K24</f>
        <v>MEDIO</v>
      </c>
      <c r="S18" s="14" t="str">
        <f>+'EVALUACION CON CONTROLES'!L24</f>
        <v>Si</v>
      </c>
      <c r="T18" s="14" t="str">
        <f>+'EVALUACION CON CONTROLES'!M24</f>
        <v>FDLPA / Contratista</v>
      </c>
      <c r="U18" s="14" t="str">
        <f>+'EVALUACION CON CONTROLES'!N24</f>
        <v xml:space="preserve">Desde la suscripción del acta de inicio </v>
      </c>
      <c r="V18" s="14" t="str">
        <f>+'EVALUACION CON CONTROLES'!P24</f>
        <v>Seguimiento en la ejecución de la totalidad de las labores realizadas por el contratista de obra por parte de la interventoría del proyecto</v>
      </c>
      <c r="W18" s="14" t="str">
        <f>+'EVALUACION CON CONTROLES'!P24</f>
        <v>Seguimiento en la ejecución de la totalidad de las labores realizadas por el contratista de obra por parte de la interventoría del proyecto</v>
      </c>
      <c r="X18" s="67" t="str">
        <f>+'EVALUACION CON CONTROLES'!Q24</f>
        <v>Semanal</v>
      </c>
    </row>
    <row r="19" spans="2:24" ht="106.5" customHeight="1" x14ac:dyDescent="0.35">
      <c r="B19" s="61">
        <v>9</v>
      </c>
      <c r="C19" s="14" t="str">
        <f>+'EVALUACION CON CONTROLES'!B25</f>
        <v>Muerte del contratista o la persona natural</v>
      </c>
      <c r="D19" s="66" t="str">
        <f>+'EVALUACION CON CONTROLES'!A25</f>
        <v>EJECUCIÓN</v>
      </c>
      <c r="E19" s="66" t="s">
        <v>39</v>
      </c>
      <c r="F19" s="66" t="s">
        <v>35</v>
      </c>
      <c r="G19" s="14" t="str">
        <f>+EVALUACION!H25</f>
        <v>Desequilibrio contractual que afecte la ejecucion del contrato.</v>
      </c>
      <c r="H19" s="14">
        <f>+EVALUACION!I25</f>
        <v>1</v>
      </c>
      <c r="I19" s="14">
        <f>+EVALUACION!J25</f>
        <v>4</v>
      </c>
      <c r="J19" s="14">
        <f>+EVALUACION!K25</f>
        <v>5</v>
      </c>
      <c r="K19" s="66" t="str">
        <f>+EVALUACION!L25</f>
        <v>MEDIO</v>
      </c>
      <c r="L19" s="14" t="s">
        <v>207</v>
      </c>
      <c r="M19" s="66" t="s">
        <v>203</v>
      </c>
      <c r="N19" s="14" t="str">
        <f>+'EVALUACION CON CONTROLES'!F25</f>
        <v xml:space="preserve">* Determinar el impacto del cambio en el alcance contractual y realizar ajuste al contrato en caso de requerirse.
</v>
      </c>
      <c r="O19" s="14">
        <f>+'EVALUACION CON CONTROLES'!H25</f>
        <v>1</v>
      </c>
      <c r="P19" s="14">
        <f>+'EVALUACION CON CONTROLES'!I25</f>
        <v>4</v>
      </c>
      <c r="Q19" s="14">
        <f>+'EVALUACION CON CONTROLES'!J25</f>
        <v>5</v>
      </c>
      <c r="R19" s="66" t="str">
        <f>+'EVALUACION CON CONTROLES'!K25</f>
        <v>MEDIO</v>
      </c>
      <c r="S19" s="14" t="str">
        <f>+'EVALUACION CON CONTROLES'!L25</f>
        <v>Si</v>
      </c>
      <c r="T19" s="14" t="str">
        <f>+'EVALUACION CON CONTROLES'!M25</f>
        <v>Contratista</v>
      </c>
      <c r="U19" s="14" t="str">
        <f>+'EVALUACION CON CONTROLES'!N25</f>
        <v>Una vez ocurrido el evento</v>
      </c>
      <c r="V19" s="14" t="str">
        <f>+'EVALUACION CON CONTROLES'!O25</f>
        <v>Hasta la terminación del contrato</v>
      </c>
      <c r="W19" s="14" t="str">
        <f>+'EVALUACION CON CONTROLES'!P25</f>
        <v>En el momento de la ocurrencia la Entidad deberá ejercer las acciones respectivas.</v>
      </c>
      <c r="X19" s="67" t="str">
        <f>+'EVALUACION CON CONTROLES'!Q25</f>
        <v>En caso de ocurrencia</v>
      </c>
    </row>
    <row r="20" spans="2:24" ht="106.5" customHeight="1" thickBot="1" x14ac:dyDescent="0.4">
      <c r="B20" s="65">
        <v>10</v>
      </c>
      <c r="C20" s="14" t="str">
        <f>+'EVALUACION CON CONTROLES'!B26</f>
        <v>Disolución del Consorcio o unión temporal</v>
      </c>
      <c r="D20" s="66" t="str">
        <f>+'EVALUACION CON CONTROLES'!A26</f>
        <v>EJECUCIÓN</v>
      </c>
      <c r="E20" s="66" t="s">
        <v>201</v>
      </c>
      <c r="F20" s="66" t="s">
        <v>35</v>
      </c>
      <c r="G20" s="14" t="str">
        <f>+EVALUACION!H26</f>
        <v>No se puede iniciar la obra
Genera retrasos en el proyecto
Sobrecostos por cambios de Vigencia.</v>
      </c>
      <c r="H20" s="14">
        <f>+EVALUACION!I26</f>
        <v>1</v>
      </c>
      <c r="I20" s="14">
        <f>+EVALUACION!J26</f>
        <v>4</v>
      </c>
      <c r="J20" s="14">
        <f>+EVALUACION!K26</f>
        <v>5</v>
      </c>
      <c r="K20" s="66" t="str">
        <f>+EVALUACION!L26</f>
        <v>MEDIO</v>
      </c>
      <c r="L20" s="14" t="s">
        <v>206</v>
      </c>
      <c r="M20" s="66">
        <v>100</v>
      </c>
      <c r="N20" s="14" t="str">
        <f>+'EVALUACION CON CONTROLES'!F26</f>
        <v xml:space="preserve">
*En caso de generarse disolucion del consorciado o union temporal, informarlo oportunamente, con el fin de implementar las medidas correctivas necesarias.</v>
      </c>
      <c r="O20" s="14">
        <f>+'EVALUACION CON CONTROLES'!H26</f>
        <v>1</v>
      </c>
      <c r="P20" s="14">
        <f>+'EVALUACION CON CONTROLES'!I26</f>
        <v>4</v>
      </c>
      <c r="Q20" s="14">
        <f>+'EVALUACION CON CONTROLES'!J26</f>
        <v>5</v>
      </c>
      <c r="R20" s="66" t="str">
        <f>+'EVALUACION CON CONTROLES'!K26</f>
        <v>MEDIO</v>
      </c>
      <c r="S20" s="14" t="str">
        <f>+'EVALUACION CON CONTROLES'!L26</f>
        <v>Si</v>
      </c>
      <c r="T20" s="14" t="str">
        <f>+'EVALUACION CON CONTROLES'!M26</f>
        <v xml:space="preserve">FDLPA  </v>
      </c>
      <c r="U20" s="14" t="str">
        <f>+'EVALUACION CON CONTROLES'!N26</f>
        <v>Desde el Acta de Inicio</v>
      </c>
      <c r="V20" s="14" t="str">
        <f>+'EVALUACION CON CONTROLES'!O26</f>
        <v>Hasta la terminación del contrato</v>
      </c>
      <c r="W20" s="14" t="str">
        <f>+'EVALUACION CON CONTROLES'!P26</f>
        <v>Cuantificar tiempo de retraso por disolución de la asociación,</v>
      </c>
      <c r="X20" s="67" t="str">
        <f>+'EVALUACION CON CONTROLES'!Q26</f>
        <v>En caso de ocurrencia</v>
      </c>
    </row>
    <row r="21" spans="2:24" ht="106.5" customHeight="1" x14ac:dyDescent="0.35">
      <c r="B21" s="61">
        <v>11</v>
      </c>
      <c r="C21" s="14" t="str">
        <f>+'EVALUACION CON CONTROLES'!B27</f>
        <v>Demoras en la aprobación de documentación presentada por el contratista a la interventoría</v>
      </c>
      <c r="D21" s="66" t="str">
        <f>+'EVALUACION CON CONTROLES'!A27</f>
        <v>EJECUCIÓN</v>
      </c>
      <c r="E21" s="66" t="s">
        <v>201</v>
      </c>
      <c r="F21" s="66" t="s">
        <v>35</v>
      </c>
      <c r="G21" s="14" t="str">
        <f>+EVALUACION!H27</f>
        <v>Genera retrasos en el proyecto</v>
      </c>
      <c r="H21" s="14">
        <f>+EVALUACION!I27</f>
        <v>1</v>
      </c>
      <c r="I21" s="14">
        <f>+EVALUACION!J27</f>
        <v>4</v>
      </c>
      <c r="J21" s="14">
        <f>+EVALUACION!K27</f>
        <v>5</v>
      </c>
      <c r="K21" s="66" t="str">
        <f>+EVALUACION!L27</f>
        <v>MEDIO</v>
      </c>
      <c r="L21" s="14" t="s">
        <v>206</v>
      </c>
      <c r="M21" s="66">
        <v>100</v>
      </c>
      <c r="N21" s="14" t="str">
        <f>+'EVALUACION CON CONTROLES'!F27</f>
        <v xml:space="preserve">*En caso de generarse atrasos en la obtencionn de permisos, informarlo oportunamente, con el fin de implementar las medidas correctivas necesarias.
*Es responsabilidad del contratista y la Interventoria implementar alternativas de contingencia que permitan dar continuidad a la ejecucion.
* Seguimiento por parte de la interventoría del contrato para que se adelanten los tramites ante las entidades o empresas correspondientes de manera oportuna. </v>
      </c>
      <c r="O21" s="14">
        <f>+'EVALUACION CON CONTROLES'!H27</f>
        <v>1</v>
      </c>
      <c r="P21" s="14">
        <f>+'EVALUACION CON CONTROLES'!I27</f>
        <v>4</v>
      </c>
      <c r="Q21" s="14">
        <f>+'EVALUACION CON CONTROLES'!J27</f>
        <v>5</v>
      </c>
      <c r="R21" s="66" t="str">
        <f>+'EVALUACION CON CONTROLES'!K27</f>
        <v>MEDIO</v>
      </c>
      <c r="S21" s="14" t="str">
        <f>+'EVALUACION CON CONTROLES'!L27</f>
        <v>Si</v>
      </c>
      <c r="T21" s="14" t="str">
        <f>+'EVALUACION CON CONTROLES'!M27</f>
        <v>Contratista</v>
      </c>
      <c r="U21" s="14" t="str">
        <f>+'EVALUACION CON CONTROLES'!N27</f>
        <v>Desde el Acta de Inicio</v>
      </c>
      <c r="V21" s="14" t="str">
        <f>+'EVALUACION CON CONTROLES'!O27</f>
        <v>Hasta la terminación del contrato</v>
      </c>
      <c r="W21" s="14" t="str">
        <f>+'EVALUACION CON CONTROLES'!P27</f>
        <v>La interventoría está en custodia de los documentos del contrato y deberá digitalizar la información periodicamente y esta deberá ser enviada al Fondo.</v>
      </c>
      <c r="X21" s="67" t="str">
        <f>+'EVALUACION CON CONTROLES'!Q27</f>
        <v>Mensual</v>
      </c>
    </row>
    <row r="22" spans="2:24" ht="106.5" customHeight="1" x14ac:dyDescent="0.35">
      <c r="B22" s="65">
        <v>12</v>
      </c>
      <c r="C22" s="14" t="str">
        <f>+'EVALUACION CON CONTROLES'!B28</f>
        <v>Demoras en la respuesta por parte del FONDO / Alcaldía a los requerimientos del interventor</v>
      </c>
      <c r="D22" s="66" t="str">
        <f>+'EVALUACION CON CONTROLES'!A28</f>
        <v>EJECUCIÓN</v>
      </c>
      <c r="E22" s="66" t="s">
        <v>201</v>
      </c>
      <c r="F22" s="66" t="s">
        <v>35</v>
      </c>
      <c r="G22" s="14" t="str">
        <f>+EVALUACION!H28</f>
        <v xml:space="preserve">Que el contratista alegue con posteridad a la adjudicación o durante la ejecución desequilibrio económico </v>
      </c>
      <c r="H22" s="14">
        <f>+EVALUACION!I28</f>
        <v>1</v>
      </c>
      <c r="I22" s="14">
        <f>+EVALUACION!J28</f>
        <v>3</v>
      </c>
      <c r="J22" s="14">
        <f>+EVALUACION!K28</f>
        <v>4</v>
      </c>
      <c r="K22" s="66" t="str">
        <f>+EVALUACION!L28</f>
        <v>BAJO</v>
      </c>
      <c r="L22" s="14" t="s">
        <v>204</v>
      </c>
      <c r="M22" s="66">
        <v>100</v>
      </c>
      <c r="N22" s="14" t="str">
        <f>+'EVALUACION CON CONTROLES'!F28</f>
        <v xml:space="preserve">*En caso de generarse retrasos por parte de la entidad, en los comites de seguimiento e debn informar por parte de los contratistas como obligacion de la entidad o apoyo a la supervision. </v>
      </c>
      <c r="O22" s="14">
        <f>+'EVALUACION CON CONTROLES'!H28</f>
        <v>1</v>
      </c>
      <c r="P22" s="14">
        <f>+'EVALUACION CON CONTROLES'!I28</f>
        <v>3</v>
      </c>
      <c r="Q22" s="14">
        <f>+'EVALUACION CON CONTROLES'!J28</f>
        <v>4</v>
      </c>
      <c r="R22" s="66" t="str">
        <f>+'EVALUACION CON CONTROLES'!K28</f>
        <v>BAJO</v>
      </c>
      <c r="S22" s="14" t="str">
        <f>+'EVALUACION CON CONTROLES'!L28</f>
        <v>Si</v>
      </c>
      <c r="T22" s="14" t="str">
        <f>+'EVALUACION CON CONTROLES'!M28</f>
        <v>FDLPA / Contratista</v>
      </c>
      <c r="U22" s="14" t="str">
        <f>+'EVALUACION CON CONTROLES'!N28</f>
        <v>Desde el Acta de Inicio</v>
      </c>
      <c r="V22" s="14" t="str">
        <f>+'EVALUACION CON CONTROLES'!O28</f>
        <v>Hasta la terminación del contrato</v>
      </c>
      <c r="W22" s="14" t="str">
        <f>+'EVALUACION CON CONTROLES'!P28</f>
        <v>La Interventoria debe realizar junto al supervisor el seguiminetos a los radicados enviados y sus respuestas</v>
      </c>
      <c r="X22" s="67" t="str">
        <f>+'EVALUACION CON CONTROLES'!Q28</f>
        <v>Mensual</v>
      </c>
    </row>
    <row r="23" spans="2:24" ht="13.5" customHeight="1" x14ac:dyDescent="0.35">
      <c r="B23" s="68"/>
      <c r="C23" s="109"/>
      <c r="D23" s="109"/>
      <c r="E23" s="109"/>
      <c r="F23" s="109"/>
      <c r="G23" s="109"/>
      <c r="H23" s="109"/>
      <c r="I23" s="109"/>
      <c r="J23" s="109"/>
      <c r="K23" s="109"/>
      <c r="L23" s="109"/>
      <c r="M23" s="109"/>
      <c r="N23" s="109"/>
      <c r="O23" s="109"/>
      <c r="P23" s="109"/>
      <c r="Q23" s="109"/>
      <c r="R23" s="109"/>
      <c r="S23" s="109"/>
      <c r="T23" s="109"/>
      <c r="U23" s="109"/>
      <c r="V23" s="109"/>
      <c r="W23" s="109"/>
      <c r="X23" s="60"/>
    </row>
    <row r="24" spans="2:24" ht="13.5" customHeight="1" x14ac:dyDescent="0.45">
      <c r="B24" s="68"/>
      <c r="C24" s="109"/>
      <c r="D24" s="109"/>
      <c r="E24" s="110"/>
      <c r="F24" s="299" t="s">
        <v>205</v>
      </c>
      <c r="G24" s="299"/>
      <c r="H24" s="110"/>
      <c r="I24" s="110"/>
      <c r="J24" s="293" t="s">
        <v>188</v>
      </c>
      <c r="K24" s="293"/>
      <c r="L24" s="293"/>
      <c r="M24" s="293"/>
      <c r="N24" s="109"/>
      <c r="O24" s="109"/>
      <c r="P24" s="109"/>
      <c r="Q24" s="109"/>
      <c r="R24" s="109"/>
      <c r="S24" s="109"/>
      <c r="T24" s="109"/>
      <c r="U24" s="109"/>
      <c r="V24" s="109"/>
      <c r="W24" s="109"/>
      <c r="X24" s="60"/>
    </row>
    <row r="25" spans="2:24" ht="13.5" customHeight="1" x14ac:dyDescent="0.45">
      <c r="B25" s="68"/>
      <c r="C25" s="109"/>
      <c r="D25" s="109"/>
      <c r="E25" s="303" t="s">
        <v>90</v>
      </c>
      <c r="F25" s="69" t="s">
        <v>91</v>
      </c>
      <c r="G25" s="69" t="s">
        <v>92</v>
      </c>
      <c r="H25" s="110"/>
      <c r="I25" s="110"/>
      <c r="J25" s="289" t="s">
        <v>93</v>
      </c>
      <c r="K25" s="290"/>
      <c r="L25" s="289" t="s">
        <v>92</v>
      </c>
      <c r="M25" s="290"/>
      <c r="N25" s="109"/>
      <c r="O25" s="109"/>
      <c r="P25" s="109"/>
      <c r="Q25" s="109"/>
      <c r="R25" s="109"/>
      <c r="S25" s="109"/>
      <c r="T25" s="109"/>
      <c r="U25" s="109"/>
      <c r="V25" s="109"/>
      <c r="W25" s="109"/>
      <c r="X25" s="60"/>
    </row>
    <row r="26" spans="2:24" ht="13.5" customHeight="1" x14ac:dyDescent="0.45">
      <c r="B26" s="68"/>
      <c r="C26" s="109"/>
      <c r="D26" s="109"/>
      <c r="E26" s="303"/>
      <c r="F26" s="14" t="s">
        <v>94</v>
      </c>
      <c r="G26" s="14">
        <v>1</v>
      </c>
      <c r="H26" s="110"/>
      <c r="I26" s="110"/>
      <c r="J26" s="278" t="s">
        <v>95</v>
      </c>
      <c r="K26" s="280"/>
      <c r="L26" s="266">
        <v>1</v>
      </c>
      <c r="M26" s="266"/>
      <c r="N26" s="109"/>
      <c r="O26" s="109"/>
      <c r="P26" s="109"/>
      <c r="Q26" s="109"/>
      <c r="R26" s="109"/>
      <c r="S26" s="109"/>
      <c r="T26" s="109"/>
      <c r="U26" s="109"/>
      <c r="V26" s="109"/>
      <c r="W26" s="109"/>
      <c r="X26" s="60"/>
    </row>
    <row r="27" spans="2:24" ht="13.5" customHeight="1" x14ac:dyDescent="0.45">
      <c r="B27" s="68"/>
      <c r="C27" s="109"/>
      <c r="D27" s="109"/>
      <c r="E27" s="303"/>
      <c r="F27" s="14" t="s">
        <v>96</v>
      </c>
      <c r="G27" s="14">
        <v>2</v>
      </c>
      <c r="H27" s="110"/>
      <c r="I27" s="110"/>
      <c r="J27" s="278" t="s">
        <v>97</v>
      </c>
      <c r="K27" s="280"/>
      <c r="L27" s="266">
        <v>2</v>
      </c>
      <c r="M27" s="266"/>
      <c r="N27" s="109"/>
      <c r="O27" s="109"/>
      <c r="P27" s="109"/>
      <c r="Q27" s="109"/>
      <c r="R27" s="109"/>
      <c r="S27" s="109"/>
      <c r="T27" s="109"/>
      <c r="U27" s="109"/>
      <c r="V27" s="109"/>
      <c r="W27" s="109"/>
      <c r="X27" s="60"/>
    </row>
    <row r="28" spans="2:24" ht="13.5" customHeight="1" x14ac:dyDescent="0.45">
      <c r="B28" s="68"/>
      <c r="C28" s="109"/>
      <c r="D28" s="109"/>
      <c r="E28" s="303"/>
      <c r="F28" s="14" t="s">
        <v>98</v>
      </c>
      <c r="G28" s="14">
        <v>3</v>
      </c>
      <c r="H28" s="110"/>
      <c r="I28" s="110"/>
      <c r="J28" s="278" t="s">
        <v>99</v>
      </c>
      <c r="K28" s="280"/>
      <c r="L28" s="266">
        <v>3</v>
      </c>
      <c r="M28" s="266"/>
      <c r="N28" s="109"/>
      <c r="O28" s="109"/>
      <c r="P28" s="109"/>
      <c r="Q28" s="109"/>
      <c r="R28" s="109"/>
      <c r="S28" s="109"/>
      <c r="T28" s="109"/>
      <c r="U28" s="109"/>
      <c r="V28" s="109"/>
      <c r="W28" s="109"/>
      <c r="X28" s="60"/>
    </row>
    <row r="29" spans="2:24" ht="13.5" customHeight="1" x14ac:dyDescent="0.45">
      <c r="B29" s="68"/>
      <c r="C29" s="109"/>
      <c r="D29" s="109"/>
      <c r="E29" s="303"/>
      <c r="F29" s="14" t="s">
        <v>100</v>
      </c>
      <c r="G29" s="14">
        <v>4</v>
      </c>
      <c r="H29" s="110"/>
      <c r="I29" s="110"/>
      <c r="J29" s="278" t="s">
        <v>101</v>
      </c>
      <c r="K29" s="280"/>
      <c r="L29" s="266">
        <v>4</v>
      </c>
      <c r="M29" s="266"/>
      <c r="N29" s="109"/>
      <c r="O29" s="109"/>
      <c r="P29" s="109"/>
      <c r="Q29" s="109"/>
      <c r="R29" s="109"/>
      <c r="S29" s="109"/>
      <c r="T29" s="109"/>
      <c r="U29" s="109"/>
      <c r="V29" s="109"/>
      <c r="W29" s="109"/>
      <c r="X29" s="60"/>
    </row>
    <row r="30" spans="2:24" ht="13.5" customHeight="1" x14ac:dyDescent="0.45">
      <c r="B30" s="68"/>
      <c r="C30" s="109"/>
      <c r="D30" s="109"/>
      <c r="E30" s="303"/>
      <c r="F30" s="14" t="s">
        <v>102</v>
      </c>
      <c r="G30" s="14">
        <v>5</v>
      </c>
      <c r="H30" s="110"/>
      <c r="I30" s="110"/>
      <c r="J30" s="278" t="s">
        <v>103</v>
      </c>
      <c r="K30" s="280"/>
      <c r="L30" s="266">
        <v>5</v>
      </c>
      <c r="M30" s="266"/>
      <c r="N30" s="109"/>
      <c r="O30" s="109"/>
      <c r="P30" s="109"/>
      <c r="Q30" s="109"/>
      <c r="R30" s="109"/>
      <c r="S30" s="109"/>
      <c r="T30" s="109"/>
      <c r="U30" s="109"/>
      <c r="V30" s="109"/>
      <c r="W30" s="109"/>
      <c r="X30" s="60"/>
    </row>
    <row r="31" spans="2:24" ht="13.5" customHeight="1" x14ac:dyDescent="0.45">
      <c r="B31" s="68"/>
      <c r="C31" s="109"/>
      <c r="D31" s="110"/>
      <c r="E31" s="110"/>
      <c r="F31" s="110"/>
      <c r="G31" s="110"/>
      <c r="H31" s="110"/>
      <c r="I31" s="110"/>
      <c r="J31" s="110"/>
      <c r="K31" s="110"/>
      <c r="L31" s="110"/>
      <c r="M31" s="110"/>
      <c r="N31" s="109"/>
      <c r="O31" s="109"/>
      <c r="P31" s="109"/>
      <c r="Q31" s="109"/>
      <c r="R31" s="109"/>
      <c r="S31" s="109"/>
      <c r="T31" s="109"/>
      <c r="U31" s="109"/>
      <c r="V31" s="109"/>
      <c r="W31" s="109"/>
      <c r="X31" s="60"/>
    </row>
    <row r="32" spans="2:24" ht="13.5" customHeight="1" x14ac:dyDescent="0.45">
      <c r="B32" s="68"/>
      <c r="C32" s="109"/>
      <c r="D32" s="293" t="s">
        <v>104</v>
      </c>
      <c r="E32" s="293"/>
      <c r="F32" s="293"/>
      <c r="G32" s="293"/>
      <c r="H32" s="293"/>
      <c r="I32" s="293"/>
      <c r="J32" s="293"/>
      <c r="K32" s="293"/>
      <c r="L32" s="109"/>
      <c r="M32" s="109"/>
      <c r="N32" s="109"/>
      <c r="O32" s="109"/>
      <c r="P32" s="109"/>
      <c r="Q32" s="109"/>
      <c r="R32" s="109"/>
      <c r="S32" s="109"/>
      <c r="T32" s="109"/>
      <c r="U32" s="109"/>
      <c r="V32" s="109"/>
      <c r="W32" s="109"/>
      <c r="X32" s="60"/>
    </row>
    <row r="33" spans="2:24" ht="13.5" customHeight="1" x14ac:dyDescent="0.45">
      <c r="B33" s="68"/>
      <c r="C33" s="109"/>
      <c r="D33" s="296" t="s">
        <v>91</v>
      </c>
      <c r="E33" s="296" t="s">
        <v>92</v>
      </c>
      <c r="F33" s="284" t="s">
        <v>95</v>
      </c>
      <c r="G33" s="284"/>
      <c r="H33" s="300" t="s">
        <v>97</v>
      </c>
      <c r="I33" s="301"/>
      <c r="J33" s="70" t="s">
        <v>99</v>
      </c>
      <c r="K33" s="70" t="s">
        <v>101</v>
      </c>
      <c r="L33" s="69" t="s">
        <v>103</v>
      </c>
      <c r="M33" s="109"/>
      <c r="N33" s="109"/>
      <c r="O33" s="109"/>
      <c r="P33" s="293" t="s">
        <v>118</v>
      </c>
      <c r="Q33" s="293"/>
      <c r="R33" s="293"/>
      <c r="S33" s="293"/>
      <c r="T33" s="293"/>
      <c r="U33" s="109"/>
      <c r="V33" s="109"/>
      <c r="W33" s="109"/>
      <c r="X33" s="60"/>
    </row>
    <row r="34" spans="2:24" ht="13.5" customHeight="1" x14ac:dyDescent="0.45">
      <c r="B34" s="68"/>
      <c r="C34" s="109"/>
      <c r="D34" s="296"/>
      <c r="E34" s="296"/>
      <c r="F34" s="302">
        <v>1</v>
      </c>
      <c r="G34" s="302"/>
      <c r="H34" s="291">
        <v>2</v>
      </c>
      <c r="I34" s="292"/>
      <c r="J34" s="71">
        <v>3</v>
      </c>
      <c r="K34" s="71">
        <v>4</v>
      </c>
      <c r="L34" s="71">
        <v>5</v>
      </c>
      <c r="M34" s="109"/>
      <c r="N34" s="109"/>
      <c r="O34" s="109"/>
      <c r="P34" s="284" t="s">
        <v>104</v>
      </c>
      <c r="Q34" s="284"/>
      <c r="R34" s="284"/>
      <c r="S34" s="284" t="s">
        <v>117</v>
      </c>
      <c r="T34" s="284"/>
      <c r="U34" s="109"/>
      <c r="V34" s="109"/>
      <c r="W34" s="109"/>
      <c r="X34" s="60"/>
    </row>
    <row r="35" spans="2:24" ht="13.5" customHeight="1" x14ac:dyDescent="0.35">
      <c r="B35" s="68"/>
      <c r="C35" s="109"/>
      <c r="D35" s="14" t="s">
        <v>94</v>
      </c>
      <c r="E35" s="72">
        <v>1</v>
      </c>
      <c r="F35" s="287">
        <v>2</v>
      </c>
      <c r="G35" s="287"/>
      <c r="H35" s="285">
        <v>3</v>
      </c>
      <c r="I35" s="286"/>
      <c r="J35" s="73">
        <v>4</v>
      </c>
      <c r="K35" s="76">
        <v>5</v>
      </c>
      <c r="L35" s="74">
        <v>6</v>
      </c>
      <c r="M35" s="109"/>
      <c r="N35" s="109"/>
      <c r="O35" s="109"/>
      <c r="P35" s="295" t="s">
        <v>119</v>
      </c>
      <c r="Q35" s="295"/>
      <c r="R35" s="295"/>
      <c r="S35" s="294" t="s">
        <v>120</v>
      </c>
      <c r="T35" s="294"/>
      <c r="U35" s="109"/>
      <c r="V35" s="109"/>
      <c r="W35" s="109"/>
      <c r="X35" s="60"/>
    </row>
    <row r="36" spans="2:24" ht="13.5" customHeight="1" x14ac:dyDescent="0.35">
      <c r="B36" s="68"/>
      <c r="C36" s="109"/>
      <c r="D36" s="14" t="s">
        <v>96</v>
      </c>
      <c r="E36" s="72">
        <v>2</v>
      </c>
      <c r="F36" s="287">
        <v>3</v>
      </c>
      <c r="G36" s="287"/>
      <c r="H36" s="285">
        <v>4</v>
      </c>
      <c r="I36" s="286"/>
      <c r="J36" s="76">
        <v>5</v>
      </c>
      <c r="K36" s="74">
        <v>6</v>
      </c>
      <c r="L36" s="74">
        <v>7</v>
      </c>
      <c r="M36" s="109"/>
      <c r="N36" s="109"/>
      <c r="O36" s="109"/>
      <c r="P36" s="281" t="s">
        <v>121</v>
      </c>
      <c r="Q36" s="281"/>
      <c r="R36" s="281"/>
      <c r="S36" s="294" t="s">
        <v>122</v>
      </c>
      <c r="T36" s="294"/>
      <c r="U36" s="109"/>
      <c r="V36" s="109"/>
      <c r="W36" s="109"/>
      <c r="X36" s="60"/>
    </row>
    <row r="37" spans="2:24" ht="13.5" customHeight="1" x14ac:dyDescent="0.35">
      <c r="B37" s="68"/>
      <c r="C37" s="109"/>
      <c r="D37" s="14" t="s">
        <v>98</v>
      </c>
      <c r="E37" s="72">
        <v>3</v>
      </c>
      <c r="F37" s="287">
        <v>4</v>
      </c>
      <c r="G37" s="287"/>
      <c r="H37" s="297">
        <v>5</v>
      </c>
      <c r="I37" s="298"/>
      <c r="J37" s="74">
        <v>6</v>
      </c>
      <c r="K37" s="74">
        <v>7</v>
      </c>
      <c r="L37" s="75">
        <v>8</v>
      </c>
      <c r="M37" s="109"/>
      <c r="N37" s="109"/>
      <c r="O37" s="109"/>
      <c r="P37" s="288">
        <v>5</v>
      </c>
      <c r="Q37" s="288"/>
      <c r="R37" s="288"/>
      <c r="S37" s="294" t="s">
        <v>123</v>
      </c>
      <c r="T37" s="294"/>
      <c r="U37" s="109"/>
      <c r="V37" s="109"/>
      <c r="W37" s="109"/>
      <c r="X37" s="60"/>
    </row>
    <row r="38" spans="2:24" ht="13.5" customHeight="1" x14ac:dyDescent="0.35">
      <c r="B38" s="68"/>
      <c r="C38" s="109"/>
      <c r="D38" s="14" t="s">
        <v>100</v>
      </c>
      <c r="E38" s="72">
        <v>4</v>
      </c>
      <c r="F38" s="288">
        <v>5</v>
      </c>
      <c r="G38" s="288"/>
      <c r="H38" s="282">
        <v>6</v>
      </c>
      <c r="I38" s="283"/>
      <c r="J38" s="74">
        <v>7</v>
      </c>
      <c r="K38" s="75">
        <v>8</v>
      </c>
      <c r="L38" s="75">
        <v>9</v>
      </c>
      <c r="M38" s="109"/>
      <c r="N38" s="109"/>
      <c r="O38" s="109"/>
      <c r="P38" s="287" t="s">
        <v>124</v>
      </c>
      <c r="Q38" s="287"/>
      <c r="R38" s="287"/>
      <c r="S38" s="294" t="s">
        <v>125</v>
      </c>
      <c r="T38" s="294"/>
      <c r="U38" s="109"/>
      <c r="V38" s="109"/>
      <c r="W38" s="109"/>
      <c r="X38" s="60"/>
    </row>
    <row r="39" spans="2:24" ht="13.5" customHeight="1" x14ac:dyDescent="0.35">
      <c r="B39" s="68"/>
      <c r="C39" s="109"/>
      <c r="D39" s="14" t="s">
        <v>102</v>
      </c>
      <c r="E39" s="72">
        <v>5</v>
      </c>
      <c r="F39" s="281">
        <v>6</v>
      </c>
      <c r="G39" s="281"/>
      <c r="H39" s="282">
        <v>7</v>
      </c>
      <c r="I39" s="283"/>
      <c r="J39" s="75">
        <v>8</v>
      </c>
      <c r="K39" s="75">
        <v>9</v>
      </c>
      <c r="L39" s="75">
        <v>10</v>
      </c>
      <c r="M39" s="109"/>
      <c r="N39" s="109"/>
      <c r="O39" s="109"/>
      <c r="P39" s="109"/>
      <c r="Q39" s="109"/>
      <c r="R39" s="109"/>
      <c r="S39" s="109"/>
      <c r="T39" s="109"/>
      <c r="U39" s="109"/>
      <c r="V39" s="109"/>
      <c r="W39" s="109"/>
      <c r="X39" s="60"/>
    </row>
    <row r="40" spans="2:24" ht="13.5" customHeight="1" thickBot="1" x14ac:dyDescent="0.5">
      <c r="B40" s="77"/>
      <c r="C40" s="78"/>
      <c r="D40" s="79"/>
      <c r="E40" s="79"/>
      <c r="F40" s="79"/>
      <c r="G40" s="79"/>
      <c r="H40" s="79"/>
      <c r="I40" s="79"/>
      <c r="J40" s="79"/>
      <c r="K40" s="79"/>
      <c r="L40" s="79"/>
      <c r="M40" s="79"/>
      <c r="N40" s="78"/>
      <c r="O40" s="78"/>
      <c r="P40" s="78"/>
      <c r="Q40" s="78"/>
      <c r="R40" s="78"/>
      <c r="S40" s="78"/>
      <c r="T40" s="78"/>
      <c r="U40" s="78"/>
      <c r="V40" s="78"/>
      <c r="W40" s="78"/>
      <c r="X40" s="80"/>
    </row>
    <row r="41" spans="2:24" ht="16.5" customHeight="1" x14ac:dyDescent="0.35">
      <c r="D41" s="9"/>
      <c r="F41" s="9"/>
      <c r="G41" s="9"/>
      <c r="H41" s="9"/>
      <c r="I41" s="9"/>
      <c r="J41" s="9"/>
      <c r="K41" s="9"/>
      <c r="L41" s="9"/>
      <c r="M41" s="9"/>
      <c r="N41" s="9"/>
      <c r="O41" s="9"/>
      <c r="P41" s="9"/>
      <c r="Q41" s="9"/>
      <c r="R41" s="9"/>
    </row>
    <row r="42" spans="2:24" ht="16.5" customHeight="1" x14ac:dyDescent="0.35">
      <c r="D42" s="9"/>
      <c r="F42" s="9"/>
      <c r="G42" s="9"/>
      <c r="H42" s="9"/>
      <c r="I42" s="9"/>
      <c r="J42" s="9"/>
      <c r="K42" s="9"/>
      <c r="L42" s="9"/>
      <c r="M42" s="9"/>
      <c r="N42" s="9"/>
      <c r="O42" s="9"/>
      <c r="P42" s="9"/>
      <c r="Q42" s="9"/>
      <c r="R42" s="9"/>
    </row>
    <row r="43" spans="2:24" ht="12.75" customHeight="1" x14ac:dyDescent="0.35">
      <c r="D43" s="9"/>
      <c r="F43" s="9"/>
      <c r="G43" s="9"/>
      <c r="H43" s="9"/>
      <c r="I43" s="9"/>
      <c r="J43" s="9"/>
      <c r="K43" s="9"/>
      <c r="L43" s="9"/>
      <c r="M43" s="9"/>
      <c r="N43" s="9"/>
      <c r="O43" s="9"/>
      <c r="P43" s="9"/>
      <c r="Q43" s="9"/>
      <c r="R43" s="9"/>
    </row>
    <row r="44" spans="2:24" ht="27" hidden="1" x14ac:dyDescent="0.35">
      <c r="B44" s="11" t="s">
        <v>200</v>
      </c>
      <c r="D44" s="9"/>
      <c r="F44" s="9"/>
      <c r="G44" s="9"/>
      <c r="H44" s="9"/>
      <c r="I44" s="9"/>
      <c r="J44" s="9"/>
      <c r="K44" s="9"/>
      <c r="L44" s="9"/>
      <c r="M44" s="9"/>
      <c r="N44" s="9"/>
      <c r="O44" s="9"/>
      <c r="P44" s="9"/>
      <c r="Q44" s="9"/>
      <c r="R44" s="9"/>
    </row>
    <row r="45" spans="2:24" ht="13.9" hidden="1" x14ac:dyDescent="0.4">
      <c r="B45" s="11" t="s">
        <v>206</v>
      </c>
      <c r="D45" s="12"/>
      <c r="F45" s="9"/>
      <c r="G45" s="12"/>
      <c r="H45" s="12"/>
      <c r="I45" s="12"/>
      <c r="J45" s="12"/>
      <c r="K45" s="12"/>
      <c r="L45" s="12"/>
      <c r="M45" s="12"/>
      <c r="N45" s="12"/>
      <c r="O45" s="12"/>
      <c r="P45" s="12"/>
      <c r="Q45" s="12"/>
      <c r="R45" s="12"/>
    </row>
    <row r="46" spans="2:24" ht="54" hidden="1" x14ac:dyDescent="0.35">
      <c r="B46" s="11" t="s">
        <v>207</v>
      </c>
      <c r="D46" s="9"/>
      <c r="F46" s="9"/>
      <c r="G46" s="9"/>
      <c r="H46" s="9"/>
      <c r="I46" s="9"/>
      <c r="J46" s="9"/>
      <c r="K46" s="9"/>
      <c r="L46" s="9"/>
      <c r="M46" s="9"/>
      <c r="N46" s="9"/>
      <c r="O46" s="9"/>
      <c r="P46" s="9"/>
      <c r="Q46" s="9"/>
      <c r="R46" s="9"/>
    </row>
    <row r="47" spans="2:24" x14ac:dyDescent="0.35">
      <c r="D47" s="9"/>
      <c r="F47" s="9"/>
      <c r="G47" s="9"/>
      <c r="H47" s="9"/>
      <c r="I47" s="9"/>
      <c r="J47" s="9"/>
      <c r="K47" s="9"/>
      <c r="L47" s="9"/>
      <c r="M47" s="9"/>
      <c r="N47" s="9"/>
      <c r="O47" s="9"/>
      <c r="P47" s="9"/>
      <c r="Q47" s="9"/>
      <c r="R47" s="9"/>
    </row>
    <row r="48" spans="2:24" x14ac:dyDescent="0.35">
      <c r="D48" s="9"/>
      <c r="F48" s="9"/>
      <c r="G48" s="9"/>
      <c r="H48" s="9"/>
      <c r="I48" s="9"/>
      <c r="J48" s="9"/>
      <c r="K48" s="9"/>
      <c r="L48" s="9"/>
      <c r="M48" s="9"/>
      <c r="N48" s="9"/>
      <c r="O48" s="9"/>
      <c r="P48" s="9"/>
      <c r="Q48" s="9"/>
      <c r="R48" s="9"/>
    </row>
    <row r="49" spans="4:18" x14ac:dyDescent="0.35">
      <c r="D49" s="9"/>
      <c r="F49" s="9"/>
      <c r="G49" s="9"/>
      <c r="H49" s="9"/>
      <c r="I49" s="9"/>
      <c r="J49" s="9"/>
      <c r="K49" s="9"/>
      <c r="L49" s="9"/>
      <c r="M49" s="9"/>
      <c r="N49" s="9"/>
      <c r="O49" s="9"/>
      <c r="P49" s="9"/>
      <c r="Q49" s="9"/>
      <c r="R49" s="9"/>
    </row>
    <row r="50" spans="4:18" ht="12.75" customHeight="1" x14ac:dyDescent="0.35">
      <c r="D50" s="9"/>
    </row>
    <row r="51" spans="4:18" x14ac:dyDescent="0.35">
      <c r="D51" s="9"/>
    </row>
  </sheetData>
  <mergeCells count="50">
    <mergeCell ref="B9:R9"/>
    <mergeCell ref="B6:X6"/>
    <mergeCell ref="B7:X7"/>
    <mergeCell ref="B8:X8"/>
    <mergeCell ref="W2:X4"/>
    <mergeCell ref="B2:C4"/>
    <mergeCell ref="D2:V4"/>
    <mergeCell ref="F24:G24"/>
    <mergeCell ref="J24:M24"/>
    <mergeCell ref="H33:I33"/>
    <mergeCell ref="J26:K26"/>
    <mergeCell ref="J27:K27"/>
    <mergeCell ref="L28:M28"/>
    <mergeCell ref="L29:M29"/>
    <mergeCell ref="D32:K32"/>
    <mergeCell ref="F33:G33"/>
    <mergeCell ref="L26:M26"/>
    <mergeCell ref="L27:M27"/>
    <mergeCell ref="D33:D34"/>
    <mergeCell ref="F34:G34"/>
    <mergeCell ref="E25:E30"/>
    <mergeCell ref="J30:K30"/>
    <mergeCell ref="L30:M30"/>
    <mergeCell ref="S38:T38"/>
    <mergeCell ref="P38:R38"/>
    <mergeCell ref="P35:R35"/>
    <mergeCell ref="E33:E34"/>
    <mergeCell ref="S35:T35"/>
    <mergeCell ref="F35:G35"/>
    <mergeCell ref="S36:T36"/>
    <mergeCell ref="S37:T37"/>
    <mergeCell ref="H37:I37"/>
    <mergeCell ref="L25:M25"/>
    <mergeCell ref="J25:K25"/>
    <mergeCell ref="H34:I34"/>
    <mergeCell ref="J28:K28"/>
    <mergeCell ref="S34:T34"/>
    <mergeCell ref="J29:K29"/>
    <mergeCell ref="P33:T33"/>
    <mergeCell ref="F39:G39"/>
    <mergeCell ref="H39:I39"/>
    <mergeCell ref="P34:R34"/>
    <mergeCell ref="H36:I36"/>
    <mergeCell ref="H35:I35"/>
    <mergeCell ref="F37:G37"/>
    <mergeCell ref="F38:G38"/>
    <mergeCell ref="P37:R37"/>
    <mergeCell ref="H38:I38"/>
    <mergeCell ref="P36:R36"/>
    <mergeCell ref="F36:G36"/>
  </mergeCells>
  <phoneticPr fontId="1" type="noConversion"/>
  <conditionalFormatting sqref="K11:K22">
    <cfRule type="cellIs" dxfId="7" priority="49" stopIfTrue="1" operator="equal">
      <formula>"EXTREMO"</formula>
    </cfRule>
    <cfRule type="cellIs" dxfId="6" priority="50" stopIfTrue="1" operator="equal">
      <formula>"ALTO"</formula>
    </cfRule>
    <cfRule type="cellIs" dxfId="5" priority="51" stopIfTrue="1" operator="equal">
      <formula>"MEDIO"</formula>
    </cfRule>
    <cfRule type="cellIs" dxfId="4" priority="52" stopIfTrue="1" operator="equal">
      <formula>"BAJO"</formula>
    </cfRule>
  </conditionalFormatting>
  <conditionalFormatting sqref="R11:R22">
    <cfRule type="cellIs" dxfId="3" priority="89" stopIfTrue="1" operator="equal">
      <formula>"EXTREMO"</formula>
    </cfRule>
    <cfRule type="cellIs" dxfId="2" priority="90" stopIfTrue="1" operator="equal">
      <formula>"ALTO"</formula>
    </cfRule>
    <cfRule type="cellIs" dxfId="1" priority="91" stopIfTrue="1" operator="equal">
      <formula>"MEDIO"</formula>
    </cfRule>
    <cfRule type="cellIs" dxfId="0" priority="92" stopIfTrue="1" operator="equal">
      <formula>"BAJO"</formula>
    </cfRule>
  </conditionalFormatting>
  <dataValidations count="1">
    <dataValidation type="list" allowBlank="1" showInputMessage="1" showErrorMessage="1" sqref="L11:L22" xr:uid="{00000000-0002-0000-0400-000000000000}">
      <formula1>OPCIONES</formula1>
    </dataValidation>
  </dataValidations>
  <printOptions horizontalCentered="1" verticalCentered="1"/>
  <pageMargins left="0.19685039370078741" right="0.19685039370078741" top="0.19685039370078741" bottom="0.19685039370078741" header="0.31496062992125984" footer="0.31496062992125984"/>
  <pageSetup scale="42" orientation="landscape" verticalDpi="4294967295" r:id="rId1"/>
  <headerFooter alignWithMargins="0"/>
  <rowBreaks count="1" manualBreakCount="1">
    <brk id="15" min="1" max="23"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EAF4E3-853E-4043-9C35-D8618D4DACF6}">
  <ds:schemaRefs>
    <ds:schemaRef ds:uri="http://schemas.microsoft.com/office/2006/metadata/properties"/>
    <ds:schemaRef ds:uri="http://schemas.microsoft.com/office/infopath/2007/PartnerControls"/>
    <ds:schemaRef ds:uri="4d1d2e24-7be0-47eb-a1db-99cc6d75caff"/>
  </ds:schemaRefs>
</ds:datastoreItem>
</file>

<file path=customXml/itemProps2.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3.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Diego Felipe Jimenez Zapata</cp:lastModifiedBy>
  <cp:revision/>
  <dcterms:created xsi:type="dcterms:W3CDTF">2007-06-14T01:55:06Z</dcterms:created>
  <dcterms:modified xsi:type="dcterms:W3CDTF">2025-11-18T23:51:14Z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