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Johana\Documents\FONDO\2326\2326 CONVIVENCIA CIUDADANA nov 25\FORMATOS\"/>
    </mc:Choice>
  </mc:AlternateContent>
  <xr:revisionPtr revIDLastSave="0" documentId="8_{5BA2512C-9DC4-4D9D-95EA-761841278661}" xr6:coauthVersionLast="47" xr6:coauthVersionMax="47" xr10:uidLastSave="{00000000-0000-0000-0000-000000000000}"/>
  <bookViews>
    <workbookView xWindow="-110" yWindow="-110" windowWidth="19420" windowHeight="10300" xr2:uid="{13C6A146-DC54-4FCC-839A-7BBA561ECD4D}"/>
  </bookViews>
  <sheets>
    <sheet name="PROPUESTA ECONOMICA " sheetId="11" r:id="rId1"/>
  </sheets>
  <definedNames>
    <definedName name="_xlnm._FilterDatabase" localSheetId="0" hidden="1">'PROPUESTA ECONOMICA '!$B$6:$H$6</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8" i="11" l="1"/>
  <c r="H9" i="11"/>
  <c r="H10" i="11"/>
  <c r="H11" i="11"/>
  <c r="H12" i="11"/>
  <c r="H29" i="11" s="1"/>
  <c r="H13" i="11"/>
  <c r="H14" i="11"/>
  <c r="H15" i="11"/>
  <c r="H16" i="11"/>
  <c r="H17" i="11"/>
  <c r="H18" i="11"/>
  <c r="H19" i="11"/>
  <c r="H20" i="11"/>
  <c r="H21" i="11"/>
  <c r="H22" i="11"/>
  <c r="H23" i="11"/>
  <c r="H24" i="11"/>
  <c r="H25" i="11"/>
  <c r="H26" i="11"/>
  <c r="H27" i="11"/>
  <c r="H28" i="11"/>
  <c r="H7" i="11"/>
  <c r="F29" i="11"/>
</calcChain>
</file>

<file path=xl/sharedStrings.xml><?xml version="1.0" encoding="utf-8"?>
<sst xmlns="http://schemas.openxmlformats.org/spreadsheetml/2006/main" count="63" uniqueCount="50">
  <si>
    <t>Nombre entidad proponente:</t>
  </si>
  <si>
    <t>Correo electrónico:</t>
  </si>
  <si>
    <t>NIT:</t>
  </si>
  <si>
    <t>Teléfono de contacto:</t>
  </si>
  <si>
    <t>Nombre de la persona contacto responsable:</t>
  </si>
  <si>
    <t>Dirección y ciudad:</t>
  </si>
  <si>
    <t>DESCRIPCIÓN</t>
  </si>
  <si>
    <t>UNIDAD DE MEDIDA</t>
  </si>
  <si>
    <t>CANTIDAD</t>
  </si>
  <si>
    <t xml:space="preserve">VALOR UNITARIO IMPUESTOS INCLUIDOS </t>
  </si>
  <si>
    <t>JORNADA</t>
  </si>
  <si>
    <t xml:space="preserve">Estacion de Cafe incluido transporte.
Servicio que incluya Greca Dos Dispensadores Tinto Aromática Insumos mezcladores vasos 4 onz, azúcar común y dietética, aromáticas, café, instacream aprox 100 personas, 200 galletas, colaciones, 1 mesa Mantel servilletas organizador bandejas durante cada jornada. El servicio debe incluir una persona de servicio para la atención en cada jornada </t>
  </si>
  <si>
    <t>UNIDAD</t>
  </si>
  <si>
    <t xml:space="preserve">Blocks de notas tamaño carta </t>
  </si>
  <si>
    <t>Bolígrafo: Lapicero retractil negro</t>
  </si>
  <si>
    <t>CAJA X 12</t>
  </si>
  <si>
    <t>Tulas 
Tula en poliéster impermeable, ligera y resistente, con medidas de: Ancho: 31 cm. Alto: 41 cm. Área de marca: ALCALDÍA LOCAL DE CHAPINERO: 10 x 7cm con Sublimación, podrá ser azul, roja o amarilla en Tinta Negra</t>
  </si>
  <si>
    <t xml:space="preserve">Diploma de Participación
Diseño e impresión
Especificaciones Técnicas
Tamaño 21,59 cm x 27,94 cm (8,5 x 11 pulgadas) - Tamaño carta estándar. Papel Couché mate de 150 gramos por metro cuadrado (gsm)  Impresión Digital a color (CMYK) DE ALTA RESOLUCIÓN (MÍNIMO 300 PPP) para garantizar la nitidez en textos e imágenes. Tintas de Impresión digital a base de pigmentos para asegurar la durabilidad del color y resistencia a la decoloración </t>
  </si>
  <si>
    <t xml:space="preserve">Alquiler de carpas de 3mx3m con paredess-toldo impermeables  (Incluye transporte ida y regreso en la zona urbana de la localidad de Chapinero) a donde se instalaran cada una de las tematicas a ser desarrolladas en las ferias </t>
  </si>
  <si>
    <t xml:space="preserve">Alquiler de mesas plegables  (Incluye transporte ida y regreso en la zona urbana de la localidad de Chapinero)  Ancho. 70 cm. Alto. 74 cm. Largo. 152 cm. Forma. Rectangular. Material de la estructura. Acero. </t>
  </si>
  <si>
    <t>Alquiler de sillas plasticas sin brazos  (Incluye transporte ida y regreso en la zona urbana de la localidad de Chapinero) blancas con medidas 59 cm x 55.5 cm x 74.5 cm</t>
  </si>
  <si>
    <t>Animador. Persona que guiara el desarrollo de las 10 ferias . Presentador y animador principal que llevará el desarrollo de cada una de las 10 ferias y motive a las personas participantes a realizar las actividades propuestas para el encuentro, de preferencia que haga parte de la comunidad.</t>
  </si>
  <si>
    <t xml:space="preserve">Personas de Logistica (5 personas por feria por 10 ferias). Jornada de una gestora o gestor para el acompañamiento en la realización de las 10 ferias, el manejo de la dinámica y logística, podrán ser bachilleres o estudiantes universitarios que tengan experiencia en proyectos de participación comunitaria. Pago por jornada. </t>
  </si>
  <si>
    <t>MES</t>
  </si>
  <si>
    <t>TOTAL OFERTA</t>
  </si>
  <si>
    <t>Nombre Proponente</t>
  </si>
  <si>
    <t xml:space="preserve">Nombre representante legal </t>
  </si>
  <si>
    <t>C.C.</t>
  </si>
  <si>
    <t>FIRMA</t>
  </si>
  <si>
    <t>SERVICIO</t>
  </si>
  <si>
    <t xml:space="preserve">Refrigerio inlcuido transporte
Tipo 1, Sólido proteico de 180 gr, bebida empacada de 200 ml, fruta de cosecha, empacados en material no contaminante tipo caja de cartón.
UN REFRIGERIO POR PERSONA POR JORNADA </t>
  </si>
  <si>
    <t>Representación musical 
Grupo Musical de 4 a 6 integrantes, amenizando  la duración del evento (no requiere ser reconocido a nivel Nacional) genero musical según solicitud. Debe incluir backline - instrumentos músicales.</t>
  </si>
  <si>
    <t>Maestro de ceremonia
Presentador que lleve el evento y motive a las personas participantes a realizar las actividades propuestas para el evento de cierre, de preferencia que haga parte de la localidad de chapinero</t>
  </si>
  <si>
    <t>Chaquetas Impermeable en pvc con capota, correspondiente a la talla de cada una de las personas, de color rojo con el logo en la espalda estampado de la Alcaldía Local de Chapinero y el número del contrato, con un estampado en la parte frontal que diga líder o lideresa en convivencia y seguridad ciudadana</t>
  </si>
  <si>
    <t>Tarima princial 
Alquiler y montaje de Tarima principal  (Incluye transporte ida y regreso en la zona
Tarima 4 m. x 6 m. Altura de 60 cm a 1 m. con faldón negro, escalera de embarque y desembarque, cinta antideslizante y techo. Se deberá contar con tarima alterna para mix de sonido de 3 m. x 3 m. con su respectiva carpa, con piso para adecuar las condiciones del terreno y garantizar la seguridad del evento y la estabilidad de la estructura, con suministro de sonido con micrófono y planta eléctrica cuando se requiera, dependiendo del lugar en el que se realice la feria en la zona urbana de la localidad de Chapinero y suministro de sonido con microfono - planta electrica de ser necesario )</t>
  </si>
  <si>
    <t>EQUIPO DE TRABAJO</t>
  </si>
  <si>
    <t xml:space="preserve">JORNA </t>
  </si>
  <si>
    <t>BOLSA DE MONTO AGOTABLE</t>
  </si>
  <si>
    <t>GLOBAL</t>
  </si>
  <si>
    <t xml:space="preserve">VALOR TOTAL
IMPUESTOS INCLUIDOS  </t>
  </si>
  <si>
    <t>VALOR UNITARIO OFERTADO IMPUESTOS INCLUIDOS</t>
  </si>
  <si>
    <t>VALOR TOTAL OFERTADO IMPUESTOS INCLUIDOS</t>
  </si>
  <si>
    <r>
      <t xml:space="preserve">Tallerista 2  
(Título otorgado según SNIES:  Profesional en áreas como Psicología, Trabajo Social, Sociología, Antropología, Educación, Derecho o afines a las ciencias sociales y humanas) 
El profesional deberá contar con 24 meses de experiencia certificada en procesos de formación o capacitación en todos los temas que se enuncian a continuación: 1. Abordaje integral frente a la situación de consumo de estupefacientes, principalmente, en el espacio público. Desde un enfoque de la prevención
Que hará las capacitaciones en 2 jornadas de 5 horas cada una presenciales en:  
Abordaje integral frente a la situación de consumo de estupefacientes, principalmente, en el espacio público. Desde un enfoque de la prevención. 
</t>
    </r>
    <r>
      <rPr>
        <b/>
        <sz val="9"/>
        <rFont val="Aptos Narrow"/>
        <family val="2"/>
        <scheme val="minor"/>
      </rPr>
      <t xml:space="preserve">NO OFERTABLE   </t>
    </r>
  </si>
  <si>
    <r>
      <t xml:space="preserve">Tallerista 1: (Título otorgado SNIES: Profesional en Derecho o Ciencias Políticas o Sociología o Trabajo Social, o carreras afines) 
Experiencia como gestores comunitarios de la Localidad de Chapinero o Localidad de Usaquén o Localidad de Santa Fe
El profesional deberá contar con 24 meses de experiencia certificada en procesos de formación o capacitación en todos los temas que se enuncian a continuación: 1. Derechos Humanos.
2. Constitución Política de 1991 – (deberes y derechos). 
3. Competencias de la Fuerza Pública, con énfasis en Policía Nacional. 
4. Código Nacional de Seguridad y Convivencia Ciudadana (Ley 1801 del 2016).
5. Métodos alternativos de resolución de conflictos.
Cada jornada será de 5 horas con 30 minutos de break en dos espacios de 15 minutos cada uno - 
</t>
    </r>
    <r>
      <rPr>
        <b/>
        <sz val="9"/>
        <rFont val="Aptos Narrow"/>
        <family val="2"/>
        <scheme val="minor"/>
      </rPr>
      <t xml:space="preserve">NO OFERTABLE </t>
    </r>
  </si>
  <si>
    <r>
      <t xml:space="preserve">COORDINADOR PEDAGÓGICO  
(Título otorgado SNIES) Licenciado en Pedagogía o Licenciado en Ciencias de la Educación o Licenciado en Psicopedagogía
</t>
    </r>
    <r>
      <rPr>
        <b/>
        <sz val="9"/>
        <rFont val="Aptos Narrow"/>
        <family val="2"/>
        <scheme val="minor"/>
      </rPr>
      <t>NO OFERTABLE</t>
    </r>
  </si>
  <si>
    <r>
      <t xml:space="preserve">GESTOR COMUNITARIO DE APOYO LOCAL : (1) persona con título de bachiller 
</t>
    </r>
    <r>
      <rPr>
        <b/>
        <sz val="9"/>
        <rFont val="Aptos Narrow"/>
        <family val="2"/>
        <scheme val="minor"/>
      </rPr>
      <t>NO OFERTABLE</t>
    </r>
  </si>
  <si>
    <t>FORMATO OFERTA ECONOMICA</t>
  </si>
  <si>
    <r>
      <t xml:space="preserve">El conjunto de acciones comunicativas deberá orientar la transmisión efectiva y masiva de la información relevante del proyecto a la comunidad. El valor neto de la bolsa será de $780.000; la diferencia de $220.000  corresponde a los costos asociados al IVA, administración, intermediación y demás conceptos aplicables al contrato.
</t>
    </r>
    <r>
      <rPr>
        <b/>
        <sz val="9"/>
        <rFont val="Aptos Narrow"/>
        <family val="2"/>
        <scheme val="minor"/>
      </rPr>
      <t>NO OFERTABLE</t>
    </r>
  </si>
  <si>
    <t>item</t>
  </si>
  <si>
    <t xml:space="preserve">Nota 1: Se recomienda tener en cuenta qué, los ítems no modificables, es decir NO OFERTABLE son (16, 17, 18, 19 y 20) so pena de CAUSAL DE RECHAZO.
2. 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3. Para efectos del señalamiento del precio ofrecido, el proponente debe tener en cuenta todos los costos, gastos, impuestos, seguros, pago de salarios, prestaciones sociales y demás emolumentos que considere necesarios para la fijación de la propuesta económica. 
4. Nota: Los cálculos del IVA e Impoconsumo se deben realizar según la causación de los bienes y servicios establecidos conforme a lo que establece el estatuto tributario y en los estudios previos
Se recomienda tener en cuenta los items que no estan sujetos del IVA que se encuentran en el documento estudio de mercado del presente proceso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</si>
</sst>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4" formatCode="_-&quot;$&quot;\ * #,##0.00_-;\-&quot;$&quot;\ * #,##0.00_-;_-&quot;$&quot;\ * &quot;-&quot;??_-;_-@_-"/>
    <numFmt numFmtId="164" formatCode="_-* #,##0.00\ _€_-;\-* #,##0.00\ _€_-;_-* &quot;-&quot;??\ _€_-;_-@_-"/>
    <numFmt numFmtId="165" formatCode="_-&quot;$&quot;\ * #,##0_-;\-&quot;$&quot;\ * #,##0_-;_-&quot;$&quot;\ * &quot;-&quot;??_-;_-@_-"/>
    <numFmt numFmtId="166" formatCode="0.0000"/>
  </numFmts>
  <fonts count="14" x14ac:knownFonts="1">
    <font>
      <sz val="11"/>
      <color theme="1"/>
      <name val="Aptos Narrow"/>
      <family val="2"/>
      <scheme val="minor"/>
    </font>
    <font>
      <sz val="11"/>
      <color theme="1"/>
      <name val="Aptos Narrow"/>
      <family val="2"/>
      <scheme val="minor"/>
    </font>
    <font>
      <sz val="10"/>
      <color rgb="FF000000"/>
      <name val="Times New Roman"/>
      <family val="1"/>
    </font>
    <font>
      <b/>
      <sz val="11"/>
      <color theme="1"/>
      <name val="Aptos Narrow"/>
      <family val="2"/>
      <scheme val="minor"/>
    </font>
    <font>
      <sz val="11"/>
      <color rgb="FF000000"/>
      <name val="Aptos Narrow"/>
      <family val="2"/>
      <scheme val="minor"/>
    </font>
    <font>
      <b/>
      <sz val="12"/>
      <color rgb="FFFFFFFF"/>
      <name val="Arial"/>
      <family val="2"/>
    </font>
    <font>
      <b/>
      <sz val="12"/>
      <color theme="1"/>
      <name val="Arial"/>
      <family val="2"/>
    </font>
    <font>
      <b/>
      <sz val="12"/>
      <color theme="1"/>
      <name val="Aptos Narrow"/>
      <family val="2"/>
      <scheme val="minor"/>
    </font>
    <font>
      <b/>
      <sz val="16"/>
      <color theme="1"/>
      <name val="Aptos Narrow"/>
      <family val="2"/>
      <scheme val="minor"/>
    </font>
    <font>
      <sz val="9"/>
      <name val="Aptos Narrow"/>
      <family val="2"/>
      <scheme val="minor"/>
    </font>
    <font>
      <sz val="9"/>
      <color theme="1"/>
      <name val="Aptos Narrow"/>
      <family val="2"/>
      <scheme val="minor"/>
    </font>
    <font>
      <b/>
      <sz val="9"/>
      <color theme="1"/>
      <name val="Aptos Narrow"/>
      <family val="2"/>
      <scheme val="minor"/>
    </font>
    <font>
      <b/>
      <sz val="9"/>
      <name val="Aptos Narrow"/>
      <family val="2"/>
      <scheme val="minor"/>
    </font>
    <font>
      <b/>
      <sz val="24"/>
      <color theme="1"/>
      <name val="Aptos Narrow"/>
      <family val="2"/>
      <scheme val="minor"/>
    </font>
  </fonts>
  <fills count="7">
    <fill>
      <patternFill patternType="none"/>
    </fill>
    <fill>
      <patternFill patternType="gray125"/>
    </fill>
    <fill>
      <patternFill patternType="solid">
        <fgColor rgb="FF0070C0"/>
        <bgColor indexed="64"/>
      </patternFill>
    </fill>
    <fill>
      <patternFill patternType="solid">
        <fgColor theme="3" tint="0.499984740745262"/>
        <bgColor indexed="64"/>
      </patternFill>
    </fill>
    <fill>
      <patternFill patternType="solid">
        <fgColor rgb="FFFFFFFF"/>
        <bgColor indexed="64"/>
      </patternFill>
    </fill>
    <fill>
      <patternFill patternType="solid">
        <fgColor theme="8" tint="0.79998168889431442"/>
        <bgColor indexed="64"/>
      </patternFill>
    </fill>
    <fill>
      <patternFill patternType="solid">
        <fgColor theme="5"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s>
  <cellStyleXfs count="5">
    <xf numFmtId="0" fontId="0" fillId="0" borderId="0"/>
    <xf numFmtId="44" fontId="1" fillId="0" borderId="0" applyFont="0" applyFill="0" applyBorder="0" applyAlignment="0" applyProtection="0"/>
    <xf numFmtId="0" fontId="2" fillId="0" borderId="0"/>
    <xf numFmtId="44" fontId="1" fillId="0" borderId="0" applyFont="0" applyFill="0" applyBorder="0" applyAlignment="0" applyProtection="0"/>
    <xf numFmtId="164" fontId="1" fillId="0" borderId="0" applyFont="0" applyFill="0" applyBorder="0" applyAlignment="0" applyProtection="0"/>
  </cellStyleXfs>
  <cellXfs count="48">
    <xf numFmtId="0" fontId="0" fillId="0" borderId="0" xfId="0"/>
    <xf numFmtId="0" fontId="0" fillId="0" borderId="0" xfId="0" applyAlignment="1">
      <alignment vertical="center"/>
    </xf>
    <xf numFmtId="0" fontId="0" fillId="0" borderId="0" xfId="0" applyAlignment="1">
      <alignment horizontal="center" vertical="center"/>
    </xf>
    <xf numFmtId="0" fontId="3" fillId="0" borderId="0" xfId="0" applyFont="1" applyAlignment="1">
      <alignment horizontal="center" vertical="center"/>
    </xf>
    <xf numFmtId="165" fontId="0" fillId="0" borderId="1" xfId="1" applyNumberFormat="1" applyFont="1" applyBorder="1" applyAlignment="1">
      <alignment horizontal="center" vertical="center" wrapText="1"/>
    </xf>
    <xf numFmtId="0" fontId="3" fillId="0" borderId="0" xfId="0" applyFont="1" applyAlignment="1">
      <alignment vertical="center"/>
    </xf>
    <xf numFmtId="6" fontId="4" fillId="0" borderId="1" xfId="0" applyNumberFormat="1" applyFont="1" applyBorder="1" applyAlignment="1">
      <alignment horizontal="center" vertical="center" wrapText="1"/>
    </xf>
    <xf numFmtId="6" fontId="4" fillId="0" borderId="1" xfId="0" applyNumberFormat="1" applyFont="1" applyBorder="1" applyAlignment="1">
      <alignment horizontal="center" vertical="center"/>
    </xf>
    <xf numFmtId="0" fontId="5" fillId="2" borderId="1" xfId="0" applyFont="1" applyFill="1" applyBorder="1" applyAlignment="1">
      <alignment vertical="center" wrapText="1"/>
    </xf>
    <xf numFmtId="0" fontId="3"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6" fillId="4" borderId="7" xfId="0" applyFont="1" applyFill="1" applyBorder="1" applyAlignment="1">
      <alignment horizontal="left" vertical="center" wrapText="1"/>
    </xf>
    <xf numFmtId="0" fontId="6" fillId="4" borderId="8" xfId="0" applyFont="1" applyFill="1" applyBorder="1" applyAlignment="1">
      <alignment horizontal="left" vertical="center" wrapText="1"/>
    </xf>
    <xf numFmtId="6" fontId="3" fillId="0" borderId="5" xfId="0" applyNumberFormat="1" applyFont="1" applyBorder="1" applyAlignment="1">
      <alignment horizontal="center" vertical="center"/>
    </xf>
    <xf numFmtId="165" fontId="3" fillId="3" borderId="1" xfId="1" applyNumberFormat="1" applyFont="1" applyFill="1" applyBorder="1" applyAlignment="1">
      <alignment horizontal="center" vertical="center" wrapText="1"/>
    </xf>
    <xf numFmtId="165" fontId="3" fillId="0" borderId="0" xfId="1" applyNumberFormat="1" applyFont="1" applyAlignment="1">
      <alignment horizontal="center" vertical="center"/>
    </xf>
    <xf numFmtId="165" fontId="0" fillId="0" borderId="0" xfId="1" applyNumberFormat="1" applyFont="1" applyAlignment="1">
      <alignment horizontal="center" vertical="center"/>
    </xf>
    <xf numFmtId="6" fontId="0" fillId="0" borderId="0" xfId="0" applyNumberFormat="1" applyAlignment="1">
      <alignment horizontal="center" vertical="center"/>
    </xf>
    <xf numFmtId="165" fontId="0" fillId="0" borderId="1" xfId="1" applyNumberFormat="1" applyFont="1" applyFill="1" applyBorder="1" applyAlignment="1">
      <alignment horizontal="center" vertical="center" wrapText="1"/>
    </xf>
    <xf numFmtId="166" fontId="0" fillId="0" borderId="0" xfId="0" applyNumberFormat="1" applyAlignment="1">
      <alignment vertical="center"/>
    </xf>
    <xf numFmtId="0" fontId="5"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11" fillId="5" borderId="1" xfId="0" applyFont="1" applyFill="1" applyBorder="1" applyAlignment="1">
      <alignment horizontal="center" vertical="center"/>
    </xf>
    <xf numFmtId="0" fontId="3" fillId="0" borderId="1" xfId="0" applyFont="1" applyBorder="1" applyAlignment="1">
      <alignment horizontal="center" vertical="center"/>
    </xf>
    <xf numFmtId="0" fontId="3" fillId="6" borderId="1" xfId="0" applyFont="1" applyFill="1" applyBorder="1" applyAlignment="1">
      <alignment horizontal="center" vertical="center" wrapText="1"/>
    </xf>
    <xf numFmtId="0" fontId="3" fillId="6" borderId="4" xfId="0" applyFont="1" applyFill="1" applyBorder="1" applyAlignment="1">
      <alignment horizontal="center" vertical="center" wrapText="1"/>
    </xf>
    <xf numFmtId="165" fontId="0" fillId="0" borderId="11" xfId="1" applyNumberFormat="1" applyFont="1" applyBorder="1" applyAlignment="1">
      <alignment vertical="center" wrapText="1"/>
    </xf>
    <xf numFmtId="165" fontId="3" fillId="0" borderId="5" xfId="0" applyNumberFormat="1" applyFont="1" applyBorder="1" applyAlignment="1">
      <alignment horizontal="center" vertical="center"/>
    </xf>
    <xf numFmtId="0" fontId="3" fillId="3" borderId="12" xfId="0" applyFont="1" applyFill="1" applyBorder="1" applyAlignment="1">
      <alignment horizontal="center" vertical="center"/>
    </xf>
    <xf numFmtId="0" fontId="9" fillId="0" borderId="12" xfId="0" applyFont="1" applyBorder="1" applyAlignment="1">
      <alignment horizontal="left" vertical="center" wrapText="1"/>
    </xf>
    <xf numFmtId="0" fontId="10" fillId="0" borderId="12" xfId="0" applyFont="1" applyBorder="1" applyAlignment="1">
      <alignment horizontal="left" vertical="center" wrapText="1"/>
    </xf>
    <xf numFmtId="0" fontId="11" fillId="5" borderId="12" xfId="0" applyFont="1" applyFill="1" applyBorder="1" applyAlignment="1">
      <alignment horizontal="center" vertical="center"/>
    </xf>
    <xf numFmtId="0" fontId="0" fillId="0" borderId="1" xfId="0" applyBorder="1" applyAlignment="1">
      <alignment horizontal="center" vertical="center"/>
    </xf>
    <xf numFmtId="0" fontId="0" fillId="0" borderId="1" xfId="0" applyBorder="1" applyAlignment="1">
      <alignment vertical="center"/>
    </xf>
    <xf numFmtId="0" fontId="13" fillId="0" borderId="0" xfId="0" applyFont="1" applyAlignment="1">
      <alignment horizontal="center" vertical="center"/>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8" fillId="3" borderId="9" xfId="0" applyFont="1" applyFill="1" applyBorder="1" applyAlignment="1">
      <alignment horizontal="right" vertical="center"/>
    </xf>
    <xf numFmtId="0" fontId="8" fillId="3" borderId="10" xfId="0" applyFont="1" applyFill="1" applyBorder="1" applyAlignment="1">
      <alignment horizontal="right" vertical="center"/>
    </xf>
    <xf numFmtId="0" fontId="7" fillId="0" borderId="2" xfId="0" applyFont="1"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 xfId="0" applyBorder="1" applyAlignment="1">
      <alignment horizontal="center" vertical="center" wrapText="1"/>
    </xf>
    <xf numFmtId="0" fontId="0" fillId="0" borderId="4" xfId="0" applyBorder="1" applyAlignment="1">
      <alignment horizontal="center" vertical="center" wrapText="1"/>
    </xf>
    <xf numFmtId="0" fontId="5" fillId="2" borderId="1" xfId="0" applyFont="1" applyFill="1" applyBorder="1" applyAlignment="1">
      <alignment horizontal="left" vertical="center" wrapText="1"/>
    </xf>
    <xf numFmtId="0" fontId="3" fillId="0" borderId="0" xfId="0" applyFont="1" applyAlignment="1">
      <alignment horizontal="left" vertical="center" wrapText="1"/>
    </xf>
  </cellXfs>
  <cellStyles count="5">
    <cellStyle name="Millares 2" xfId="4" xr:uid="{8608A4EC-C746-404A-8F94-8ACD13C39167}"/>
    <cellStyle name="Moneda" xfId="1" builtinId="4"/>
    <cellStyle name="Moneda 2" xfId="3" xr:uid="{9BAA3DDC-299E-45C2-BE17-786E1B083BD6}"/>
    <cellStyle name="Normal" xfId="0" builtinId="0"/>
    <cellStyle name="Normal 2" xfId="2" xr:uid="{4058854D-695C-4BA4-904F-0A77F8EBCA71}"/>
  </cellStyles>
  <dxfs count="0"/>
  <tableStyles count="0" defaultTableStyle="TableStyleMedium2" defaultPivotStyle="PivotStyleLight16"/>
  <colors>
    <mruColors>
      <color rgb="FF000000"/>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C03A5F-DACF-4B05-A80D-F3BD6000D24F}">
  <dimension ref="A1:J39"/>
  <sheetViews>
    <sheetView tabSelected="1" zoomScale="102" zoomScaleNormal="70" workbookViewId="0">
      <selection activeCell="A38" sqref="A38"/>
    </sheetView>
  </sheetViews>
  <sheetFormatPr baseColWidth="10" defaultColWidth="10.81640625" defaultRowHeight="14.5" x14ac:dyDescent="0.35"/>
  <cols>
    <col min="1" max="1" width="4.90625" style="1" customWidth="1"/>
    <col min="2" max="2" width="68" style="1" customWidth="1"/>
    <col min="3" max="3" width="18.453125" style="2" bestFit="1" customWidth="1"/>
    <col min="4" max="4" width="11.81640625" style="2" bestFit="1" customWidth="1"/>
    <col min="5" max="5" width="15.453125" style="16" customWidth="1"/>
    <col min="6" max="6" width="15.453125" style="2" customWidth="1"/>
    <col min="7" max="7" width="16.1796875" style="2" customWidth="1"/>
    <col min="8" max="8" width="17.1796875" style="2" customWidth="1"/>
    <col min="9" max="9" width="10.81640625" style="1"/>
    <col min="10" max="10" width="16" style="1" bestFit="1" customWidth="1"/>
    <col min="11" max="16384" width="10.81640625" style="1"/>
  </cols>
  <sheetData>
    <row r="1" spans="1:8" ht="31.5" thickBot="1" x14ac:dyDescent="0.4">
      <c r="A1" s="36" t="s">
        <v>46</v>
      </c>
      <c r="B1" s="36"/>
      <c r="C1" s="36"/>
      <c r="D1" s="36"/>
      <c r="E1" s="36"/>
      <c r="F1" s="36"/>
      <c r="G1" s="36"/>
      <c r="H1" s="36"/>
    </row>
    <row r="2" spans="1:8" ht="16" x14ac:dyDescent="0.35">
      <c r="B2" s="41"/>
      <c r="C2" s="41"/>
      <c r="D2" s="41"/>
      <c r="E2" s="41"/>
      <c r="F2" s="41"/>
      <c r="G2" s="41"/>
      <c r="H2" s="41"/>
    </row>
    <row r="3" spans="1:8" ht="15.5" x14ac:dyDescent="0.35">
      <c r="B3" s="8" t="s">
        <v>0</v>
      </c>
      <c r="C3" s="20"/>
      <c r="D3" s="46" t="s">
        <v>1</v>
      </c>
      <c r="E3" s="46"/>
      <c r="F3" s="46"/>
      <c r="G3" s="46"/>
      <c r="H3" s="46"/>
    </row>
    <row r="4" spans="1:8" ht="15.5" x14ac:dyDescent="0.35">
      <c r="B4" s="8" t="s">
        <v>2</v>
      </c>
      <c r="C4" s="20"/>
      <c r="D4" s="46" t="s">
        <v>3</v>
      </c>
      <c r="E4" s="46"/>
      <c r="F4" s="46"/>
      <c r="G4" s="46"/>
      <c r="H4" s="46"/>
    </row>
    <row r="5" spans="1:8" ht="15.5" x14ac:dyDescent="0.35">
      <c r="B5" s="8" t="s">
        <v>4</v>
      </c>
      <c r="C5" s="20"/>
      <c r="D5" s="46" t="s">
        <v>5</v>
      </c>
      <c r="E5" s="46"/>
      <c r="F5" s="46"/>
      <c r="G5" s="46"/>
      <c r="H5" s="46"/>
    </row>
    <row r="6" spans="1:8" s="3" customFormat="1" ht="58" x14ac:dyDescent="0.35">
      <c r="A6" s="25" t="s">
        <v>48</v>
      </c>
      <c r="B6" s="30" t="s">
        <v>6</v>
      </c>
      <c r="C6" s="10" t="s">
        <v>7</v>
      </c>
      <c r="D6" s="9" t="s">
        <v>8</v>
      </c>
      <c r="E6" s="14" t="s">
        <v>9</v>
      </c>
      <c r="F6" s="10" t="s">
        <v>39</v>
      </c>
      <c r="G6" s="26" t="s">
        <v>40</v>
      </c>
      <c r="H6" s="27" t="s">
        <v>41</v>
      </c>
    </row>
    <row r="7" spans="1:8" ht="48" x14ac:dyDescent="0.35">
      <c r="A7" s="34">
        <v>1</v>
      </c>
      <c r="B7" s="31" t="s">
        <v>16</v>
      </c>
      <c r="C7" s="21">
        <v>80</v>
      </c>
      <c r="D7" s="22" t="s">
        <v>12</v>
      </c>
      <c r="E7" s="6">
        <v>19369</v>
      </c>
      <c r="F7" s="7">
        <v>1549520</v>
      </c>
      <c r="G7" s="4"/>
      <c r="H7" s="4">
        <f>+C7*G7</f>
        <v>0</v>
      </c>
    </row>
    <row r="8" spans="1:8" x14ac:dyDescent="0.35">
      <c r="A8" s="34">
        <v>2</v>
      </c>
      <c r="B8" s="31" t="s">
        <v>13</v>
      </c>
      <c r="C8" s="21">
        <v>80</v>
      </c>
      <c r="D8" s="22" t="s">
        <v>12</v>
      </c>
      <c r="E8" s="6">
        <v>5675</v>
      </c>
      <c r="F8" s="7">
        <v>454000</v>
      </c>
      <c r="G8" s="4"/>
      <c r="H8" s="4">
        <f t="shared" ref="H8:H28" si="0">+C8*G8</f>
        <v>0</v>
      </c>
    </row>
    <row r="9" spans="1:8" x14ac:dyDescent="0.35">
      <c r="A9" s="34">
        <v>3</v>
      </c>
      <c r="B9" s="31" t="s">
        <v>14</v>
      </c>
      <c r="C9" s="21">
        <v>80</v>
      </c>
      <c r="D9" s="22" t="s">
        <v>15</v>
      </c>
      <c r="E9" s="6">
        <v>1726</v>
      </c>
      <c r="F9" s="7">
        <v>138080</v>
      </c>
      <c r="G9" s="4"/>
      <c r="H9" s="4">
        <f t="shared" si="0"/>
        <v>0</v>
      </c>
    </row>
    <row r="10" spans="1:8" ht="60" x14ac:dyDescent="0.35">
      <c r="A10" s="34">
        <v>4</v>
      </c>
      <c r="B10" s="31" t="s">
        <v>11</v>
      </c>
      <c r="C10" s="21">
        <v>56</v>
      </c>
      <c r="D10" s="22" t="s">
        <v>29</v>
      </c>
      <c r="E10" s="6">
        <v>555528</v>
      </c>
      <c r="F10" s="7">
        <v>31109568</v>
      </c>
      <c r="G10" s="4"/>
      <c r="H10" s="4">
        <f t="shared" si="0"/>
        <v>0</v>
      </c>
    </row>
    <row r="11" spans="1:8" ht="48" x14ac:dyDescent="0.35">
      <c r="A11" s="34">
        <v>5</v>
      </c>
      <c r="B11" s="31" t="s">
        <v>30</v>
      </c>
      <c r="C11" s="21">
        <v>2650</v>
      </c>
      <c r="D11" s="22" t="s">
        <v>12</v>
      </c>
      <c r="E11" s="6">
        <v>13124</v>
      </c>
      <c r="F11" s="7">
        <v>34778600</v>
      </c>
      <c r="G11" s="4"/>
      <c r="H11" s="4">
        <f t="shared" si="0"/>
        <v>0</v>
      </c>
    </row>
    <row r="12" spans="1:8" ht="36" x14ac:dyDescent="0.35">
      <c r="A12" s="34">
        <v>6</v>
      </c>
      <c r="B12" s="31" t="s">
        <v>31</v>
      </c>
      <c r="C12" s="21">
        <v>1</v>
      </c>
      <c r="D12" s="22" t="s">
        <v>29</v>
      </c>
      <c r="E12" s="6">
        <v>1878958</v>
      </c>
      <c r="F12" s="7">
        <v>1878958</v>
      </c>
      <c r="G12" s="4"/>
      <c r="H12" s="4">
        <f t="shared" si="0"/>
        <v>0</v>
      </c>
    </row>
    <row r="13" spans="1:8" ht="48" x14ac:dyDescent="0.35">
      <c r="A13" s="34">
        <v>7</v>
      </c>
      <c r="B13" s="31" t="s">
        <v>32</v>
      </c>
      <c r="C13" s="21">
        <v>1</v>
      </c>
      <c r="D13" s="22" t="s">
        <v>29</v>
      </c>
      <c r="E13" s="6">
        <v>518246</v>
      </c>
      <c r="F13" s="7">
        <v>518246</v>
      </c>
      <c r="G13" s="4"/>
      <c r="H13" s="4">
        <f t="shared" si="0"/>
        <v>0</v>
      </c>
    </row>
    <row r="14" spans="1:8" ht="96" x14ac:dyDescent="0.35">
      <c r="A14" s="34">
        <v>8</v>
      </c>
      <c r="B14" s="32" t="s">
        <v>17</v>
      </c>
      <c r="C14" s="23">
        <v>80</v>
      </c>
      <c r="D14" s="22" t="s">
        <v>12</v>
      </c>
      <c r="E14" s="6">
        <v>5453</v>
      </c>
      <c r="F14" s="7">
        <v>436240</v>
      </c>
      <c r="G14" s="18"/>
      <c r="H14" s="4">
        <f t="shared" si="0"/>
        <v>0</v>
      </c>
    </row>
    <row r="15" spans="1:8" ht="48" x14ac:dyDescent="0.35">
      <c r="A15" s="34">
        <v>9</v>
      </c>
      <c r="B15" s="31" t="s">
        <v>33</v>
      </c>
      <c r="C15" s="21">
        <v>80</v>
      </c>
      <c r="D15" s="22" t="s">
        <v>12</v>
      </c>
      <c r="E15" s="6">
        <v>113491</v>
      </c>
      <c r="F15" s="7">
        <v>9079280</v>
      </c>
      <c r="G15" s="4"/>
      <c r="H15" s="4">
        <f t="shared" si="0"/>
        <v>0</v>
      </c>
    </row>
    <row r="16" spans="1:8" ht="96" x14ac:dyDescent="0.35">
      <c r="A16" s="34">
        <v>10</v>
      </c>
      <c r="B16" s="31" t="s">
        <v>34</v>
      </c>
      <c r="C16" s="21">
        <v>4</v>
      </c>
      <c r="D16" s="22" t="s">
        <v>12</v>
      </c>
      <c r="E16" s="6">
        <v>3535000</v>
      </c>
      <c r="F16" s="7">
        <v>14140000</v>
      </c>
      <c r="G16" s="4"/>
      <c r="H16" s="4">
        <f t="shared" si="0"/>
        <v>0</v>
      </c>
    </row>
    <row r="17" spans="1:10" ht="36" x14ac:dyDescent="0.35">
      <c r="A17" s="34">
        <v>11</v>
      </c>
      <c r="B17" s="31" t="s">
        <v>18</v>
      </c>
      <c r="C17" s="21">
        <v>60</v>
      </c>
      <c r="D17" s="22" t="s">
        <v>12</v>
      </c>
      <c r="E17" s="6">
        <v>390400</v>
      </c>
      <c r="F17" s="7">
        <v>23424000</v>
      </c>
      <c r="G17" s="4"/>
      <c r="H17" s="4">
        <f t="shared" si="0"/>
        <v>0</v>
      </c>
    </row>
    <row r="18" spans="1:10" ht="36" x14ac:dyDescent="0.35">
      <c r="A18" s="34">
        <v>12</v>
      </c>
      <c r="B18" s="31" t="s">
        <v>19</v>
      </c>
      <c r="C18" s="21">
        <v>60</v>
      </c>
      <c r="D18" s="22" t="s">
        <v>12</v>
      </c>
      <c r="E18" s="6">
        <v>12780</v>
      </c>
      <c r="F18" s="7">
        <v>766800</v>
      </c>
      <c r="G18" s="4"/>
      <c r="H18" s="4">
        <f t="shared" si="0"/>
        <v>0</v>
      </c>
    </row>
    <row r="19" spans="1:10" ht="24" x14ac:dyDescent="0.35">
      <c r="A19" s="34">
        <v>13</v>
      </c>
      <c r="B19" s="31" t="s">
        <v>20</v>
      </c>
      <c r="C19" s="21">
        <v>120</v>
      </c>
      <c r="D19" s="22" t="s">
        <v>12</v>
      </c>
      <c r="E19" s="6">
        <v>4478</v>
      </c>
      <c r="F19" s="7">
        <v>537360</v>
      </c>
      <c r="G19" s="4"/>
      <c r="H19" s="4">
        <f t="shared" si="0"/>
        <v>0</v>
      </c>
    </row>
    <row r="20" spans="1:10" ht="36" x14ac:dyDescent="0.35">
      <c r="A20" s="34">
        <v>14</v>
      </c>
      <c r="B20" s="31" t="s">
        <v>21</v>
      </c>
      <c r="C20" s="21">
        <v>10</v>
      </c>
      <c r="D20" s="22" t="s">
        <v>29</v>
      </c>
      <c r="E20" s="6">
        <v>528831</v>
      </c>
      <c r="F20" s="7">
        <v>5288310</v>
      </c>
      <c r="G20" s="18"/>
      <c r="H20" s="4">
        <f t="shared" si="0"/>
        <v>0</v>
      </c>
    </row>
    <row r="21" spans="1:10" ht="48" x14ac:dyDescent="0.35">
      <c r="A21" s="34">
        <v>15</v>
      </c>
      <c r="B21" s="31" t="s">
        <v>22</v>
      </c>
      <c r="C21" s="21">
        <v>50</v>
      </c>
      <c r="D21" s="22" t="s">
        <v>29</v>
      </c>
      <c r="E21" s="6">
        <v>305705</v>
      </c>
      <c r="F21" s="7">
        <v>15285250</v>
      </c>
      <c r="G21" s="4"/>
      <c r="H21" s="4">
        <f t="shared" si="0"/>
        <v>0</v>
      </c>
      <c r="J21" s="19"/>
    </row>
    <row r="22" spans="1:10" x14ac:dyDescent="0.35">
      <c r="A22" s="34"/>
      <c r="B22" s="33" t="s">
        <v>35</v>
      </c>
      <c r="C22" s="24"/>
      <c r="D22" s="24"/>
      <c r="E22" s="24"/>
      <c r="F22" s="24"/>
      <c r="G22" s="24"/>
      <c r="H22" s="4">
        <f t="shared" si="0"/>
        <v>0</v>
      </c>
    </row>
    <row r="23" spans="1:10" ht="178.5" customHeight="1" x14ac:dyDescent="0.35">
      <c r="A23" s="34">
        <v>16</v>
      </c>
      <c r="B23" s="31" t="s">
        <v>43</v>
      </c>
      <c r="C23" s="22">
        <v>14</v>
      </c>
      <c r="D23" s="22" t="s">
        <v>10</v>
      </c>
      <c r="E23" s="6">
        <v>266533</v>
      </c>
      <c r="F23" s="7">
        <v>3731462</v>
      </c>
      <c r="G23" s="4"/>
      <c r="H23" s="4">
        <f t="shared" si="0"/>
        <v>0</v>
      </c>
    </row>
    <row r="24" spans="1:10" ht="180" x14ac:dyDescent="0.35">
      <c r="A24" s="34">
        <v>17</v>
      </c>
      <c r="B24" s="31" t="s">
        <v>42</v>
      </c>
      <c r="C24" s="22">
        <v>2</v>
      </c>
      <c r="D24" s="22" t="s">
        <v>36</v>
      </c>
      <c r="E24" s="6">
        <v>266533</v>
      </c>
      <c r="F24" s="7">
        <v>533066</v>
      </c>
      <c r="G24" s="4"/>
      <c r="H24" s="4">
        <f t="shared" si="0"/>
        <v>0</v>
      </c>
    </row>
    <row r="25" spans="1:10" ht="60" x14ac:dyDescent="0.35">
      <c r="A25" s="34">
        <v>18</v>
      </c>
      <c r="B25" s="31" t="s">
        <v>44</v>
      </c>
      <c r="C25" s="22">
        <v>4</v>
      </c>
      <c r="D25" s="22" t="s">
        <v>23</v>
      </c>
      <c r="E25" s="6">
        <v>5860001</v>
      </c>
      <c r="F25" s="7">
        <v>23440004</v>
      </c>
      <c r="G25" s="4"/>
      <c r="H25" s="4">
        <f t="shared" si="0"/>
        <v>0</v>
      </c>
    </row>
    <row r="26" spans="1:10" ht="36" x14ac:dyDescent="0.35">
      <c r="A26" s="34">
        <v>19</v>
      </c>
      <c r="B26" s="31" t="s">
        <v>45</v>
      </c>
      <c r="C26" s="22">
        <v>4</v>
      </c>
      <c r="D26" s="22" t="s">
        <v>23</v>
      </c>
      <c r="E26" s="6">
        <v>1602000</v>
      </c>
      <c r="F26" s="7">
        <v>6408000</v>
      </c>
      <c r="G26" s="18"/>
      <c r="H26" s="4">
        <f t="shared" si="0"/>
        <v>0</v>
      </c>
    </row>
    <row r="27" spans="1:10" x14ac:dyDescent="0.35">
      <c r="A27" s="34"/>
      <c r="B27" s="33" t="s">
        <v>37</v>
      </c>
      <c r="C27" s="24"/>
      <c r="D27" s="24"/>
      <c r="E27" s="24"/>
      <c r="F27" s="24"/>
      <c r="G27" s="24"/>
      <c r="H27" s="4">
        <f t="shared" si="0"/>
        <v>0</v>
      </c>
    </row>
    <row r="28" spans="1:10" ht="72" x14ac:dyDescent="0.35">
      <c r="A28" s="34">
        <v>20</v>
      </c>
      <c r="B28" s="31" t="s">
        <v>47</v>
      </c>
      <c r="C28" s="22">
        <v>1</v>
      </c>
      <c r="D28" s="22" t="s">
        <v>38</v>
      </c>
      <c r="E28" s="6">
        <v>1000000</v>
      </c>
      <c r="F28" s="7">
        <v>1000000</v>
      </c>
      <c r="G28" s="18"/>
      <c r="H28" s="4">
        <f t="shared" si="0"/>
        <v>0</v>
      </c>
    </row>
    <row r="29" spans="1:10" ht="21.5" thickBot="1" x14ac:dyDescent="0.4">
      <c r="A29" s="35"/>
      <c r="B29" s="39"/>
      <c r="C29" s="39"/>
      <c r="D29" s="39"/>
      <c r="E29" s="40"/>
      <c r="F29" s="13">
        <f>SUM(F7:F28)</f>
        <v>174496744</v>
      </c>
      <c r="G29" s="28" t="s">
        <v>24</v>
      </c>
      <c r="H29" s="29">
        <f>SUM(H7:H28)</f>
        <v>0</v>
      </c>
    </row>
    <row r="31" spans="1:10" x14ac:dyDescent="0.35">
      <c r="F31" s="17"/>
      <c r="G31" s="17"/>
    </row>
    <row r="32" spans="1:10" x14ac:dyDescent="0.35">
      <c r="G32" s="17"/>
    </row>
    <row r="33" spans="2:8" s="5" customFormat="1" x14ac:dyDescent="0.35">
      <c r="C33" s="3"/>
      <c r="D33" s="3"/>
      <c r="E33" s="15"/>
      <c r="F33" s="3"/>
      <c r="G33" s="3"/>
      <c r="H33" s="3"/>
    </row>
    <row r="34" spans="2:8" s="5" customFormat="1" ht="158.5" customHeight="1" x14ac:dyDescent="0.35">
      <c r="B34" s="47" t="s">
        <v>49</v>
      </c>
      <c r="C34" s="47"/>
      <c r="D34" s="47"/>
      <c r="E34" s="47"/>
      <c r="F34" s="47"/>
      <c r="G34" s="47"/>
      <c r="H34" s="47"/>
    </row>
    <row r="35" spans="2:8" ht="15" thickBot="1" x14ac:dyDescent="0.4"/>
    <row r="36" spans="2:8" ht="16" thickBot="1" x14ac:dyDescent="0.4">
      <c r="B36" s="11" t="s">
        <v>25</v>
      </c>
      <c r="C36" s="42"/>
      <c r="D36" s="42"/>
      <c r="E36" s="42"/>
      <c r="F36" s="42"/>
      <c r="G36" s="42"/>
      <c r="H36" s="43"/>
    </row>
    <row r="37" spans="2:8" ht="16" thickBot="1" x14ac:dyDescent="0.4">
      <c r="B37" s="11" t="s">
        <v>26</v>
      </c>
      <c r="C37" s="44"/>
      <c r="D37" s="44"/>
      <c r="E37" s="44"/>
      <c r="F37" s="44"/>
      <c r="G37" s="44"/>
      <c r="H37" s="45"/>
    </row>
    <row r="38" spans="2:8" ht="15.5" x14ac:dyDescent="0.35">
      <c r="B38" s="11" t="s">
        <v>27</v>
      </c>
      <c r="C38" s="44"/>
      <c r="D38" s="44"/>
      <c r="E38" s="44"/>
      <c r="F38" s="44"/>
      <c r="G38" s="44"/>
      <c r="H38" s="45"/>
    </row>
    <row r="39" spans="2:8" ht="16" thickBot="1" x14ac:dyDescent="0.4">
      <c r="B39" s="12" t="s">
        <v>28</v>
      </c>
      <c r="C39" s="37"/>
      <c r="D39" s="37"/>
      <c r="E39" s="37"/>
      <c r="F39" s="37"/>
      <c r="G39" s="37"/>
      <c r="H39" s="38"/>
    </row>
  </sheetData>
  <mergeCells count="11">
    <mergeCell ref="A1:H1"/>
    <mergeCell ref="C39:H39"/>
    <mergeCell ref="B29:E29"/>
    <mergeCell ref="B2:H2"/>
    <mergeCell ref="C36:H36"/>
    <mergeCell ref="C37:H37"/>
    <mergeCell ref="C38:H38"/>
    <mergeCell ref="D3:H3"/>
    <mergeCell ref="D4:H4"/>
    <mergeCell ref="D5:H5"/>
    <mergeCell ref="B34:H3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Diego Javier Rivera Rodriguez</dc:creator>
  <cp:keywords/>
  <dc:description/>
  <cp:lastModifiedBy>Johana Paola Vasquez Jimenez</cp:lastModifiedBy>
  <cp:revision/>
  <dcterms:created xsi:type="dcterms:W3CDTF">2025-03-11T20:54:52Z</dcterms:created>
  <dcterms:modified xsi:type="dcterms:W3CDTF">2025-11-28T20:22:43Z</dcterms:modified>
  <cp:category/>
  <cp:contentStatus/>
</cp:coreProperties>
</file>