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/>
  <mc:AlternateContent xmlns:mc="http://schemas.openxmlformats.org/markup-compatibility/2006">
    <mc:Choice Requires="x15">
      <x15ac:absPath xmlns:x15ac="http://schemas.microsoft.com/office/spreadsheetml/2010/11/ac" url="C:\Users\Admin\Desktop\EVALUACIONES 2020\PROCESO 266\"/>
    </mc:Choice>
  </mc:AlternateContent>
  <bookViews>
    <workbookView xWindow="0" yWindow="0" windowWidth="28800" windowHeight="12210" activeTab="8"/>
  </bookViews>
  <sheets>
    <sheet name="1,1" sheetId="2" state="hidden" r:id="rId1"/>
    <sheet name="1,2" sheetId="3" state="hidden" r:id="rId2"/>
    <sheet name="1,3" sheetId="4" state="hidden" r:id="rId3"/>
    <sheet name="1,4" sheetId="5" state="hidden" r:id="rId4"/>
    <sheet name="1,5" sheetId="6" state="hidden" r:id="rId5"/>
    <sheet name="1,6" sheetId="7" state="hidden" r:id="rId6"/>
    <sheet name="2,1" sheetId="9" state="hidden" r:id="rId7"/>
    <sheet name="3,1" sheetId="10" state="hidden" r:id="rId8"/>
    <sheet name="4,1" sheetId="11" r:id="rId9"/>
    <sheet name="Hoja1" sheetId="12" r:id="rId10"/>
  </sheets>
  <definedNames>
    <definedName name="_xlnm._FilterDatabase" localSheetId="8" hidden="1">'4,1'!$A$3:$AG$3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" i="11" l="1"/>
  <c r="U4" i="11"/>
  <c r="R4" i="11"/>
  <c r="AA5" i="11"/>
  <c r="AB5" i="11"/>
  <c r="AA6" i="11"/>
  <c r="AB6" i="11"/>
  <c r="AA7" i="11"/>
  <c r="AB7" i="11"/>
  <c r="AA8" i="11"/>
  <c r="AB8" i="11"/>
  <c r="AA9" i="11"/>
  <c r="AB9" i="11"/>
  <c r="AA10" i="11"/>
  <c r="AB10" i="11"/>
  <c r="AA11" i="11"/>
  <c r="AB11" i="11"/>
  <c r="AA12" i="11"/>
  <c r="AB12" i="11"/>
  <c r="AA13" i="11"/>
  <c r="AB13" i="11"/>
  <c r="AA14" i="11"/>
  <c r="AB14" i="11"/>
  <c r="AA15" i="11"/>
  <c r="AB15" i="11"/>
  <c r="AA16" i="11"/>
  <c r="AB16" i="11"/>
  <c r="AA17" i="11"/>
  <c r="AB17" i="11"/>
  <c r="AA18" i="11"/>
  <c r="AB18" i="11"/>
  <c r="AA19" i="11"/>
  <c r="AB19" i="11"/>
  <c r="AA20" i="11"/>
  <c r="AB20" i="11"/>
  <c r="AA21" i="11"/>
  <c r="AB21" i="11"/>
  <c r="AA22" i="11"/>
  <c r="AB22" i="11"/>
  <c r="AA23" i="11"/>
  <c r="AB23" i="11"/>
  <c r="AA24" i="11"/>
  <c r="AB24" i="11"/>
  <c r="AA25" i="11"/>
  <c r="AB25" i="11"/>
  <c r="AA26" i="11"/>
  <c r="AB26" i="11"/>
  <c r="X5" i="11"/>
  <c r="Y5" i="11"/>
  <c r="X6" i="11"/>
  <c r="Y6" i="11"/>
  <c r="X7" i="11"/>
  <c r="Y7" i="11"/>
  <c r="X8" i="11"/>
  <c r="Y8" i="11"/>
  <c r="X9" i="11"/>
  <c r="Y9" i="11"/>
  <c r="X10" i="11"/>
  <c r="Y10" i="11"/>
  <c r="X11" i="11"/>
  <c r="Y11" i="11"/>
  <c r="X12" i="11"/>
  <c r="Y12" i="11"/>
  <c r="X13" i="11"/>
  <c r="Y13" i="11"/>
  <c r="X14" i="11"/>
  <c r="Y14" i="11"/>
  <c r="X15" i="11"/>
  <c r="Y15" i="11"/>
  <c r="X16" i="11"/>
  <c r="Y16" i="11"/>
  <c r="X17" i="11"/>
  <c r="Y17" i="11"/>
  <c r="X18" i="11"/>
  <c r="Y18" i="11"/>
  <c r="X19" i="11"/>
  <c r="Y19" i="11"/>
  <c r="X20" i="11"/>
  <c r="Y20" i="11"/>
  <c r="X21" i="11"/>
  <c r="Y21" i="11"/>
  <c r="X22" i="11"/>
  <c r="Y22" i="11"/>
  <c r="X23" i="11"/>
  <c r="Y23" i="11"/>
  <c r="X24" i="11"/>
  <c r="Y24" i="11"/>
  <c r="X25" i="11"/>
  <c r="Y25" i="11"/>
  <c r="X26" i="11"/>
  <c r="Y26" i="11"/>
  <c r="U5" i="11"/>
  <c r="V5" i="11"/>
  <c r="U6" i="11"/>
  <c r="V6" i="11"/>
  <c r="U7" i="11"/>
  <c r="V7" i="11"/>
  <c r="U8" i="11"/>
  <c r="V8" i="11"/>
  <c r="U9" i="11"/>
  <c r="V9" i="11"/>
  <c r="U10" i="11"/>
  <c r="V10" i="11"/>
  <c r="U11" i="11"/>
  <c r="V11" i="11"/>
  <c r="U12" i="11"/>
  <c r="V12" i="11"/>
  <c r="U13" i="11"/>
  <c r="V13" i="11"/>
  <c r="U14" i="11"/>
  <c r="V14" i="11"/>
  <c r="U15" i="11"/>
  <c r="V15" i="11"/>
  <c r="U16" i="11"/>
  <c r="V16" i="11"/>
  <c r="U17" i="11"/>
  <c r="V17" i="11"/>
  <c r="U18" i="11"/>
  <c r="V18" i="11"/>
  <c r="U19" i="11"/>
  <c r="V19" i="11"/>
  <c r="U20" i="11"/>
  <c r="V20" i="11"/>
  <c r="U21" i="11"/>
  <c r="V21" i="11"/>
  <c r="U22" i="11"/>
  <c r="V22" i="11"/>
  <c r="U23" i="11"/>
  <c r="V23" i="11"/>
  <c r="U24" i="11"/>
  <c r="V24" i="11"/>
  <c r="U25" i="11"/>
  <c r="V25" i="11"/>
  <c r="U26" i="11"/>
  <c r="V26" i="11"/>
  <c r="V4" i="11"/>
  <c r="AB4" i="11"/>
  <c r="AA4" i="11"/>
  <c r="Y4" i="11"/>
  <c r="R5" i="11"/>
  <c r="S5" i="11"/>
  <c r="R6" i="11"/>
  <c r="S6" i="11"/>
  <c r="R7" i="11"/>
  <c r="S7" i="11"/>
  <c r="R8" i="11"/>
  <c r="S8" i="11"/>
  <c r="R9" i="11"/>
  <c r="S9" i="11"/>
  <c r="R10" i="11"/>
  <c r="S10" i="11"/>
  <c r="R11" i="11"/>
  <c r="S11" i="11"/>
  <c r="R12" i="11"/>
  <c r="S12" i="11"/>
  <c r="R13" i="11"/>
  <c r="S13" i="11"/>
  <c r="R14" i="11"/>
  <c r="S14" i="11"/>
  <c r="R15" i="11"/>
  <c r="S15" i="11"/>
  <c r="R16" i="11"/>
  <c r="S16" i="11"/>
  <c r="R17" i="11"/>
  <c r="S17" i="11"/>
  <c r="R18" i="11"/>
  <c r="S18" i="11"/>
  <c r="R19" i="11"/>
  <c r="S19" i="11"/>
  <c r="R20" i="11"/>
  <c r="S20" i="11"/>
  <c r="R21" i="11"/>
  <c r="S21" i="11"/>
  <c r="R22" i="11"/>
  <c r="S22" i="11"/>
  <c r="R23" i="11"/>
  <c r="S23" i="11"/>
  <c r="R24" i="11"/>
  <c r="S24" i="11"/>
  <c r="R25" i="11"/>
  <c r="S25" i="11"/>
  <c r="R26" i="11"/>
  <c r="S26" i="11"/>
  <c r="S4" i="11"/>
  <c r="H30" i="11"/>
  <c r="G30" i="11"/>
  <c r="F30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BR5" i="4" l="1"/>
  <c r="BR6" i="4"/>
  <c r="BR7" i="4"/>
  <c r="BR8" i="4"/>
  <c r="BR9" i="4"/>
  <c r="BR10" i="4"/>
  <c r="BR11" i="4"/>
  <c r="BR12" i="4"/>
  <c r="BR13" i="4"/>
  <c r="BR14" i="4"/>
  <c r="BR15" i="4"/>
  <c r="BR16" i="4"/>
  <c r="BR17" i="4"/>
  <c r="BR18" i="4"/>
  <c r="BR19" i="4"/>
  <c r="BR4" i="4"/>
  <c r="BL5" i="4"/>
  <c r="BL6" i="4"/>
  <c r="BL7" i="4"/>
  <c r="BL8" i="4"/>
  <c r="BL9" i="4"/>
  <c r="BL10" i="4"/>
  <c r="BL11" i="4"/>
  <c r="BL12" i="4"/>
  <c r="BL13" i="4"/>
  <c r="BL14" i="4"/>
  <c r="BL15" i="4"/>
  <c r="BL16" i="4"/>
  <c r="BL17" i="4"/>
  <c r="BL18" i="4"/>
  <c r="BL19" i="4"/>
  <c r="BL4" i="4"/>
  <c r="BF5" i="4"/>
  <c r="BF6" i="4"/>
  <c r="BF7" i="4"/>
  <c r="BF8" i="4"/>
  <c r="BF9" i="4"/>
  <c r="BF10" i="4"/>
  <c r="BF11" i="4"/>
  <c r="BF12" i="4"/>
  <c r="BF13" i="4"/>
  <c r="BF14" i="4"/>
  <c r="BF15" i="4"/>
  <c r="BF16" i="4"/>
  <c r="BF17" i="4"/>
  <c r="BF18" i="4"/>
  <c r="BF19" i="4"/>
  <c r="BF4" i="4"/>
  <c r="AZ5" i="4"/>
  <c r="AZ6" i="4"/>
  <c r="AZ7" i="4"/>
  <c r="AZ8" i="4"/>
  <c r="AZ9" i="4"/>
  <c r="AZ10" i="4"/>
  <c r="AZ11" i="4"/>
  <c r="AZ12" i="4"/>
  <c r="AZ13" i="4"/>
  <c r="AZ14" i="4"/>
  <c r="AZ15" i="4"/>
  <c r="AZ16" i="4"/>
  <c r="AZ17" i="4"/>
  <c r="AZ18" i="4"/>
  <c r="AZ19" i="4"/>
  <c r="AZ4" i="4"/>
  <c r="AT5" i="4"/>
  <c r="AT6" i="4"/>
  <c r="AT7" i="4"/>
  <c r="AT8" i="4"/>
  <c r="AT9" i="4"/>
  <c r="AT10" i="4"/>
  <c r="AT11" i="4"/>
  <c r="AT12" i="4"/>
  <c r="AT13" i="4"/>
  <c r="AT14" i="4"/>
  <c r="AT15" i="4"/>
  <c r="AT16" i="4"/>
  <c r="AT17" i="4"/>
  <c r="AT18" i="4"/>
  <c r="AT19" i="4"/>
  <c r="AT4" i="4"/>
  <c r="AN5" i="4"/>
  <c r="AN6" i="4"/>
  <c r="AN7" i="4"/>
  <c r="AN8" i="4"/>
  <c r="AN9" i="4"/>
  <c r="AN10" i="4"/>
  <c r="AN11" i="4"/>
  <c r="AN12" i="4"/>
  <c r="AN13" i="4"/>
  <c r="AN14" i="4"/>
  <c r="AN15" i="4"/>
  <c r="AN16" i="4"/>
  <c r="AN17" i="4"/>
  <c r="AN18" i="4"/>
  <c r="AN19" i="4"/>
  <c r="AN4" i="4"/>
  <c r="AH5" i="4"/>
  <c r="AH6" i="4"/>
  <c r="AH7" i="4"/>
  <c r="AH8" i="4"/>
  <c r="AH9" i="4"/>
  <c r="AH10" i="4"/>
  <c r="AH11" i="4"/>
  <c r="AH12" i="4"/>
  <c r="AH13" i="4"/>
  <c r="AH14" i="4"/>
  <c r="AH15" i="4"/>
  <c r="AH16" i="4"/>
  <c r="AH17" i="4"/>
  <c r="AH18" i="4"/>
  <c r="AH19" i="4"/>
  <c r="AH4" i="4"/>
  <c r="AB5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4" i="4"/>
  <c r="V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4" i="4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4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27" i="3"/>
  <c r="AT28" i="3"/>
  <c r="AT29" i="3"/>
  <c r="AT30" i="3"/>
  <c r="AT31" i="3"/>
  <c r="AT32" i="3"/>
  <c r="AT33" i="3"/>
  <c r="AT34" i="3"/>
  <c r="AT35" i="3"/>
  <c r="AT36" i="3"/>
  <c r="AT37" i="3"/>
  <c r="AT38" i="3"/>
  <c r="AT39" i="3"/>
  <c r="AT40" i="3"/>
  <c r="AT41" i="3"/>
  <c r="AT42" i="3"/>
  <c r="AT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27" i="3"/>
  <c r="BF5" i="3" l="1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4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T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4" i="3"/>
  <c r="AH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4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27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4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27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4" i="3"/>
  <c r="AB5" i="10" l="1"/>
  <c r="AB6" i="10"/>
  <c r="AB7" i="10"/>
  <c r="AB8" i="10"/>
  <c r="AB9" i="10"/>
  <c r="AB10" i="10"/>
  <c r="AB11" i="10"/>
  <c r="AB12" i="10"/>
  <c r="AB13" i="10"/>
  <c r="AB14" i="10"/>
  <c r="AB15" i="10"/>
  <c r="AB16" i="10"/>
  <c r="AB17" i="10"/>
  <c r="AB18" i="10"/>
  <c r="AB19" i="10"/>
  <c r="AB20" i="10"/>
  <c r="AB21" i="10"/>
  <c r="AB22" i="10"/>
  <c r="AB23" i="10"/>
  <c r="AB24" i="10"/>
  <c r="AB25" i="10"/>
  <c r="AB26" i="10"/>
  <c r="AB27" i="10"/>
  <c r="AB28" i="10"/>
  <c r="AB29" i="10"/>
  <c r="AB30" i="10"/>
  <c r="AB31" i="10"/>
  <c r="AB32" i="10"/>
  <c r="AB33" i="10"/>
  <c r="AB34" i="10"/>
  <c r="AB35" i="10"/>
  <c r="AB36" i="10"/>
  <c r="AB37" i="10"/>
  <c r="AB38" i="10"/>
  <c r="AB39" i="10"/>
  <c r="AB40" i="10"/>
  <c r="AB4" i="10"/>
  <c r="V5" i="10"/>
  <c r="V6" i="10"/>
  <c r="V7" i="10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2" i="10"/>
  <c r="V33" i="10"/>
  <c r="V34" i="10"/>
  <c r="V35" i="10"/>
  <c r="V36" i="10"/>
  <c r="V37" i="10"/>
  <c r="V38" i="10"/>
  <c r="V39" i="10"/>
  <c r="V40" i="10"/>
  <c r="V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" i="10"/>
  <c r="J5" i="10"/>
  <c r="J6" i="10"/>
  <c r="J7" i="10"/>
  <c r="J8" i="10"/>
  <c r="J9" i="10"/>
  <c r="J10" i="10"/>
  <c r="J11" i="10"/>
  <c r="J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33" i="10"/>
  <c r="J34" i="10"/>
  <c r="J35" i="10"/>
  <c r="J36" i="10"/>
  <c r="J37" i="10"/>
  <c r="J38" i="10"/>
  <c r="J39" i="10"/>
  <c r="J40" i="10"/>
  <c r="J4" i="10"/>
  <c r="J67" i="9" l="1"/>
  <c r="J68" i="9"/>
  <c r="J69" i="9"/>
  <c r="J66" i="9"/>
  <c r="J38" i="9"/>
  <c r="J39" i="9"/>
  <c r="J40" i="9"/>
  <c r="J41" i="9"/>
  <c r="J42" i="9"/>
  <c r="J43" i="9"/>
  <c r="J44" i="9"/>
  <c r="J45" i="9"/>
  <c r="J46" i="9"/>
  <c r="J47" i="9"/>
  <c r="J48" i="9"/>
  <c r="J49" i="9"/>
  <c r="J50" i="9"/>
  <c r="J51" i="9"/>
  <c r="J52" i="9"/>
  <c r="J53" i="9"/>
  <c r="J54" i="9"/>
  <c r="J55" i="9"/>
  <c r="J56" i="9"/>
  <c r="J57" i="9"/>
  <c r="J58" i="9"/>
  <c r="J59" i="9"/>
  <c r="J37" i="9"/>
  <c r="J6" i="9"/>
  <c r="J7" i="9"/>
  <c r="J8" i="9"/>
  <c r="J9" i="9"/>
  <c r="J10" i="9"/>
  <c r="J11" i="9"/>
  <c r="J12" i="9"/>
  <c r="J13" i="9"/>
  <c r="J14" i="9"/>
  <c r="J15" i="9"/>
  <c r="J16" i="9"/>
  <c r="J17" i="9"/>
  <c r="J18" i="9"/>
  <c r="J19" i="9"/>
  <c r="J20" i="9"/>
  <c r="J21" i="9"/>
  <c r="J22" i="9"/>
  <c r="J23" i="9"/>
  <c r="J24" i="9"/>
  <c r="J25" i="9"/>
  <c r="J26" i="9"/>
  <c r="J27" i="9"/>
  <c r="J28" i="9"/>
  <c r="J29" i="9"/>
  <c r="J30" i="9"/>
  <c r="J31" i="9"/>
  <c r="J5" i="9"/>
  <c r="BR16" i="7" l="1"/>
  <c r="BR15" i="7"/>
  <c r="BR14" i="7"/>
  <c r="BR13" i="7"/>
  <c r="BR12" i="7"/>
  <c r="BR11" i="7"/>
  <c r="BR10" i="7"/>
  <c r="BR9" i="7"/>
  <c r="BR8" i="7"/>
  <c r="BR7" i="7"/>
  <c r="BR6" i="7"/>
  <c r="BR5" i="7"/>
  <c r="BR4" i="7"/>
  <c r="BL5" i="7"/>
  <c r="BL6" i="7"/>
  <c r="BL7" i="7"/>
  <c r="BL8" i="7"/>
  <c r="BL9" i="7"/>
  <c r="BL10" i="7"/>
  <c r="BL11" i="7"/>
  <c r="BL12" i="7"/>
  <c r="BL13" i="7"/>
  <c r="BL14" i="7"/>
  <c r="BL15" i="7"/>
  <c r="BL16" i="7"/>
  <c r="BL4" i="7"/>
  <c r="BF5" i="7"/>
  <c r="BF6" i="7"/>
  <c r="BF7" i="7"/>
  <c r="BF8" i="7"/>
  <c r="BF9" i="7"/>
  <c r="BF10" i="7"/>
  <c r="BF11" i="7"/>
  <c r="BF12" i="7"/>
  <c r="BF13" i="7"/>
  <c r="BF14" i="7"/>
  <c r="BF15" i="7"/>
  <c r="BF16" i="7"/>
  <c r="BF4" i="7"/>
  <c r="AZ5" i="7"/>
  <c r="AZ6" i="7"/>
  <c r="AZ7" i="7"/>
  <c r="AZ8" i="7"/>
  <c r="AZ9" i="7"/>
  <c r="AZ10" i="7"/>
  <c r="AZ11" i="7"/>
  <c r="AZ12" i="7"/>
  <c r="AZ13" i="7"/>
  <c r="AZ14" i="7"/>
  <c r="AZ15" i="7"/>
  <c r="AZ16" i="7"/>
  <c r="AZ4" i="7"/>
  <c r="AT5" i="7"/>
  <c r="AT6" i="7"/>
  <c r="AT7" i="7"/>
  <c r="AT8" i="7"/>
  <c r="AT9" i="7"/>
  <c r="AT10" i="7"/>
  <c r="AT11" i="7"/>
  <c r="AT12" i="7"/>
  <c r="AT13" i="7"/>
  <c r="AT14" i="7"/>
  <c r="AT15" i="7"/>
  <c r="AT16" i="7"/>
  <c r="AT4" i="7"/>
  <c r="AN5" i="7"/>
  <c r="AN6" i="7"/>
  <c r="AN7" i="7"/>
  <c r="AN8" i="7"/>
  <c r="AN9" i="7"/>
  <c r="AN10" i="7"/>
  <c r="AN11" i="7"/>
  <c r="AN12" i="7"/>
  <c r="AN13" i="7"/>
  <c r="AN14" i="7"/>
  <c r="AN15" i="7"/>
  <c r="AN16" i="7"/>
  <c r="AN4" i="7"/>
  <c r="AH5" i="7"/>
  <c r="AH6" i="7"/>
  <c r="AH7" i="7"/>
  <c r="AH8" i="7"/>
  <c r="AH9" i="7"/>
  <c r="AH10" i="7"/>
  <c r="AH11" i="7"/>
  <c r="AH12" i="7"/>
  <c r="AH13" i="7"/>
  <c r="AH14" i="7"/>
  <c r="AH15" i="7"/>
  <c r="AH16" i="7"/>
  <c r="AH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4" i="7"/>
  <c r="V5" i="7"/>
  <c r="V6" i="7"/>
  <c r="V7" i="7"/>
  <c r="V8" i="7"/>
  <c r="V9" i="7"/>
  <c r="V10" i="7"/>
  <c r="V11" i="7"/>
  <c r="V12" i="7"/>
  <c r="V13" i="7"/>
  <c r="V14" i="7"/>
  <c r="V15" i="7"/>
  <c r="V16" i="7"/>
  <c r="V4" i="7"/>
  <c r="P5" i="7"/>
  <c r="P6" i="7"/>
  <c r="P7" i="7"/>
  <c r="P8" i="7"/>
  <c r="P9" i="7"/>
  <c r="P10" i="7"/>
  <c r="P11" i="7"/>
  <c r="P12" i="7"/>
  <c r="P13" i="7"/>
  <c r="P14" i="7"/>
  <c r="P15" i="7"/>
  <c r="P16" i="7"/>
  <c r="P4" i="7"/>
  <c r="J5" i="7"/>
  <c r="J6" i="7"/>
  <c r="J7" i="7"/>
  <c r="J8" i="7"/>
  <c r="J9" i="7"/>
  <c r="J10" i="7"/>
  <c r="J11" i="7"/>
  <c r="J12" i="7"/>
  <c r="J13" i="7"/>
  <c r="J14" i="7"/>
  <c r="J15" i="7"/>
  <c r="J16" i="7"/>
  <c r="J4" i="7"/>
  <c r="BR5" i="6"/>
  <c r="BR6" i="6"/>
  <c r="BR7" i="6"/>
  <c r="BR8" i="6"/>
  <c r="BR9" i="6"/>
  <c r="BR10" i="6"/>
  <c r="BR11" i="6"/>
  <c r="BR12" i="6"/>
  <c r="BR13" i="6"/>
  <c r="BR14" i="6"/>
  <c r="BR15" i="6"/>
  <c r="BR16" i="6"/>
  <c r="BR4" i="6"/>
  <c r="BL5" i="6"/>
  <c r="BL6" i="6"/>
  <c r="BL7" i="6"/>
  <c r="BL8" i="6"/>
  <c r="BL9" i="6"/>
  <c r="BL10" i="6"/>
  <c r="BL11" i="6"/>
  <c r="BL12" i="6"/>
  <c r="BL13" i="6"/>
  <c r="BL14" i="6"/>
  <c r="BL15" i="6"/>
  <c r="BL16" i="6"/>
  <c r="BL4" i="6"/>
  <c r="BF5" i="6"/>
  <c r="BF6" i="6"/>
  <c r="BF7" i="6"/>
  <c r="BF8" i="6"/>
  <c r="BF9" i="6"/>
  <c r="BF10" i="6"/>
  <c r="BF11" i="6"/>
  <c r="BF12" i="6"/>
  <c r="BF13" i="6"/>
  <c r="BF14" i="6"/>
  <c r="BF15" i="6"/>
  <c r="BF16" i="6"/>
  <c r="BF4" i="6"/>
  <c r="AZ5" i="6"/>
  <c r="AZ6" i="6"/>
  <c r="AZ7" i="6"/>
  <c r="AZ8" i="6"/>
  <c r="AZ9" i="6"/>
  <c r="AZ10" i="6"/>
  <c r="AZ11" i="6"/>
  <c r="AZ12" i="6"/>
  <c r="AZ13" i="6"/>
  <c r="AZ14" i="6"/>
  <c r="AZ15" i="6"/>
  <c r="AZ16" i="6"/>
  <c r="AZ4" i="6"/>
  <c r="AT5" i="6"/>
  <c r="AT6" i="6"/>
  <c r="AT7" i="6"/>
  <c r="AT8" i="6"/>
  <c r="AT9" i="6"/>
  <c r="AT10" i="6"/>
  <c r="AT11" i="6"/>
  <c r="AT12" i="6"/>
  <c r="AT13" i="6"/>
  <c r="AT14" i="6"/>
  <c r="AT15" i="6"/>
  <c r="AT16" i="6"/>
  <c r="AT4" i="6"/>
  <c r="AN5" i="6"/>
  <c r="AN6" i="6"/>
  <c r="AN7" i="6"/>
  <c r="AN8" i="6"/>
  <c r="AN9" i="6"/>
  <c r="AN10" i="6"/>
  <c r="AN11" i="6"/>
  <c r="AN12" i="6"/>
  <c r="AN13" i="6"/>
  <c r="AN14" i="6"/>
  <c r="AN15" i="6"/>
  <c r="AN16" i="6"/>
  <c r="AN4" i="6"/>
  <c r="AH5" i="6"/>
  <c r="AH6" i="6"/>
  <c r="AH7" i="6"/>
  <c r="AH8" i="6"/>
  <c r="AH9" i="6"/>
  <c r="AH10" i="6"/>
  <c r="AH11" i="6"/>
  <c r="AH12" i="6"/>
  <c r="AH13" i="6"/>
  <c r="AH14" i="6"/>
  <c r="AH15" i="6"/>
  <c r="AH16" i="6"/>
  <c r="AH4" i="6"/>
  <c r="AB5" i="6"/>
  <c r="AB6" i="6"/>
  <c r="AB7" i="6"/>
  <c r="AB8" i="6"/>
  <c r="AB9" i="6"/>
  <c r="AB10" i="6"/>
  <c r="AB11" i="6"/>
  <c r="AB12" i="6"/>
  <c r="AB13" i="6"/>
  <c r="AB14" i="6"/>
  <c r="AB15" i="6"/>
  <c r="AB16" i="6"/>
  <c r="AB4" i="6"/>
  <c r="V5" i="6"/>
  <c r="V6" i="6"/>
  <c r="V7" i="6"/>
  <c r="V8" i="6"/>
  <c r="V9" i="6"/>
  <c r="V10" i="6"/>
  <c r="V11" i="6"/>
  <c r="V12" i="6"/>
  <c r="V13" i="6"/>
  <c r="V14" i="6"/>
  <c r="V15" i="6"/>
  <c r="V16" i="6"/>
  <c r="V4" i="6"/>
  <c r="P5" i="6"/>
  <c r="P6" i="6"/>
  <c r="P7" i="6"/>
  <c r="P8" i="6"/>
  <c r="P9" i="6"/>
  <c r="P10" i="6"/>
  <c r="P11" i="6"/>
  <c r="P12" i="6"/>
  <c r="P13" i="6"/>
  <c r="P14" i="6"/>
  <c r="P15" i="6"/>
  <c r="P16" i="6"/>
  <c r="P4" i="6"/>
  <c r="J5" i="6"/>
  <c r="J6" i="6"/>
  <c r="J7" i="6"/>
  <c r="J8" i="6"/>
  <c r="J9" i="6"/>
  <c r="J10" i="6"/>
  <c r="J11" i="6"/>
  <c r="J12" i="6"/>
  <c r="J13" i="6"/>
  <c r="J14" i="6"/>
  <c r="J15" i="6"/>
  <c r="J16" i="6"/>
  <c r="J4" i="6"/>
  <c r="BR7" i="5"/>
  <c r="BR8" i="5"/>
  <c r="BR9" i="5"/>
  <c r="BR10" i="5"/>
  <c r="BR11" i="5"/>
  <c r="BR12" i="5"/>
  <c r="BR13" i="5"/>
  <c r="BR14" i="5"/>
  <c r="BR15" i="5"/>
  <c r="BR16" i="5"/>
  <c r="BR17" i="5"/>
  <c r="BR18" i="5"/>
  <c r="BR19" i="5"/>
  <c r="BR20" i="5"/>
  <c r="BR21" i="5"/>
  <c r="BR6" i="5"/>
  <c r="BL7" i="5"/>
  <c r="BL8" i="5"/>
  <c r="BL9" i="5"/>
  <c r="BL10" i="5"/>
  <c r="BL11" i="5"/>
  <c r="BL12" i="5"/>
  <c r="BL13" i="5"/>
  <c r="BL14" i="5"/>
  <c r="BL15" i="5"/>
  <c r="BL16" i="5"/>
  <c r="BL17" i="5"/>
  <c r="BL18" i="5"/>
  <c r="BL19" i="5"/>
  <c r="BL20" i="5"/>
  <c r="BL21" i="5"/>
  <c r="BL6" i="5"/>
  <c r="BF7" i="5"/>
  <c r="BF8" i="5"/>
  <c r="BF9" i="5"/>
  <c r="BF10" i="5"/>
  <c r="BF11" i="5"/>
  <c r="BF12" i="5"/>
  <c r="BF13" i="5"/>
  <c r="BF14" i="5"/>
  <c r="BF15" i="5"/>
  <c r="BF16" i="5"/>
  <c r="BF17" i="5"/>
  <c r="BF18" i="5"/>
  <c r="BF19" i="5"/>
  <c r="BF20" i="5"/>
  <c r="BF21" i="5"/>
  <c r="BF6" i="5"/>
  <c r="AZ7" i="5"/>
  <c r="AZ8" i="5"/>
  <c r="AZ9" i="5"/>
  <c r="AZ10" i="5"/>
  <c r="AZ11" i="5"/>
  <c r="AZ12" i="5"/>
  <c r="AZ13" i="5"/>
  <c r="AZ14" i="5"/>
  <c r="AZ15" i="5"/>
  <c r="AZ16" i="5"/>
  <c r="AZ17" i="5"/>
  <c r="AZ18" i="5"/>
  <c r="AZ19" i="5"/>
  <c r="AZ20" i="5"/>
  <c r="AZ21" i="5"/>
  <c r="AZ6" i="5"/>
  <c r="AT7" i="5"/>
  <c r="AT8" i="5"/>
  <c r="AT9" i="5"/>
  <c r="AT10" i="5"/>
  <c r="AT11" i="5"/>
  <c r="AT12" i="5"/>
  <c r="AT13" i="5"/>
  <c r="AT14" i="5"/>
  <c r="AT15" i="5"/>
  <c r="AT16" i="5"/>
  <c r="AT17" i="5"/>
  <c r="AT18" i="5"/>
  <c r="AT19" i="5"/>
  <c r="AT20" i="5"/>
  <c r="AT21" i="5"/>
  <c r="AT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6" i="5"/>
  <c r="AH21" i="5"/>
  <c r="AH20" i="5"/>
  <c r="AH19" i="5"/>
  <c r="AH18" i="5"/>
  <c r="AH17" i="5"/>
  <c r="AH16" i="5"/>
  <c r="AH15" i="5"/>
  <c r="AH14" i="5"/>
  <c r="AH13" i="5"/>
  <c r="AH12" i="5"/>
  <c r="AH11" i="5"/>
  <c r="AH10" i="5"/>
  <c r="AH9" i="5"/>
  <c r="AH8" i="5"/>
  <c r="AH7" i="5"/>
  <c r="AH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6" i="5"/>
  <c r="P7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6" i="5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4" i="4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27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4" i="3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5" i="2"/>
</calcChain>
</file>

<file path=xl/sharedStrings.xml><?xml version="1.0" encoding="utf-8"?>
<sst xmlns="http://schemas.openxmlformats.org/spreadsheetml/2006/main" count="1490" uniqueCount="527">
  <si>
    <t>GRUPO No 1 MANTENIMIENTO PREDICTIVO PREVENTIVO Y CORRECTIVO A TODO COSTO EN SITIO DE EQUIPOS DE AIRES ACONDICONADOS CENTRALES, TIPO MINISPLIT, NEVERAS DE DIFERENTES MARCAS.</t>
  </si>
  <si>
    <t>GRUPO NO 2 MANTENIMIENTO PREDICTIVO PREVENTIVO Y CORRECTIVO A TODO COSTO EN SITIO DE PLANTA ELECTRICA LOVOL MODELO 1004TG13</t>
  </si>
  <si>
    <t>ITEM</t>
  </si>
  <si>
    <t>DATOS TECNICOS DEL EQUIPO</t>
  </si>
  <si>
    <t xml:space="preserve">DESCRIPCION DEL SERVICIO DE MANTENIMIENTO CORRECTIVO EN SITIO A TODO COSTO  </t>
  </si>
  <si>
    <t xml:space="preserve">UNIDAD DE MEDIDA </t>
  </si>
  <si>
    <t>CANT.</t>
  </si>
  <si>
    <t>BARRANQUILLA  (ATLANTICO) - ESM BASPC 2</t>
  </si>
  <si>
    <t>SANTA MARTA (MAGDALENA)- ESM BICOR</t>
  </si>
  <si>
    <t>VALLEDUPAR (CESAR) - ESM BASPC 10</t>
  </si>
  <si>
    <t>VALOR DEL SERVICIO</t>
  </si>
  <si>
    <t>1.1.1</t>
  </si>
  <si>
    <t>AIRE CENTRAL - UNIDAD DE VENTILACION MECANICA DE  CAPACIDAD 5 TONELADAS</t>
  </si>
  <si>
    <t>• Mantenimiento correctivo a todo costo en sitio que incluye remplazo del blower</t>
  </si>
  <si>
    <t>SERVICIO</t>
  </si>
  <si>
    <t>1.1.2</t>
  </si>
  <si>
    <t>• Mantenimiento correctivo a todo costo en sitio que incluye pesa(s) y balanceo del blower</t>
  </si>
  <si>
    <t>1.1.3</t>
  </si>
  <si>
    <t>• Mantenimiento correctivo a todo costo en sitio que incluye reparación de fugas serpentín</t>
  </si>
  <si>
    <t>1.1.4</t>
  </si>
  <si>
    <t>• Mantenimiento correctivo a todo costo en sitio que incluye remplazo del serpentín</t>
  </si>
  <si>
    <t>1.1.5</t>
  </si>
  <si>
    <t>• Mantenimiento correctivo a todo costo en sitio que incluye remplazo de filtro, carga de gas y válvula</t>
  </si>
  <si>
    <t>1.1.6</t>
  </si>
  <si>
    <t>• Mantenimiento correctivo a todo costo en sitio que incluye remplazo Transformador</t>
  </si>
  <si>
    <t>1.1.7</t>
  </si>
  <si>
    <t>• Mantenimiento correctivo a todo costo en sitio que incluye remplazo de terminales y empalmes</t>
  </si>
  <si>
    <t>1.1.8</t>
  </si>
  <si>
    <t>• Mantenimiento correctivo a todo costo en sitio que incluye reparación de control de temperatura digital con su respectivo cableado</t>
  </si>
  <si>
    <t>1.1.9</t>
  </si>
  <si>
    <t>• Mantenimiento correctivo a todo costo en sitio que incluye reparación de control de temperatura análogo con su respectivo cableado</t>
  </si>
  <si>
    <t>1.1.10</t>
  </si>
  <si>
    <t>• Mantenimiento correctivo a todo costo en sitio que incluye remplazo de control de temperatura digital con su respectivo cableado</t>
  </si>
  <si>
    <t>1.1.11</t>
  </si>
  <si>
    <t>• Mantenimiento correctivo a todo costo en sitio que incluye remplazo de control de temperatura análogo con su respectivo cableado</t>
  </si>
  <si>
    <t>1.1.12</t>
  </si>
  <si>
    <t>• Mantenimiento correctivo a todo costo en sitio que incluye remplazo de filtro tipo guata x 3 cm espesor</t>
  </si>
  <si>
    <t>1.1.13</t>
  </si>
  <si>
    <t>• Mantenimiento correctivo a todo costo en sitio que incluye remplazo de filtro tipo HEPA uso hospitalario - Quirófanos</t>
  </si>
  <si>
    <t>1.1.14</t>
  </si>
  <si>
    <t>• Mantenimiento correctivo a todo costo en sitio que incluye remplazo de 1metro de manto térmico aislante para ductos de ventilación</t>
  </si>
  <si>
    <t>1.1.15</t>
  </si>
  <si>
    <t>• Mantenimiento correctivo a todo costo en sitio que incluye remplazo de tramo de 1 metro de ducto en lamina zincada y/o icopor de alta densidad y/o ducto circular todos  con su manto térmico</t>
  </si>
  <si>
    <t>1.1.16</t>
  </si>
  <si>
    <t>• Mantenimiento correctivo a todo costo en sitio que incluye Remplazo de sistema carrier por sistema de calidad de aire (FILTROS HEPA-CARBON ACTIVADO) para quirofanos.</t>
  </si>
  <si>
    <t>1.1.17</t>
  </si>
  <si>
    <t>• Mantenimiento correctivo a todo costo en sitio que incluye Remplazo de rodamientos</t>
  </si>
  <si>
    <t>1.1.18</t>
  </si>
  <si>
    <t>• Mantenimiento correctivo a todo costo en sitio que incluye Remplazo de correas</t>
  </si>
  <si>
    <t>1.1.19</t>
  </si>
  <si>
    <t>• Mantenimiento correctivo a todo costo en sitio que incluye Remplazo de  capacitor de arranque</t>
  </si>
  <si>
    <t>1.1.20</t>
  </si>
  <si>
    <t>• Mantenimiento correctivo a todo costo en sitio que incluye Remplazo de  relay</t>
  </si>
  <si>
    <t>1.1.21</t>
  </si>
  <si>
    <t>• Mantenimiento correctivo a todo costo en sitio que incluye Remplazo de  tuberia de cobre por metro lineal</t>
  </si>
  <si>
    <t>1.1.22</t>
  </si>
  <si>
    <t>• Mantenimiento correctivo a todo costo en sitio que incluye Remplazo de bobinado de motor</t>
  </si>
  <si>
    <t>1.1.23</t>
  </si>
  <si>
    <t xml:space="preserve">• Mantenimiento correctivo a todo costo en sitio que incluye Remplazo de Chasis </t>
  </si>
  <si>
    <t>1.1.24</t>
  </si>
  <si>
    <t>• Mantenimiento correctivo a todo costo en sitio que incluye Remplazo de motor de 1 Hp</t>
  </si>
  <si>
    <t>1.1.25</t>
  </si>
  <si>
    <t>• Mantenimiento correctivo a todo costo en sitio que incluye Remplazo de motor de 1.5 Hp</t>
  </si>
  <si>
    <t>1.1.26</t>
  </si>
  <si>
    <t>• Mantenimiento correctivo a todo costo en sitio que incluye Remplazo de motor de 2 Hp</t>
  </si>
  <si>
    <t>1.1.27</t>
  </si>
  <si>
    <t>• Mantenimiento correctivo a todo costo en sitio que incluye Remplazo de motor de 2.5 Hp</t>
  </si>
  <si>
    <t>1.1.28</t>
  </si>
  <si>
    <t>• Mantenimiento correctivo a todo costo en sitio que incluye Remplazo de motor de 3 Hp</t>
  </si>
  <si>
    <t>1.1.29</t>
  </si>
  <si>
    <t>• Mantenimiento correctivo a todo costo en sitio que incluye Remplazo de motor de 3/4 Hp</t>
  </si>
  <si>
    <t>1.1.30</t>
  </si>
  <si>
    <t xml:space="preserve">• Mantenimiento correctivo a todo costo en sitio que incluye Remplazo de Tablero de Control electrico </t>
  </si>
  <si>
    <t>1.1.31</t>
  </si>
  <si>
    <t xml:space="preserve">• Mantenimiento correctivo a todo costo en sitio que incluye Remplazo de dos (02)  chumaceras </t>
  </si>
  <si>
    <t>1.1.32</t>
  </si>
  <si>
    <t>• Mantenimiento correctivo a todo costo en sitio que incluye Remplazo de dos (02)  rodamientos para chumaceras</t>
  </si>
  <si>
    <t>1.1.33</t>
  </si>
  <si>
    <t>• Mantenimiento correctivo a todo costo en sitio que incluye Remplazo de arrancador suave de para motor de  1 HP</t>
  </si>
  <si>
    <t>1.1.34</t>
  </si>
  <si>
    <t>• Mantenimiento correctivo a todo costo en sitio que incluye Remplazo de arrancador suave de para motor de  1,5 HP</t>
  </si>
  <si>
    <t>1.1.35</t>
  </si>
  <si>
    <t>• Mantenimiento correctivo a todo costo en sitio que incluye Remplazo de arrancador suave de para motor de  2 HP</t>
  </si>
  <si>
    <t>1.1.36</t>
  </si>
  <si>
    <t>• Mantenimiento correctivo a todo costo en sitio que incluye Remplazo de arrancador suave de para motor de  2.5 HP</t>
  </si>
  <si>
    <t>1.1.37</t>
  </si>
  <si>
    <t>• Mantenimiento correctivo a todo costo en sitio que incluye Remplazo de arrancador suave de para motor de  3 HP</t>
  </si>
  <si>
    <t>1.1.38</t>
  </si>
  <si>
    <t>• Mantenimiento correctivo a todo costo en sitio que incluye Remplazo de arrancador suave de para motor de  3/4 HP</t>
  </si>
  <si>
    <t>1.1.39</t>
  </si>
  <si>
    <t xml:space="preserve">• Mantenimiento correctivo a todo costo en sitio que incluye Remplazo de breacker  de 10 amp </t>
  </si>
  <si>
    <t>1.1.40</t>
  </si>
  <si>
    <t>• Mantenimiento correctivo a todo costo en sitio que incluye Remplazo de unidad completa de ventilacion / Fan coil / manejadora</t>
  </si>
  <si>
    <t>1.1.41</t>
  </si>
  <si>
    <t>AIRE CENTRAL - UNIDAD DE CONDENSADO DE   CAPACIDAD 5 TONELADAS</t>
  </si>
  <si>
    <t>1.1.42</t>
  </si>
  <si>
    <t>• Mantenimiento correctivo a todo costo en sitio que incluye Remplazo de  unidad compresor</t>
  </si>
  <si>
    <t>1.1.43</t>
  </si>
  <si>
    <t>• Mantenimiento correctivo a todo costo en sitio que incluye Remplazo de  contactor</t>
  </si>
  <si>
    <t>1.1.44</t>
  </si>
  <si>
    <t>• Mantenimiento correctivo a todo costo en sitio que incluye Remplazo de  tarjeta de control</t>
  </si>
  <si>
    <t>1.1.45</t>
  </si>
  <si>
    <t>• Mantenimiento correctivo a todo costo en sitio que incluye Remplazo de  motor y ventilador</t>
  </si>
  <si>
    <t>1.1.46</t>
  </si>
  <si>
    <t>• Mantenimiento correctivo a todo costo en sitio que incluye Remplazo de  capacitor de 60uF / =&gt; 380V</t>
  </si>
  <si>
    <t>1.1.47</t>
  </si>
  <si>
    <t>• Mantenimiento correctivo a todo costo en sitio que incluye Remplazo de  capacitor de 40uF /  =&gt; 380V</t>
  </si>
  <si>
    <t>1.1.48</t>
  </si>
  <si>
    <t>• Mantenimiento correctivo a todo costo en sitio que incluye Remplazo de  capacitor de  6uF /  =&gt; 380V</t>
  </si>
  <si>
    <t>1.1.49</t>
  </si>
  <si>
    <t>• Mantenimiento correctivo a todo costo en sitio que incluye Remplazo de  capacitor de 20uF /  =&gt; 380V</t>
  </si>
  <si>
    <t>1.1.50</t>
  </si>
  <si>
    <t>• Mantenimiento correctivo a todo costo en sitio que incluye Remplazo de  capacitor de 80uF /  =&gt; 380V</t>
  </si>
  <si>
    <t>1.1.51</t>
  </si>
  <si>
    <t>• Mantenimiento correctivo a todo costo en sitio que incluye Remplazo de   válvula  de carga</t>
  </si>
  <si>
    <t>1.1.52</t>
  </si>
  <si>
    <t>• Mantenimiento correctivo a todo costo en sitio que incluye Remplazo de  filtro</t>
  </si>
  <si>
    <t>1.1.53</t>
  </si>
  <si>
    <t xml:space="preserve">• Mantenimiento correctivo a todo costo en sitio que incluye Remplazo de  gas Refrigerante ref 410 </t>
  </si>
  <si>
    <t>1.1.54</t>
  </si>
  <si>
    <t>• Mantenimiento correctivo a todo costo en sitio que incluye Remplazo de  gas Refrigerante ref 410a</t>
  </si>
  <si>
    <t>1.1.55</t>
  </si>
  <si>
    <t>• Mantenimiento correctivo a todo costo en sitio que incluye Remplazo de  gas Refrigerante ref 134a</t>
  </si>
  <si>
    <t>1.1.56</t>
  </si>
  <si>
    <t>• Mantenimiento correctivo a todo costo en sitio que incluye Remplazo de  chasis de la unidad de condensado</t>
  </si>
  <si>
    <t>1.1.57</t>
  </si>
  <si>
    <t xml:space="preserve">• Mantenimiento correctivo a todo costo en sitio que incluye Remplazo de  serpentin </t>
  </si>
  <si>
    <t>1.1.58</t>
  </si>
  <si>
    <t>• Mantenimiento correctivo a todo costo en sitio que incluye Remplazo corazas y/o espumas termica, aislantes</t>
  </si>
  <si>
    <t>1.1.59</t>
  </si>
  <si>
    <t>1.1.60</t>
  </si>
  <si>
    <t>• Mantenimiento correctivo a todo costo en sitio que incluye Remplazo de Protector del ventilador</t>
  </si>
  <si>
    <t>1.1.61</t>
  </si>
  <si>
    <t>• Mantenimiento correctivo a todo costo en sitio que incluye Remplazo de relay</t>
  </si>
  <si>
    <t>1.1.62</t>
  </si>
  <si>
    <t xml:space="preserve">• Mantenimiento correctivo a todo costo en sitio que incluye Remplazo terminales </t>
  </si>
  <si>
    <t>1.1.63</t>
  </si>
  <si>
    <t>• Mantenimiento correctivo a todo costo en sitio que incluye Remplazo todo el cableado del circuito electrico de la unidad</t>
  </si>
  <si>
    <t>1.1.64</t>
  </si>
  <si>
    <t>• Mantenimiento correctivo a todo costo en sitio que incluye Remplazo tramo por un (1) metro de tubo de cobre excelente calidad</t>
  </si>
  <si>
    <t>1.1.65</t>
  </si>
  <si>
    <t>• Mantenimiento correctivo a todo costo en sitio que incluye tratamiento para el oxido en el chasis</t>
  </si>
  <si>
    <t>MALAMBO - (ATLANTICO) ESM BIVER</t>
  </si>
  <si>
    <t>ARACATACA  - ESM BITER 02</t>
  </si>
  <si>
    <t>RIOHACHA - (GUAJIRA) ESM BICAR</t>
  </si>
  <si>
    <t>ALBANIA (GUAJIRA) - ESM GBMAT</t>
  </si>
  <si>
    <t>BUENA VISTA (GUAJIRA) - ESM GMRON</t>
  </si>
  <si>
    <t>LA LOMA (CESAR) - ESM BITER 10</t>
  </si>
  <si>
    <t>LA MATA (CESAR) - ESM BAEEV 03</t>
  </si>
  <si>
    <t>Km 2 VIA VALLEDUPAR
 (CESAR) - ESM BIMUR</t>
  </si>
  <si>
    <t>1.1.66</t>
  </si>
  <si>
    <t>AIRE ACONDICIONADO  DE 36000 BTU CUALQUIER MARCA</t>
  </si>
  <si>
    <t>SERVICIO DE MANTENIMIENTO PREVENTIVO  A TODO COSTO EN SITIO QUE MANO DE OBRA, INSUMOS NECESARIOS PARA REALIZAR TODAS LAS RUTINAS PROPIAS ASI:                                                                                                                                                                                                             -  LIMPIEZA  DE SERPENTÍN UNIDAD EXTERNA
 - LIMPIEZA SERPENTÍN UNIDAD INTERNA
  - LUBRICACIÓN DE BUJES/RODAMIENTOS DE MOTORES Y/O PARTES MOVILES
 - REVISION Y AJUSTE  / REPARACION DE CUBIERTA / TAPA 
 - REVISIÓN Y AJUSTE DE  SENSORES DE TEMPERATURA  Y/O TERMOSTATO
 - REVISION Y AJUSTE DE CONEXION EN LAS BORNERAS 
 - TOMA MEDIDAS DE VOLTAJE
 - TOMA MEDIDAS DE AMPERAJE DURANTE LAS DIFERENTES ETAPAS DEL CICLO
 - REVISIÓN Y AJUSTE DE LOS CONTACTORES
 - REVISIÓN Y MEDICION DE  CAPACITORES
 - MEDICION PRESIÓN DEL REFRIGERANTE 
 - REVISION DE NIVELES DE ACEITE (APLICA CON VIDRIO NIVEL DEL COMPRESOR)
 -  REVISION Y BARRIDO MANGUERA DE DESAGUE                                                                                                                        -  LIMPIEZA GENERAL Y PROFUNDA DE LAS UNIDADES CON PRODUCTOS EXCLUSIVOS PARA LAVADO DE SERPENTINES SIN MALTRATAR LAS LAMINAS DE ALUNIMIO,PEINADO / BARRIDO DE LAS LAMINAS DE ALUMINIO (DISIPADORAS DE CALOR)  PARA MEJORAR EL RENDIMIENTO DE LAS UNIDADES                                   - Y LAS DEMAS ACTIVIDADES  RECOMENDADAS POR EL FABRICANTE.</t>
  </si>
  <si>
    <t>1.1.67</t>
  </si>
  <si>
    <t xml:space="preserve"> - SERVICIO DE MANTENIMIENTO PREDICTIVO A TODO COSTO EN SITIO QUE CORRESPONDIENTE A TRATAMIENTO PARA REMOVER O POR OXIDO, DETENER  OXIDACION Y  CON SU  RESPECTIVA PINTURA ANTICORROSIVA CON ACABADO EN ESMALTE</t>
  </si>
  <si>
    <t>1.1.68</t>
  </si>
  <si>
    <t xml:space="preserve"> - SERVICIO DE MANTENIMIENTO CORRECTIVO A TODO COSTO EN SITIO CORRESPONDIENTE REPARACIÓN FUGAS DE REFRIGERANTE EN SERPENTIN  Y TUBERIAS</t>
  </si>
  <si>
    <t>1.1.69</t>
  </si>
  <si>
    <t xml:space="preserve"> - SERVICIO DE MANTENIMIENTO CORRECTIVO A  TODO COSTO EN SITIO CORRESPONDIENTE A  CARGA DE GAS REFRIGERANTE DE ACUERDO A LA FICHA DE LA UNIDAD CON SUS RESPECTIVOS ACCESORIOS (KIT)</t>
  </si>
  <si>
    <t>1.1.70</t>
  </si>
  <si>
    <t xml:space="preserve"> - SERVICIO DE MANTENIMIENTO CORRECTIVO A  TODO COSTO EN SITIO CORESPONDIENTE A REMPLAZO DE CAPACITOR DE ARRANQUE  RECOMENDADO  POR  FABRICANTE</t>
  </si>
  <si>
    <t>1.1.71</t>
  </si>
  <si>
    <t xml:space="preserve"> - SERVICIO DE MANTENIMIENTO CORRECTIVO A  TODO COSTO EN SITIO  DE: REMPLAZO DE MANGUERA PARA DRENAJE </t>
  </si>
  <si>
    <t>1.1.72</t>
  </si>
  <si>
    <t xml:space="preserve"> - SERVICIO DE MANTENIMIENTO CORRECTIVO A  TODO COSTO EN SITIO DE REMPLAZO  DE TERMOSTATO RECOMENDADO  POR  FABRICANTE</t>
  </si>
  <si>
    <t>1.1.73</t>
  </si>
  <si>
    <t xml:space="preserve"> - SERVICIO DE MANTENIMIENTO CORRECTIVO A  TODO COSTO EN SITIO DEL REMPLAZO  DE UNIDAD COMPRESOR CON CARGA REFRIGERANTE Y ACCESORIOS RECOMENDADO  POR  FABRICANTE</t>
  </si>
  <si>
    <t>1.1.74</t>
  </si>
  <si>
    <t xml:space="preserve"> - SERVICIO DE MANTENIMIENTO CORRECTIVO A  TODO COSTO EN SITIO DE: REMPLAZO  DE CONTACTOR RECOMENDADO  POR  FABRICANTE</t>
  </si>
  <si>
    <t>1.1.75</t>
  </si>
  <si>
    <t xml:space="preserve"> - SERVICIO DE MANTENIMIENTO CORRECTIVO A  TODO COSTO EN SITIO DE: REMPLAZO  DE CABLEADO DE UNIDAD CONDENSADORA DE ACUERDO A  RECOMENDADO  POR  FABRICANTE (COLORES REGLAMENTARIOS Y CAPACIDAD DE CARGA )</t>
  </si>
  <si>
    <t>1.1.76</t>
  </si>
  <si>
    <t xml:space="preserve"> - SERVICIO DE MANTENIMIENTO CORRECTIVO A  TODO COSTO EN SITIO DE: REMPLAZO  DE SERPENTIN DE UNIDAD E POR TERNA  RECOMENDADO POR FABRICANTE</t>
  </si>
  <si>
    <t>1.1.77</t>
  </si>
  <si>
    <t xml:space="preserve"> - SERVICIO DE MANTENIMIENTO CORRECTIVO A  TODO COSTO EN SITIO DE: REMPLAZO  DE SERPENTIN DE UNIDAD INTERNA RECOMENDADO  POR  FABRICANTE</t>
  </si>
  <si>
    <t>1.1.78</t>
  </si>
  <si>
    <t xml:space="preserve"> - SERVICIO DE MANTENIMIENTO CORRECTIVO A  TODO COSTO EN SITIO DE: REMPLAZO  DE CONTROL REMOTO RECOMENDADO  POR  FABRICANTE / GENERICO QUE DISPONGA DE  TODAS LAS FUNCIONES DEL EQUIPO</t>
  </si>
  <si>
    <t>1.1.79</t>
  </si>
  <si>
    <t xml:space="preserve"> - SERVICIO DE MANTENIMIENTO CORRECTIVO A  TODO COSTO EN SITIO DE: REMPLAZO  DE RELAY RECOMENDADO  POR  FABRICANTE</t>
  </si>
  <si>
    <t>1.1.80</t>
  </si>
  <si>
    <t xml:space="preserve"> - SERVICIO DE MANTENIMIENTO CORRECTIVO A  TODO COSTO EN SITIO REMPLAZO DE MANGUERA DE DRENAJE CON SUS RESPECTIVAS FIJAS DE ALTA DURABILIDAD  POR TRAMO DE TRES (3) METROS</t>
  </si>
  <si>
    <t>1.1.81</t>
  </si>
  <si>
    <t xml:space="preserve"> - SERVICIO DE MANTENIMIENTO CORRECTIVO A  TODO COSTO EN SITIO DE: REMPLAZO  DE TARJETA DE CONTROL RECOMENDADO  POR  FABRICANTE</t>
  </si>
  <si>
    <t>1.1.82</t>
  </si>
  <si>
    <t>AIRE ACONDICIONADO  DE 24000 BTU CUALQUIER MARCA</t>
  </si>
  <si>
    <t>1.1.83</t>
  </si>
  <si>
    <t xml:space="preserve"> - SERVICIO DE MANTENIMIENTO PREDICTIVO A TODO COSTO EN SITIO QUE CORRESPONDIENTE A TRATAMIENTO PARA REMOVER OXIDO, DETENER  OXIDACION Y  CON SU  RESPECTIVA PINTURA ANTICORROSIVA CON ACABADO EN ESMALTE</t>
  </si>
  <si>
    <t>1.1.84</t>
  </si>
  <si>
    <t>1.1.85</t>
  </si>
  <si>
    <t>1.1.86</t>
  </si>
  <si>
    <t>1.1.87</t>
  </si>
  <si>
    <t>1.1.88</t>
  </si>
  <si>
    <t>1.1.89</t>
  </si>
  <si>
    <t>1.1.90</t>
  </si>
  <si>
    <t>1.1.91</t>
  </si>
  <si>
    <t>1.1.92</t>
  </si>
  <si>
    <t>1.1.93</t>
  </si>
  <si>
    <t>1.1.94</t>
  </si>
  <si>
    <t>1.1.95</t>
  </si>
  <si>
    <t>1.1.96</t>
  </si>
  <si>
    <t>1.1.97</t>
  </si>
  <si>
    <t>1.1.98</t>
  </si>
  <si>
    <t>AIRE ACONDICIONADO  DE 18000 BTU CUALQUIER MARCA</t>
  </si>
  <si>
    <t>1.1.99</t>
  </si>
  <si>
    <t xml:space="preserve"> - SERVICIO DE MANTENIMIENTO PREDICTIVO A TODO COSTO EN SITIO QUE CORRESPONDIENTE A TRATAMIENTO PARA REMOVER OXIDO, DETENER LA OXIDACION Y  CON SU  RESPECTIVA PINTURA ANTICORROSIVA CON ACABADO EN ESMALTE</t>
  </si>
  <si>
    <t>1.1.100</t>
  </si>
  <si>
    <t>1.1.101</t>
  </si>
  <si>
    <t>1.1.102</t>
  </si>
  <si>
    <t>1.1.103</t>
  </si>
  <si>
    <t>1.1.104</t>
  </si>
  <si>
    <t>1.1.105</t>
  </si>
  <si>
    <t>1.1.106</t>
  </si>
  <si>
    <t>1.1.107</t>
  </si>
  <si>
    <t>1.1.108</t>
  </si>
  <si>
    <t>1.1.109</t>
  </si>
  <si>
    <t>1.1.110</t>
  </si>
  <si>
    <t>1.1.111</t>
  </si>
  <si>
    <t>1.1.112</t>
  </si>
  <si>
    <t>1.1.113</t>
  </si>
  <si>
    <t>1.1.114</t>
  </si>
  <si>
    <t>AIRE ACONDICIONADO  DE 12000 BTU CUALQUIER MARCA</t>
  </si>
  <si>
    <t>1.1.115</t>
  </si>
  <si>
    <t xml:space="preserve"> - SERVICIO DE MANTENIMIENTO PREDICTIVO A TODO COSTO EN SITIO QUE CORRESPONDIENTE A TRATAMIENTO PARA REMOVER OXIDO, DETENER LA  OXIDACION Y  CON SU  RESPECTIVA PINTURA ANTICORROSIVA CON ACABADO EN ESMALTE</t>
  </si>
  <si>
    <t>1.1.116</t>
  </si>
  <si>
    <t>1.1.117</t>
  </si>
  <si>
    <t>1.1.118</t>
  </si>
  <si>
    <t>1.1.119</t>
  </si>
  <si>
    <t>1.1.120</t>
  </si>
  <si>
    <t>1.1.121</t>
  </si>
  <si>
    <t>1.1.122</t>
  </si>
  <si>
    <t>1.1.123</t>
  </si>
  <si>
    <t>1.1.124</t>
  </si>
  <si>
    <t>1.1.125</t>
  </si>
  <si>
    <t>1.1.126</t>
  </si>
  <si>
    <t>1.1.127</t>
  </si>
  <si>
    <t>1.1.128</t>
  </si>
  <si>
    <t>1.1.129</t>
  </si>
  <si>
    <t>1.1.133</t>
  </si>
  <si>
    <t xml:space="preserve">NEVERAS </t>
  </si>
  <si>
    <t>Mantenimiento Preventivo a todo costo que incluye mano de obra, insumos en sitio las siguientes actividades:                                                                                                                                                                                                                                                         - Revisión de voltajes y porcentajes de desfase
- Medición de amperajes o medición de corriente de cada componente en operación
- Análisis de mediciones eléctricas, cotejo con datos de placa de los componentes de cada equipo
- Pruebas de los dispositivos de seguridad
- Limpieza y ajuste de contactores
- Revisión y medicion de Capacitores
- Revisión, y pruebas de protecciones de sobre tensión, sobre intensidad e inversión de fase
- Revisión, ajuste de cableado eléctrico y terminales
- Suministro y  aplicada silicona 
- revisión y pruebas de alarmas
- Lubricación  de rodamientos
- Limpieza de ventiladores
- Revisión, ajuste  de prisioneros                                                                                                                                                                
- revisión y ajuste de alineación de poleas (cuando aplique)
- Revisión de balanceo de ventiladores
- Medición de presiones de evaporación y condensación (cuando aplique)
- Limpieza de serpentines de evaporación y condensación(cuando aplique)
- Revisión de escapes de refrigerante
- Limpieza de puerta y  paredes del equipo
- Lavado de serpentín y desincrustación con producto químico
- Llimpieza y revisión de bandeja de condensados
- Pruebas de fugas (cuando aplique)
- Al gabinete  / chasis revisión de ajuste estructural, revisión de soportes, revisión.
-  Revisión de filtro secador                                                                                                             - Llimpieza general y profunda de las unidades con productos exclusivos para lavado de serpentines sin maltratar las laminas de alunimio,peinado / barrido de las laminas de aluminio (disipadoras de calor)  para mejorar el rendimiento de las unidades                                 
  - Otras  actividades  recomendadas por el fabricante.</t>
  </si>
  <si>
    <t xml:space="preserve">SERVICIO </t>
  </si>
  <si>
    <t>1.1.134</t>
  </si>
  <si>
    <t xml:space="preserve"> - Mantenimiento correctivo a todo costo de: remplazo de termostato</t>
  </si>
  <si>
    <t>1.1.135</t>
  </si>
  <si>
    <t xml:space="preserve"> - Mantenimiento correctivo a todo costo de: Remplazo  de cableado eléctrico y terminales</t>
  </si>
  <si>
    <t>1.1.136</t>
  </si>
  <si>
    <t xml:space="preserve"> - Mantenimiento correctivo a todo costo de: Remplazo de capacitor</t>
  </si>
  <si>
    <t>1.1.137</t>
  </si>
  <si>
    <t xml:space="preserve"> - Mantenimiento correctivo a todo costo de: Remplazo de relay termico</t>
  </si>
  <si>
    <t>1.1.138</t>
  </si>
  <si>
    <t xml:space="preserve"> - Mantenimiento correctivo a todo costo de: Remplazo del Motor ventilador    </t>
  </si>
  <si>
    <t>1.1.139</t>
  </si>
  <si>
    <t xml:space="preserve"> - Mantenimiento correctivo a todo costo de: Corregir fugas de refrigerante en cualquier parte del circuito . Excepto en el compresor</t>
  </si>
  <si>
    <t>1.1.140</t>
  </si>
  <si>
    <t xml:space="preserve"> - Mantenimiento correctivo a todo costo de: Remplazo de Unidad compresor con la carga de gas refrigerante y sus accesorios</t>
  </si>
  <si>
    <t>1.1.141</t>
  </si>
  <si>
    <t xml:space="preserve"> - Mantenimiento correctivo a todo costo de: Tratamiento interno anticorrosivo de oxidaciones con acabado en pintura según aplique el uso </t>
  </si>
  <si>
    <t>1.1.142</t>
  </si>
  <si>
    <t xml:space="preserve">- Mantenimiento correctivo a todo costo de: Tratamiento externo anticorrosivo de oxidaciones con acabado en pintura según aplique el uso  </t>
  </si>
  <si>
    <t>1.1.143</t>
  </si>
  <si>
    <t xml:space="preserve"> - Mantenimiento correctivo a todo costo de: Remplazo de regulador de corrientes con supresor de picos a 1000va /110 VAC mínimo </t>
  </si>
  <si>
    <t>1.1.144</t>
  </si>
  <si>
    <t xml:space="preserve"> - Mantenimiento correctivo a todo costo de: Remplazo de un (01) termometro digital de maximas y minimas precalibrado</t>
  </si>
  <si>
    <t>1.1.145</t>
  </si>
  <si>
    <t xml:space="preserve"> - Mantenimiento correctivo a todo costo de: Remplazo de empaque o sello de puerta</t>
  </si>
  <si>
    <t>1.1.146</t>
  </si>
  <si>
    <t>LAVADORA</t>
  </si>
  <si>
    <t>Servicio de Mantenimiento Preventivo a todo costo que incluye mano de obra, insumos en sitio las siguientes actividades:                                                                                                                                                                                                                                                         - Revisión de voltajes y porcentajes de desfase
- Medición de amperajes o medición de corriente de cada componente en operación
- Análisis de mediciones eléctricas, cotejo con datos de placa de los componentes de cada equipo
- Pruebas de los dispositivos de seguridad
- Limpieza y ajuste de sensores
- Revisión y medicion de Capacitores
- Revisión, y pruebas de protecciones de sobre tensión, sobre intensidad e inversión de fase
- Revisión, ajuste de cableado eléctrico y terminales
- Revisio, limpieza interna y externa de Electro válvula s
- revisión y pruebas de alarmas
- Lubricación  de rodamientos
- Limpieza interna y externa de bomba de drenaje
- Revisión, ajuste  de prisioneros                                                                                                                                                                - Revisión, ajuste de tapa y/o puertas                                                                                                                                                                       
- revisión y ajuste de alineación de poleas (cuando aplique)
- Revisión de balanceo de canasta
- Limpieza de puerta y  paredes del equipo
- Pruebas de fugas (cuando aplique)
- Al gabinete  / chasis revisión de ajuste estructural, revisión de soportes, revisión.                     
  - Otras  actividades  recomendadas por el fabricante.</t>
  </si>
  <si>
    <t>1.1.147</t>
  </si>
  <si>
    <t xml:space="preserve"> - Servicio Mantenimiento correctivo a todo costo de: remplazo de correa</t>
  </si>
  <si>
    <t>servicio</t>
  </si>
  <si>
    <t>1.1.148</t>
  </si>
  <si>
    <t xml:space="preserve"> - Servicio  Mantenimiento correctivo a todo costo de: Remplazo  de motor</t>
  </si>
  <si>
    <t>1.1.149</t>
  </si>
  <si>
    <t xml:space="preserve"> - Servicio Mantenimiento correctivo a todo costo de: Remplazo de capacitor</t>
  </si>
  <si>
    <t>1.1.150</t>
  </si>
  <si>
    <t xml:space="preserve"> - Servicio Mantenimiento correctivo a todo costo de: Remplazo de una (01) electro válvula </t>
  </si>
  <si>
    <t>1.1.151</t>
  </si>
  <si>
    <t xml:space="preserve"> - Servicio Mantenimiento correctivo a todo costo de: Remplazo de un (01) soporte de canasta</t>
  </si>
  <si>
    <t>1.1.152</t>
  </si>
  <si>
    <t xml:space="preserve"> - Servicio  Mantenimiento correctivo a todo costo de: balanceo y nivel de canasta</t>
  </si>
  <si>
    <t>1.1.153</t>
  </si>
  <si>
    <t xml:space="preserve"> - Servicio Mantenimiento correctivo a todo costo de: tarjeta de control</t>
  </si>
  <si>
    <t>1.1.154</t>
  </si>
  <si>
    <t xml:space="preserve"> - Servicio Mantenimiento correctivo a todo costo de: reparacion de tarjeta de control</t>
  </si>
  <si>
    <t>1.1.155</t>
  </si>
  <si>
    <t xml:space="preserve"> - Servicio  Mantenimiento correctivo a todo costo de: Tratamiento externo anticorrosivo de oxidaciones con acabado en pintura según aplique el uso  </t>
  </si>
  <si>
    <t>1.1.156</t>
  </si>
  <si>
    <t xml:space="preserve"> - Servicio Mantenimiento correctivo a todo costo de teclado</t>
  </si>
  <si>
    <t>1.1.157</t>
  </si>
  <si>
    <t xml:space="preserve"> - Servicio Mantenimiento correctivo a todo costo de:  perillasa de control</t>
  </si>
  <si>
    <t>1.1.158</t>
  </si>
  <si>
    <t xml:space="preserve"> - Servicio Mantenimiento correctivo a todo costo de Manguera de alta durabilidad con los terminales tramo por dos (02) metros</t>
  </si>
  <si>
    <t>DESCRIPCION DEL SERVICIO DE MANTENIMIENTO CORRECTIVO EN SITIO A TODO COSTO DE PLANTA ELECTRICA LOVOL MOD. 1004TG13</t>
  </si>
  <si>
    <t>2.1.1</t>
  </si>
  <si>
    <t xml:space="preserve">PLANTA ELECTRICA MARCA LOVOL MODELO 1004TG13 </t>
  </si>
  <si>
    <t>Servicio de Mantenimiento correctivo a todo costo en sitio en el  Lubricating Oil Pump  que incluye remplazo de    ( 1 ) Lub Oil Pump Assy. con Parte No T4132F056C</t>
  </si>
  <si>
    <t>2.1.2</t>
  </si>
  <si>
    <t xml:space="preserve"> Servicio de Mantenimiento  correctivo a todo costo en sitio en el  Motor Starter  que incluye remplazo de    ( 1 ) Starter motor con Parte No T73701009</t>
  </si>
  <si>
    <t>2.1.3</t>
  </si>
  <si>
    <t xml:space="preserve"> Servicio de Mantenimiento  correctivo a todo costo en sitio en el  Fan Drive  que incluye remplazo de    ( 2 ) Belt con Parte No T64401010</t>
  </si>
  <si>
    <t>2.1.4</t>
  </si>
  <si>
    <t xml:space="preserve"> Servicio de Mantenimiento  correctivo a todo costo en sitio en el  Alternator &amp; Generator  que incluye remplazo de    ( 1 ) Alternator con Parte No T74501024</t>
  </si>
  <si>
    <t>2.1.5</t>
  </si>
  <si>
    <t xml:space="preserve"> Servicio de Mantenimiento  correctivo a todo costo en sitio en el  Fuel low pressure system  que incluye remplazo de    ( 1 ) Fuel filter con Parte No T850010001</t>
  </si>
  <si>
    <t>2.1.6</t>
  </si>
  <si>
    <t xml:space="preserve"> Servicio de Mantenimiento  correctivo a todo costo en sitio en el  Lub.Oil Pressure Switch &amp;Water temperature Sensor&amp; Plug  que incluye remplazo de    ( 1 ) Sensor, water temp. con Parte No T65204009A</t>
  </si>
  <si>
    <t>2.1.7</t>
  </si>
  <si>
    <t xml:space="preserve"> Servicio de Mantenimiento  correctivo a todo costo en sitio en el  Lub.Oil Pressure Switch &amp;Water temperature Sensor&amp; Plug  que incluye remplazo de    ( 1 ) Lub. Oil Pressure sensor con Parte No T65204008B</t>
  </si>
  <si>
    <t>2.1.8</t>
  </si>
  <si>
    <t xml:space="preserve"> Servicio de Mantenimiento  correctivo a todo costo en sitio en el  Radiator and Bracket  que incluye remplazo de    ( 1 ) Water tank con Parte No T856050002 /T65617001A</t>
  </si>
  <si>
    <t>2.1.9</t>
  </si>
  <si>
    <t xml:space="preserve"> Servicio de Mantenimiento  correctivo a todo costo en sitio en el  Radiator and Bracket  que incluye remplazo de    ( 1 ) Protecting net con Parte No T75603007</t>
  </si>
  <si>
    <t>2.1.10</t>
  </si>
  <si>
    <t xml:space="preserve"> Servicio de Mantenimiento  correctivo a todo costo en sitio en el  Radiator and Bracket  que incluye remplazo de    ( 1 ) Protecting net con Parte No T75603008</t>
  </si>
  <si>
    <t>2.1.11</t>
  </si>
  <si>
    <t xml:space="preserve"> Servicio de Mantenimiento  correctivo a todo costo en sitio en el  Joints &amp; Gaskets-Bottom Service Kit  que incluye remplazo de    ( 1 ) Joint-Bottom Kit con Parte No TU5LT0178</t>
  </si>
  <si>
    <t>2.1.12</t>
  </si>
  <si>
    <t xml:space="preserve"> Servicio de Mantenimiento  correctivo a todo costo en sitio en el  Joints &amp; Gaskets-Bottom Service Kit  que incluye remplazo de    ( 1 ) Gasket Parte No T3681E033D</t>
  </si>
  <si>
    <t>2.1.13</t>
  </si>
  <si>
    <t xml:space="preserve"> Servicio de Mantenimiento  correctivo a todo costo en sitio en el  Joints &amp; Gaskets-Bottom Service Kit  que incluye remplazo de    ( 1 ) Cyl. Head Rear Cover Plate Parte No T3681A021A</t>
  </si>
  <si>
    <t>2.1.14</t>
  </si>
  <si>
    <t xml:space="preserve"> Servicio de Mantenimiento  correctivo a todo costo en sitio en el  Joints &amp; Gaskets-Bottom Service Kit  que incluye remplazo de    ( 1 ) Rind Joint Parte No T3685F005A</t>
  </si>
  <si>
    <t>2.1.15</t>
  </si>
  <si>
    <t xml:space="preserve"> Servicio de Mantenimiento  correctivo a todo costo en sitio en el  Joints &amp; Gaskets-Bottom Service Kit  que incluye remplazo de    ( 1 ) Turbocharger Joint Parte No TL681VF03</t>
  </si>
  <si>
    <t>2.1.16</t>
  </si>
  <si>
    <t xml:space="preserve"> Servicio de Mantenimiento  correctivo a todo costo en sitio en el  Joints &amp; Gaskets-Bottom Service Kit  que incluye remplazo de    ( 1 ) Exhaust manifold Joint Parte No T3681V505</t>
  </si>
  <si>
    <t>2.1.17</t>
  </si>
  <si>
    <t xml:space="preserve"> Servicio de Mantenimiento  correctivo a todo costo en sitio en el  Joints &amp; Gaskets-Bottom Service Kit  que incluye remplazo de    ( 1 ) Exhaust elbow Joint Parte No T64703009</t>
  </si>
  <si>
    <t>2.1.18</t>
  </si>
  <si>
    <t xml:space="preserve"> Servicio de Mantenimiento  correctivo a todo costo en sitio en el  Joints &amp; Gaskets-Bottom Service Kit  que incluye remplazo de    ( 1 ) Exhaust elbow Joint Parte No T3688C018</t>
  </si>
  <si>
    <t>2.1.19</t>
  </si>
  <si>
    <t xml:space="preserve"> Servicio de Mantenimiento  correctivo a todo costo en sitio en el  Joints &amp; Gaskets-Bottom Service Kit  que incluye remplazo de    ( 1 ) Induction manifold Joint Parte No T3688C024</t>
  </si>
  <si>
    <t>2.1.20</t>
  </si>
  <si>
    <t xml:space="preserve"> Servicio de Mantenimiento  correctivo a todo costo en sitio en el  Joints &amp; Gaskets-Bottom Service Kit  que incluye remplazo de    ( 1 ) Induction elbow Joint Parte No T3684N009</t>
  </si>
  <si>
    <t>2.1.21</t>
  </si>
  <si>
    <t xml:space="preserve"> Servicio de Mantenimiento  correctivo a todo costo en sitio en el  Joints &amp; Gaskets-Bottom Service Kit  que incluye remplazo de    ( 1 ) Water Outlet Joint Parte No T3684A004A</t>
  </si>
  <si>
    <t>2.1.22</t>
  </si>
  <si>
    <t xml:space="preserve"> Servicio de Mantenimiento  correctivo a todo costo en sitio en el  Joints &amp; Gaskets-Bottom Service Kit  que incluye remplazo de    ( 1 ) Joint Parte No T3683D008A</t>
  </si>
  <si>
    <t>2.1.23</t>
  </si>
  <si>
    <t xml:space="preserve"> Servicio de Mantenimiento  correctivo a todo costo en sitio en el  Joints &amp; Gaskets-Bottom Service Kit  que incluye remplazo de    ( 1 ) Joint Parte No T36832144A</t>
  </si>
  <si>
    <t>2.1.24</t>
  </si>
  <si>
    <t>2.1.25</t>
  </si>
  <si>
    <t>Servicio de Mantenimiento  correctivo a todo costo en sitio remplazo de bateria 12 VDC - 500 Amp  o mayor</t>
  </si>
  <si>
    <t>2.1.26</t>
  </si>
  <si>
    <t xml:space="preserve"> Servicio de Mantenimiento  correctivo a todo costo en sitio remplazo de Tarjeta de Control con su respectiva programacion</t>
  </si>
  <si>
    <t>2.1.27</t>
  </si>
  <si>
    <t xml:space="preserve"> Servicio de Mantenimiento  Preventivo en sitio a todo costo  de acuerdo a periodicidad de   verificacion cada 1000 hrs  Verificacion y ajuste de los Atomizadores</t>
  </si>
  <si>
    <t>DESCRIPCION DEL SERVICIO DE MANTENIMIENTO PREDICTIVO EN SITIO A TODO COSTO  MOD. 1004TG13</t>
  </si>
  <si>
    <t>2.1.28</t>
  </si>
  <si>
    <t xml:space="preserve"> Servicio de Mantenimiento  Preventivo en sitio a todo costo  de acuerdo a periodicidad de   verificacion cada 20 hrs  Verificacion y Llenado o dreando del nivel del refrigerante</t>
  </si>
  <si>
    <t xml:space="preserve"> Servicio de Mantenimiento  Preventivo en sitio a todo costo  de acuerdo a periodicidad de   verificacion cada 20 hrs  Verificacion y ajuste  de las correas de trasmision</t>
  </si>
  <si>
    <t xml:space="preserve"> Servicio de Mantenimiento  Preventivo en sitio a todo costo  de acuerdo a periodicidad de   verificacion cada 20 hrs  Verificacion y ajuste de la RPM del Motor y del Generador</t>
  </si>
  <si>
    <t xml:space="preserve"> Servicio de Mantenimiento  Preventivo en sitio a todo costo  de acuerdo a periodicidad de   verificacion cada 20 hrs  Verificacion y ajuste de Presiones y Niveles de aceite</t>
  </si>
  <si>
    <t xml:space="preserve"> Servicio de Mantenimiento  Preventivo en sitio a todo costo  de acuerdo a periodicidad de   verificacion cada 20 hrs  Remplazo del aceite del motor cada 2000 Km / 250 Hrs /  Ref. y Cant. Según Fabricante</t>
  </si>
  <si>
    <t xml:space="preserve"> Servicio de Mantenimiento  Preventivo en sitio a todo costo  de acuerdo a periodicidad de   verificacion cada 20 hrs  Remplazo de los filtros de aceite del motor cada 2000 Km / 12 meses  Ref. y Cant. Según Fabricante</t>
  </si>
  <si>
    <t xml:space="preserve"> Servicio de Mantenimiento  Preventivo en sitio a todo costo  de acuerdo a periodicidad de   verificacion cada 20 hrs  Verificacion  y Ajuste de  válvula s </t>
  </si>
  <si>
    <t xml:space="preserve"> Servicio de Mantenimiento  Preventivo en sitio a todo costo  de acuerdo a periodicidad de   verificacion cada 20 hrs  Verificacion  y Ajuste de la presion de aceite en el medidor</t>
  </si>
  <si>
    <t xml:space="preserve"> Servicio de Mantenimiento  Preventivo en sitio a todo costo  de acuerdo a periodicidad de   verificacion cada 20 hrs  Verificacion  y Ajuste de parametros, Lubricacion de partes moviles, limpieza general del equipo  interna y externa de todas las partes, componentes de la planta, verificacion y ajuste de conexiones electricas, verificacion estructura general del equipo, verificacion y ajuste de parametros del sistema de transferencia</t>
  </si>
  <si>
    <t>2.1.29</t>
  </si>
  <si>
    <t>PLANTA ELECTRICA MARCA LOVOL MODELO 1004TG13</t>
  </si>
  <si>
    <t xml:space="preserve"> Servicio de Mantenimiento  Preventivo en sitio a todo costo  de acuerdo a periodicidad de   verificacion cada 200 hrs  Verificacion y ajuste  de las correas de trasmision, verificacion y ajuste de parametros del sistema de transferencia</t>
  </si>
  <si>
    <t xml:space="preserve"> Servicio de Mantenimiento  Preventivo en sitio a todo costo  de acuerdo a periodicidad de   verificacion cada 200 hrs  Verificacion y remplazo del filtro de aire  Ref. y Cant. Según Fabricante</t>
  </si>
  <si>
    <t xml:space="preserve"> Servicio de Mantenimiento  Preventivo en sitio a todo costo  de acuerdo a periodicidad de   verificacion cada 200 hrs  Verificacion  del area </t>
  </si>
  <si>
    <t>2.1.30</t>
  </si>
  <si>
    <t xml:space="preserve"> Servicio de Mantenimiento  Preventivo en sitio a todo costo  de acuerdo a periodicidad de   verificacion cada 250 hrs  Verificacion y Llenado o dreando del nivel del refrigerante  Ref. y Cant. Según Fabricante</t>
  </si>
  <si>
    <t xml:space="preserve"> Servicio de Mantenimiento  Preventivo en sitio a todo costo  de acuerdo a periodicidad de   verificacion cada 250 hrs  Verificacion y Limpieza de agua en el prefiltro de combustible </t>
  </si>
  <si>
    <t xml:space="preserve"> Servicio de Mantenimiento  Preventivo en sitio a todo costo  de acuerdo a periodicidad de   verificacion cada 250 hrs  Remplazo de los filtros de Combustible del motor   Ref. y Cant. Según Fabricante</t>
  </si>
  <si>
    <t xml:space="preserve"> Servicio de Mantenimiento  Preventivo en sitio a todo costo  de acuerdo a periodicidad de   verificacion cada 250 hrs  Remplazo del aceite del motor Ref. y Cant. Según Fabricante</t>
  </si>
  <si>
    <t xml:space="preserve"> Servicio de Mantenimiento  Preventivo en sitio a todo costo  de acuerdo a periodicidad de   verificacion cada 250 hrs  Remplazo de los recipientes de los filtros del motor   Ref. y Cant. Según Fabricante</t>
  </si>
  <si>
    <t xml:space="preserve"> Servicio de Mantenimiento  Preventivo en sitio a todo costo  de acuerdo a periodicidad de   verificacion cada 250 hrs  Verificacion y remplazo del filtro de aire  Ref. y Cant. Según Fabricante</t>
  </si>
  <si>
    <t>2.1.31</t>
  </si>
  <si>
    <t xml:space="preserve"> Servicio de Mantenimiento  Preventivo en sitio a todo costo  de acuerdo a periodicidad de   verificacion cada 1000 hrs  Remplazo  del filtro del sistema de ventilación encapsulado</t>
  </si>
  <si>
    <t xml:space="preserve"> Servicio de Mantenimiento  Preventivo en sitio a todo costo  de acuerdo a periodicidad de   verificacion cada 1000 hrs  Verificacion Ajuste y limpieza del sistema del turbocompresor</t>
  </si>
  <si>
    <t xml:space="preserve"> Servicio de Mantenimiento  Preventivo en sitio a todo costo  de acuerdo a periodicidad de   verificacion cada 1000 hrs  Verificacion y ajuste compresor</t>
  </si>
  <si>
    <t xml:space="preserve"> Servicio de Mantenimiento  Preventivo en sitio a todo costo  de acuerdo a periodicidad de   verificacion cada 1000 hrs  Verificacion y ajuste del alternador</t>
  </si>
  <si>
    <t>2.1.32</t>
  </si>
  <si>
    <t xml:space="preserve"> Servicio de Mantenimiento  Predictivo en sitio a todo costo que incluye para tratamiento con productos biodegradables para el oxido y pintura anticorrosiva x 370 ml o mas para aplicar en todas las partes que lo requieran</t>
  </si>
  <si>
    <t>2.1.33</t>
  </si>
  <si>
    <t xml:space="preserve"> Servicio de Mantenimiento  Predictivo en sitio a todo costo que incluye  Pintar la planta con las bases y tanque en pintura base de aceite</t>
  </si>
  <si>
    <t>2.1.34</t>
  </si>
  <si>
    <t xml:space="preserve"> Servicio de Mantenimiento  Predictivo en sitio a todo costo que incluye  lavado del tanque de combustible con su respectivo tratamiento para l prevenir el deterioro</t>
  </si>
  <si>
    <t>2.1.35</t>
  </si>
  <si>
    <t xml:space="preserve"> Servicio de Mantenimiento  Predictivo mensual en sitio a todo costo incluye Pruebas de funcionamiento con carga y sin Carga de todos los componentes, sistemas y subsistemas que forma parte de la planta Electrica y la transferencia</t>
  </si>
  <si>
    <t>3.1.1</t>
  </si>
  <si>
    <t>Servicio de Mantenimiento Preventivo a todo costo en sitio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</si>
  <si>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</si>
  <si>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</si>
  <si>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</si>
  <si>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</si>
  <si>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</si>
  <si>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</si>
  <si>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</si>
  <si>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</si>
  <si>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</si>
  <si>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</si>
  <si>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</si>
  <si>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</si>
  <si>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</si>
  <si>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</si>
  <si>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</si>
  <si>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3.1.17</t>
  </si>
  <si>
    <t>3.1.18</t>
  </si>
  <si>
    <t>3.1.19</t>
  </si>
  <si>
    <t>Servicio de Mnatenimiento Correctivo a todo costo en sitio del bloque Automatizado con PLC, desde 3 electrobombas (para 2 electrobombas secuenciado con relé de alternancia)</t>
  </si>
  <si>
    <t>3.1.20</t>
  </si>
  <si>
    <t>Servicio de Mantenimiento  Predictivo en sitio a todo costo que incluye para tratamiento con productos quimicos y/o biodegradables para el oxido y pintura anticorrosiva x 370 ml o mas para aplicar en todas las partes que lo requieran</t>
  </si>
  <si>
    <t>3.1.21</t>
  </si>
  <si>
    <t>3.1.22</t>
  </si>
  <si>
    <t>3.1.23</t>
  </si>
  <si>
    <t>Servicio de Mantenimiento  Correctivo en sitio que incluye remplazo de llave de paso de 1-1/2"</t>
  </si>
  <si>
    <t>3.1.24</t>
  </si>
  <si>
    <t>Servicio de Mantenimiento  Correctivo en sitio que incluye remplazo de llave de paso de 1"</t>
  </si>
  <si>
    <t>3.1.25</t>
  </si>
  <si>
    <t>3.1.26</t>
  </si>
  <si>
    <t>3.1.27</t>
  </si>
  <si>
    <t>Servicio de Mantenimiento  Correctivo en sitio que incluye remplazo de codo 90° pvc alta presion de 1-1/2"</t>
  </si>
  <si>
    <t>3.1.28</t>
  </si>
  <si>
    <t>Servicio de Mantenimiento  Correctivo en sitio que incluye remplazo de codo 90° pvc alta presion de 1"</t>
  </si>
  <si>
    <t>3.1.29</t>
  </si>
  <si>
    <t>Servicio de Mantenimiento  Correctivo en sitio que incluye remplazo de Tee x 3  pvc alta presion de 1"</t>
  </si>
  <si>
    <t>3.1.30</t>
  </si>
  <si>
    <t>Servicio de Mantenimiento  Correctivo en sitio que incluye remplazo de Cruceta x 4  pvc alta presion de 1"</t>
  </si>
  <si>
    <t>3.1.31</t>
  </si>
  <si>
    <t>Servicio de Mantenimiento  Correctivo en sitio que incluye remplazo de Tee x 3  pvc alta presion de 1-1/2"</t>
  </si>
  <si>
    <t>3.1.32</t>
  </si>
  <si>
    <t>Servicio de Mantenimiento  Correctivo en sitio que incluye remplazo de Cruceta x 4  pvc alta presion de 1-1/2"</t>
  </si>
  <si>
    <t>3.1.33</t>
  </si>
  <si>
    <t xml:space="preserve">Servicio de Mantenimiento  Correctivo en sitio que incluye remplazo de flotador </t>
  </si>
  <si>
    <t>3.1.34</t>
  </si>
  <si>
    <t>Servicio de Mantenimiento  Correctivo en sitio que incluye remplazo de manometro de 0-80psi</t>
  </si>
  <si>
    <t>3.1.35</t>
  </si>
  <si>
    <t>Servicio de Mantenimiento  Correctivo en sitio que incluye remplazo de presostato</t>
  </si>
  <si>
    <t>3.1.36</t>
  </si>
  <si>
    <t>Servicio de Mantenimiento  Correctivo en sitio que incluye remplazo de sistema hidroflow</t>
  </si>
  <si>
    <t>3.1.37</t>
  </si>
  <si>
    <t>Servicio de Mantenimiento  Predictivo demarcacion de areas, componentes principales acorde con la normavigente</t>
  </si>
  <si>
    <t>4.1.1</t>
  </si>
  <si>
    <t>Red de Oxigeno</t>
  </si>
  <si>
    <t>Mantenimiento Preventivo a todo costo en sitio de cada toma una (01) de pared incluye limpieza interna y externa, remplazo de oring, purga de tuberia</t>
  </si>
  <si>
    <t>4.1.2</t>
  </si>
  <si>
    <t>Mantenimiento Preventivo a todo costo en sitio de un (01) manifold doble donde) incluye limpieza interna y externa, remplazo de oring, purga de tuberia, verificacion y ajuste  de manometros de alta y baja presion, verificacion y ajuste de  válvula  de seguridad , regulador de presion , llaves paso / corte</t>
  </si>
  <si>
    <t>4.1.3</t>
  </si>
  <si>
    <t>Mantenimiento Preventivo a todo costo en sitio de una (01) caja de corte donde incluye limpieza interna y externa,verificacion y ajuste del sensor o mecanismo de presion max/min, limpieza de tarjeta, pruebas de alarmas de alta y baja presion.</t>
  </si>
  <si>
    <t>4.1.4</t>
  </si>
  <si>
    <t>Mantenimiento correctivo a todo costo en sitio de  manifold  (01) de O2 incluye remplazo de una (01 )Manguera rigida para alta presion para servicio de Oxígeno conexión CGA tramo por un metro</t>
  </si>
  <si>
    <t>4.1.5</t>
  </si>
  <si>
    <t>Mantenimiento predictivo a todo costo en sitio de  una (01) señalizacion banco en uso /banco reserva / banco vacio</t>
  </si>
  <si>
    <t>4.1.6</t>
  </si>
  <si>
    <t>Mantenimiento correctivo a todo costo en sitio de  una (01) que incluye remplazo de  válvula  checker</t>
  </si>
  <si>
    <t>4.1.7</t>
  </si>
  <si>
    <t>Mantenimiento correctivo a todo costo en sitio de  una (01) que incluye remplazo de  válvula  venteo</t>
  </si>
  <si>
    <t>4.1.8</t>
  </si>
  <si>
    <t>Mantenimiento Correctivo a todo costo en sitio de un (01)  que incluye remplazo de  acrilico tapa para caja de corte</t>
  </si>
  <si>
    <t>4.1.9</t>
  </si>
  <si>
    <t>Mantenimiento Correctivo a todo costo en sitio de un (01)  que incluye remplazo de sistema de control de presion digital o analogo</t>
  </si>
  <si>
    <t>4.1.10</t>
  </si>
  <si>
    <t>Mantenimiento Correctivo a todo costo en sitio de un (01)  que incluye remplazo de tarjeta de control de presion digital o analogo</t>
  </si>
  <si>
    <t>4.1.11</t>
  </si>
  <si>
    <t>Mantenimiento Correctivo a todo costo en sitio de un (01)  que incluye remplazo de manometro 0-150 psi</t>
  </si>
  <si>
    <t>4.1.12</t>
  </si>
  <si>
    <t xml:space="preserve">Mantenimiento Correctivo a todo costo en sitio que incluye remplazo de tramo por un (1) metro con sus respectivos empalmes de tuberia de cobre 3/8" </t>
  </si>
  <si>
    <t>4.1.13</t>
  </si>
  <si>
    <t>Mantenimiento Correctivo a todo costo en sitio que incluye remplazo de tramo por un (1) metro con sus respectivos empalmes de tuberia de cobre 1/2"</t>
  </si>
  <si>
    <t>4.1.14</t>
  </si>
  <si>
    <t>Mantenimiento Correctivo a todo costo en sitio que incluye remplazo de tramo por un (1) metro con sus respectivos empalmes de tuberia de cobre 3/4"</t>
  </si>
  <si>
    <t>4.1.15</t>
  </si>
  <si>
    <t>4.1.16</t>
  </si>
  <si>
    <t>Mantenimiento Correctivo a todo costo en sitio que incluye remplazo de  una (1)  toma de pared   de conexión acople chemetron</t>
  </si>
  <si>
    <t>4.1.17</t>
  </si>
  <si>
    <t>4.1.18</t>
  </si>
  <si>
    <t>4.1.19</t>
  </si>
  <si>
    <t>4.1.20</t>
  </si>
  <si>
    <t>4.1.21</t>
  </si>
  <si>
    <t>4.1.22</t>
  </si>
  <si>
    <t>Mantenimiento Correctivo a todo costo en sitio que incluye remplazo de  una (1)  Válvula de bola cuatro tornillos en latón para soldar de ½” a 3”.</t>
  </si>
  <si>
    <t>4.1.23</t>
  </si>
  <si>
    <t>Mantenimiento Correctivo a todo costo en sitio que incluye remplazo de  una (1)  válvula  de bola de tres vías en latón de ½” NPTF</t>
  </si>
  <si>
    <t xml:space="preserve">DESCRIPCION DEL SERVICIO DE MANTENIMIENTO PREDICTIVO EN SITIO A TODO COSTO  </t>
  </si>
  <si>
    <t>COTIZACION 2</t>
  </si>
  <si>
    <t>COTIZACION 3</t>
  </si>
  <si>
    <t>COTIZACION 4</t>
  </si>
  <si>
    <t>PRECIO A OFERTAR</t>
  </si>
  <si>
    <t xml:space="preserve">COTIZACION 1 </t>
  </si>
  <si>
    <t xml:space="preserve">PRECIO DE REFERENCIA </t>
  </si>
  <si>
    <t xml:space="preserve">SISTEMA DE BOMBEO DE AGUA POTABLE MOTOBOMBA CAP 2 HP </t>
  </si>
  <si>
    <t>Servicio de Mantenimiento  Correctivo  a todo costo en sitio que incluye remplazo de bloque de turbina / impulsor (impeler, rodamientos, oring, tornillos)</t>
  </si>
  <si>
    <t xml:space="preserve">Servicio de Mantenimiento  Correctivo  a todo costo en sitio que incluye remplazo de bobinado de motor </t>
  </si>
  <si>
    <t>Servicio de Mantenimiento  Correctivo  a todo costo en sitio que incluye remplazo de rotor</t>
  </si>
  <si>
    <t xml:space="preserve">Servicio de Mantenimiento  Correctivo  a todo costo en sitio que incluye remplazo de estator </t>
  </si>
  <si>
    <t>Servicio de Mantenimiento  Correctivo  a todo costo en sitio que incluye remplazo de placas de bornera con sus tornillos</t>
  </si>
  <si>
    <t>Servicio de Mantenimiento  Correctivo  a todo costo en sitio que incluye remplazo de placas de conexiones electricas tramos caja de control - motobomba - control de presion</t>
  </si>
  <si>
    <t xml:space="preserve">Servicio de Mantenimiento  Correctivo  a todo costo en sitio que incluye remplazo de Contactor </t>
  </si>
  <si>
    <t>Servicio de Mantenimiento  Correctivo  a todo costo en sitio que incluye remplazo de arrancador directo</t>
  </si>
  <si>
    <t xml:space="preserve">Servicio de Mantenimiento  Correctivo  a todo costo en sitio que incluye remplazo de PLC consu respectiva programacion </t>
  </si>
  <si>
    <t>Servicio de Mantenimiento  Correctivo  a todo costo en sitio que incluye remplazo de Remplazo de Breacker Totalizador 3 Fases 10 Amp</t>
  </si>
  <si>
    <t>Servicio de Mantenimiento  Correctivo  a todo costo en sitio que incluye remplazo de Remplazo de Breacker Totalizador 3 Fases 15 Amp</t>
  </si>
  <si>
    <t>Servicio de Mantenimiento  Correctivo  a todo costo en sitio que incluye remplazo de Remplazo de caja con sus respectivo soportes para anclajes  de componentes</t>
  </si>
  <si>
    <t>Servicio de Mantenimiento  Correctivo  a todo costo en sitio que incluye remplazo de Remplazo de realay</t>
  </si>
  <si>
    <t>Servicio de Mantenimiento  Correctivo  a todo costo en sitio que incluye remplazo de Remplazo de un (01) boton redondo industrial -  color rojo o verde con sus respectivas marquillas de señalizacion</t>
  </si>
  <si>
    <t>Servicio de Mantenimiento  Correctivo  a todo costo en sitio que incluye remplazo de Remplazo de un (01) testigo redondo uso industrial - cualquier color  color rojo o verde o naranja con sus respectivas marquillas de señalizacion</t>
  </si>
  <si>
    <t>Servicio de Mantenimiento  Correctivo  a todo costo en sitio que incluye remplazo de Remplazo de un (01) perilla de control de tres (03) posiciones  manual - apagado - automatico con sus respectivas marquillas</t>
  </si>
  <si>
    <t>Servicio de Mantenimiento  Correctivo  a todo costo en sitio que incluye remplazo de Remplazo de Tablero Metálico IP55</t>
  </si>
  <si>
    <t xml:space="preserve">Servicio de Mantenimiento  Correctivo en sitio que incluye remplazo de valvula antiretorno de 1-1/2" </t>
  </si>
  <si>
    <t xml:space="preserve">Servicio de Mantenimiento  Correctivo en sitio que incluye remplazo de valvula antiretorno de 1" </t>
  </si>
  <si>
    <t>Servicio de Mantenimiento  Correctivo en sitio que incluye remplazo de tuberia pvc alta presion de 1-1/2" tramo x 6 mts</t>
  </si>
  <si>
    <t>Servicio de Mantenimiento  Correctivo en sitio que incluye remplazo de tuberia pvc alta presion de 1" tramo x 6 mts</t>
  </si>
  <si>
    <t>Mantenimiento Correctivo a todo costo en sitio que incluye remplazo de tramo por un (1) metro con sus respectivos empalmes de tuberia de cobre 11/2"</t>
  </si>
  <si>
    <r>
      <t>Mantenimiento Correctivo a todo costo en sitio que incluye remplazo de  una (1)  válvula  CGA 540 DE 1.125</t>
    </r>
    <r>
      <rPr>
        <sz val="8"/>
        <rFont val="Arial"/>
        <family val="2"/>
      </rPr>
      <t>ʺ</t>
    </r>
    <r>
      <rPr>
        <sz val="8"/>
        <rFont val="Arial Narrow"/>
        <family val="2"/>
      </rPr>
      <t xml:space="preserve"> UNF-3000 PSI</t>
    </r>
  </si>
  <si>
    <r>
      <t>Mantenimiento Correctivo a todo costo en sitio que incluye remplazo de  una (1)  válvula  CGA 590 DE 1.125</t>
    </r>
    <r>
      <rPr>
        <sz val="8"/>
        <rFont val="Arial"/>
        <family val="2"/>
      </rPr>
      <t>ʺ</t>
    </r>
    <r>
      <rPr>
        <sz val="8"/>
        <rFont val="Arial Narrow"/>
        <family val="2"/>
      </rPr>
      <t xml:space="preserve"> UNF-3000 PSI</t>
    </r>
  </si>
  <si>
    <r>
      <t>Mantenimiento Correctivo a todo costo en sitio que incluye remplazo de  una (1)  válvula  CGA 580 DE 1.125</t>
    </r>
    <r>
      <rPr>
        <sz val="8"/>
        <rFont val="Arial"/>
        <family val="2"/>
      </rPr>
      <t>ʺ</t>
    </r>
    <r>
      <rPr>
        <sz val="8"/>
        <rFont val="Arial Narrow"/>
        <family val="2"/>
      </rPr>
      <t xml:space="preserve"> UNF-3000 PSI</t>
    </r>
  </si>
  <si>
    <r>
      <t>Mantenimiento Correctivo a todo costo en sitio que incluye remplazo de  una (1)  válvula  CGA 320 DE 1.125</t>
    </r>
    <r>
      <rPr>
        <sz val="8"/>
        <rFont val="Arial"/>
        <family val="2"/>
      </rPr>
      <t>ʺ</t>
    </r>
    <r>
      <rPr>
        <sz val="8"/>
        <rFont val="Arial Narrow"/>
        <family val="2"/>
      </rPr>
      <t xml:space="preserve"> UNF-3000 PSI</t>
    </r>
  </si>
  <si>
    <r>
      <t>Mantenimiento Correctivo a todo costo en sitio que incluye remplazo de  una (1)  válvula  CGA 350 DE 1.125</t>
    </r>
    <r>
      <rPr>
        <sz val="8"/>
        <rFont val="Arial"/>
        <family val="2"/>
      </rPr>
      <t>ʺ</t>
    </r>
    <r>
      <rPr>
        <sz val="8"/>
        <rFont val="Arial Narrow"/>
        <family val="2"/>
      </rPr>
      <t xml:space="preserve"> UNF-3000 PSI</t>
    </r>
  </si>
  <si>
    <t xml:space="preserve"> Servicio de Mantenimiento  correctivo a todo costo en sitio remplazo de cargador de bateria rango minimo de trabajo  7Amp</t>
  </si>
  <si>
    <t xml:space="preserve">GRUPO Nº  3  MANTENIMIENTO SISTEMA DE BOMBEO DE AGUA POTABLE MOTOBOMBA CAP 2 HP </t>
  </si>
  <si>
    <t>GRUPO Nº 4  MANTENIMEINTO RED DE OXIGENO</t>
  </si>
  <si>
    <t>MALAMBO - ATLANTICO- ESM BIVER</t>
  </si>
  <si>
    <t>SECUAIR INGENIERIA S.A.S</t>
  </si>
  <si>
    <t>POLARIS HOLDING S.A.S</t>
  </si>
  <si>
    <t>No.</t>
  </si>
  <si>
    <t>DOCUMENTO</t>
  </si>
  <si>
    <t>CUMPLE / NO CUMPLE</t>
  </si>
  <si>
    <t>Registro Único Tributario</t>
  </si>
  <si>
    <t>CUMPLE</t>
  </si>
  <si>
    <t>Certificación Bancaria</t>
  </si>
  <si>
    <t xml:space="preserve">Oferta Económica Formulario </t>
  </si>
  <si>
    <t xml:space="preserve">Formulario beneficiario cuenta siif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</si>
</sst>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&quot;-&quot;??_);_(@_)"/>
    <numFmt numFmtId="165" formatCode="&quot;$&quot;\ #,##0.00"/>
    <numFmt numFmtId="166" formatCode="#,##0_ ;\-#,##0\ "/>
    <numFmt numFmtId="167" formatCode="#,##0;[Red]#,##0"/>
    <numFmt numFmtId="168" formatCode="_(* #,##0_);_(* \(#,##0\);_(* &quot;-&quot;??_);_(@_)"/>
    <numFmt numFmtId="169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sz val="8"/>
      <color theme="1"/>
      <name val="Arial Narrow"/>
      <family val="2"/>
    </font>
    <font>
      <sz val="8"/>
      <color theme="1"/>
      <name val="Arial"/>
      <family val="2"/>
    </font>
    <font>
      <sz val="8"/>
      <color rgb="FF00B05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 Narrow"/>
      <family val="2"/>
    </font>
    <font>
      <sz val="8"/>
      <color rgb="FFFF0000"/>
      <name val="Arial Narrow"/>
      <family val="2"/>
    </font>
    <font>
      <sz val="8"/>
      <name val="Arial"/>
      <family val="2"/>
    </font>
    <font>
      <sz val="11"/>
      <name val="Calibri"/>
      <family val="2"/>
      <scheme val="minor"/>
    </font>
    <font>
      <b/>
      <sz val="6"/>
      <color rgb="FF000000"/>
      <name val="Arial"/>
      <family val="2"/>
    </font>
    <font>
      <b/>
      <sz val="7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131">
    <xf numFmtId="0" fontId="0" fillId="0" borderId="0" xfId="0"/>
    <xf numFmtId="165" fontId="9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65" fontId="5" fillId="0" borderId="0" xfId="0" applyNumberFormat="1" applyFont="1" applyBorder="1" applyAlignment="1"/>
    <xf numFmtId="165" fontId="5" fillId="0" borderId="0" xfId="1" applyNumberFormat="1" applyFont="1" applyBorder="1" applyAlignment="1"/>
    <xf numFmtId="0" fontId="5" fillId="0" borderId="0" xfId="0" applyFont="1" applyBorder="1" applyAlignment="1">
      <alignment horizontal="right" wrapText="1"/>
    </xf>
    <xf numFmtId="0" fontId="0" fillId="0" borderId="0" xfId="0" applyAlignment="1">
      <alignment wrapText="1"/>
    </xf>
    <xf numFmtId="0" fontId="11" fillId="0" borderId="0" xfId="0" applyFont="1"/>
    <xf numFmtId="0" fontId="5" fillId="0" borderId="1" xfId="0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right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3" fontId="2" fillId="0" borderId="1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/>
    <xf numFmtId="3" fontId="5" fillId="0" borderId="0" xfId="1" applyNumberFormat="1" applyFont="1" applyBorder="1" applyAlignment="1"/>
    <xf numFmtId="3" fontId="5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" fontId="5" fillId="0" borderId="0" xfId="0" applyNumberFormat="1" applyFont="1" applyAlignment="1">
      <alignment horizontal="center" vertical="center" wrapText="1"/>
    </xf>
    <xf numFmtId="1" fontId="5" fillId="0" borderId="0" xfId="0" applyNumberFormat="1" applyFont="1" applyAlignment="1">
      <alignment horizontal="center" wrapText="1"/>
    </xf>
    <xf numFmtId="0" fontId="5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2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12" fillId="0" borderId="1" xfId="1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66" fontId="12" fillId="0" borderId="1" xfId="1" applyNumberFormat="1" applyFont="1" applyBorder="1" applyAlignment="1">
      <alignment horizontal="center" vertical="center" wrapText="1"/>
    </xf>
    <xf numFmtId="166" fontId="8" fillId="0" borderId="1" xfId="1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/>
    </xf>
    <xf numFmtId="167" fontId="12" fillId="0" borderId="1" xfId="0" applyNumberFormat="1" applyFont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3" fontId="9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8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/>
    </xf>
    <xf numFmtId="168" fontId="12" fillId="0" borderId="1" xfId="3" applyNumberFormat="1" applyFont="1" applyFill="1" applyBorder="1" applyAlignment="1">
      <alignment horizontal="center" vertical="center" wrapText="1"/>
    </xf>
    <xf numFmtId="165" fontId="12" fillId="0" borderId="0" xfId="0" applyNumberFormat="1" applyFont="1" applyAlignment="1">
      <alignment horizontal="center" vertical="center" wrapText="1"/>
    </xf>
    <xf numFmtId="165" fontId="12" fillId="0" borderId="0" xfId="0" applyNumberFormat="1" applyFont="1" applyAlignment="1">
      <alignment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4" borderId="1" xfId="0" applyNumberFormat="1" applyFont="1" applyFill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165" fontId="12" fillId="0" borderId="0" xfId="0" applyNumberFormat="1" applyFont="1" applyBorder="1" applyAlignment="1">
      <alignment horizontal="center" vertical="center" wrapText="1"/>
    </xf>
    <xf numFmtId="0" fontId="15" fillId="0" borderId="0" xfId="0" applyFont="1"/>
    <xf numFmtId="0" fontId="5" fillId="0" borderId="1" xfId="0" applyFont="1" applyFill="1" applyBorder="1" applyAlignment="1">
      <alignment horizontal="left" vertical="center" wrapText="1"/>
    </xf>
    <xf numFmtId="169" fontId="0" fillId="0" borderId="0" xfId="0" applyNumberFormat="1"/>
    <xf numFmtId="0" fontId="12" fillId="0" borderId="1" xfId="0" applyFont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164" fontId="12" fillId="0" borderId="1" xfId="3" applyFont="1" applyBorder="1" applyAlignment="1">
      <alignment horizontal="center" vertical="center"/>
    </xf>
    <xf numFmtId="164" fontId="0" fillId="0" borderId="0" xfId="0" applyNumberFormat="1"/>
    <xf numFmtId="43" fontId="0" fillId="0" borderId="0" xfId="0" applyNumberFormat="1"/>
    <xf numFmtId="43" fontId="0" fillId="0" borderId="1" xfId="0" applyNumberFormat="1" applyBorder="1"/>
    <xf numFmtId="0" fontId="10" fillId="0" borderId="1" xfId="0" applyFont="1" applyBorder="1" applyAlignment="1">
      <alignment horizontal="center" vertical="center" wrapText="1"/>
    </xf>
    <xf numFmtId="165" fontId="2" fillId="2" borderId="2" xfId="0" applyNumberFormat="1" applyFont="1" applyFill="1" applyBorder="1" applyAlignment="1">
      <alignment horizontal="center" vertical="center" wrapText="1"/>
    </xf>
    <xf numFmtId="165" fontId="2" fillId="2" borderId="3" xfId="0" applyNumberFormat="1" applyFont="1" applyFill="1" applyBorder="1" applyAlignment="1">
      <alignment horizontal="center" vertical="center" wrapText="1"/>
    </xf>
    <xf numFmtId="165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165" fontId="12" fillId="2" borderId="2" xfId="0" applyNumberFormat="1" applyFont="1" applyFill="1" applyBorder="1" applyAlignment="1">
      <alignment horizontal="center" vertical="center" wrapText="1"/>
    </xf>
    <xf numFmtId="165" fontId="12" fillId="2" borderId="3" xfId="0" applyNumberFormat="1" applyFont="1" applyFill="1" applyBorder="1" applyAlignment="1">
      <alignment horizontal="center" vertical="center" wrapText="1"/>
    </xf>
    <xf numFmtId="165" fontId="12" fillId="2" borderId="4" xfId="0" applyNumberFormat="1" applyFont="1" applyFill="1" applyBorder="1" applyAlignment="1">
      <alignment horizontal="center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165" fontId="9" fillId="2" borderId="3" xfId="0" applyNumberFormat="1" applyFont="1" applyFill="1" applyBorder="1" applyAlignment="1">
      <alignment horizontal="center" vertical="center" wrapText="1"/>
    </xf>
    <xf numFmtId="165" fontId="9" fillId="2" borderId="4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6" fillId="7" borderId="10" xfId="0" applyFont="1" applyFill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17" fillId="7" borderId="16" xfId="0" applyFont="1" applyFill="1" applyBorder="1" applyAlignment="1">
      <alignment horizontal="center" vertical="center" wrapText="1"/>
    </xf>
    <xf numFmtId="0" fontId="17" fillId="7" borderId="13" xfId="0" applyFont="1" applyFill="1" applyBorder="1" applyAlignment="1">
      <alignment horizontal="center" vertical="center" wrapText="1"/>
    </xf>
    <xf numFmtId="0" fontId="17" fillId="7" borderId="10" xfId="0" applyFont="1" applyFill="1" applyBorder="1" applyAlignment="1">
      <alignment horizontal="center" vertical="center" wrapText="1"/>
    </xf>
    <xf numFmtId="0" fontId="17" fillId="7" borderId="12" xfId="0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7" borderId="12" xfId="0" applyFont="1" applyFill="1" applyBorder="1" applyAlignment="1">
      <alignment horizontal="center" vertical="center" wrapText="1"/>
    </xf>
  </cellXfs>
  <cellStyles count="4">
    <cellStyle name="Millares" xfId="3" builtin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topLeftCell="A13" workbookViewId="0">
      <selection sqref="A1:W1"/>
    </sheetView>
  </sheetViews>
  <sheetFormatPr baseColWidth="10" defaultRowHeight="15" x14ac:dyDescent="0.25"/>
  <cols>
    <col min="1" max="1" width="7" customWidth="1"/>
    <col min="3" max="3" width="81.42578125" customWidth="1"/>
    <col min="6" max="9" width="11.42578125" hidden="1" customWidth="1"/>
    <col min="10" max="10" width="11.42578125" customWidth="1"/>
    <col min="11" max="11" width="12.42578125" customWidth="1"/>
    <col min="12" max="15" width="11.42578125" hidden="1" customWidth="1"/>
    <col min="16" max="17" width="11.42578125" customWidth="1"/>
    <col min="18" max="21" width="11.42578125" hidden="1" customWidth="1"/>
    <col min="22" max="23" width="11.42578125" customWidth="1"/>
  </cols>
  <sheetData>
    <row r="1" spans="1:23" ht="42" customHeight="1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</row>
    <row r="2" spans="1:23" ht="34.5" customHeight="1" x14ac:dyDescent="0.25">
      <c r="A2" s="88" t="s">
        <v>2</v>
      </c>
      <c r="B2" s="89" t="s">
        <v>3</v>
      </c>
      <c r="C2" s="89" t="s">
        <v>4</v>
      </c>
      <c r="D2" s="89" t="s">
        <v>5</v>
      </c>
      <c r="E2" s="90" t="s">
        <v>6</v>
      </c>
      <c r="F2" s="84" t="s">
        <v>7</v>
      </c>
      <c r="G2" s="85"/>
      <c r="H2" s="85"/>
      <c r="I2" s="85"/>
      <c r="J2" s="85"/>
      <c r="K2" s="86"/>
      <c r="L2" s="84" t="s">
        <v>8</v>
      </c>
      <c r="M2" s="85"/>
      <c r="N2" s="85"/>
      <c r="O2" s="85"/>
      <c r="P2" s="85"/>
      <c r="Q2" s="86"/>
      <c r="R2" s="84" t="s">
        <v>9</v>
      </c>
      <c r="S2" s="85"/>
      <c r="T2" s="85"/>
      <c r="U2" s="85"/>
      <c r="V2" s="85"/>
      <c r="W2" s="86"/>
    </row>
    <row r="3" spans="1:23" ht="33" customHeight="1" x14ac:dyDescent="0.25">
      <c r="A3" s="88"/>
      <c r="B3" s="89"/>
      <c r="C3" s="89"/>
      <c r="D3" s="89"/>
      <c r="E3" s="90"/>
      <c r="F3" s="84" t="s">
        <v>10</v>
      </c>
      <c r="G3" s="85"/>
      <c r="H3" s="85"/>
      <c r="I3" s="85"/>
      <c r="J3" s="85"/>
      <c r="K3" s="86"/>
      <c r="L3" s="84" t="s">
        <v>10</v>
      </c>
      <c r="M3" s="85"/>
      <c r="N3" s="85"/>
      <c r="O3" s="85"/>
      <c r="P3" s="85"/>
      <c r="Q3" s="86"/>
      <c r="R3" s="84" t="s">
        <v>10</v>
      </c>
      <c r="S3" s="85"/>
      <c r="T3" s="85"/>
      <c r="U3" s="85"/>
      <c r="V3" s="85"/>
      <c r="W3" s="86"/>
    </row>
    <row r="4" spans="1:23" ht="34.5" customHeight="1" x14ac:dyDescent="0.25">
      <c r="A4" s="88"/>
      <c r="B4" s="89"/>
      <c r="C4" s="89"/>
      <c r="D4" s="89"/>
      <c r="E4" s="90"/>
      <c r="F4" s="1" t="s">
        <v>483</v>
      </c>
      <c r="G4" s="1" t="s">
        <v>479</v>
      </c>
      <c r="H4" s="1" t="s">
        <v>480</v>
      </c>
      <c r="I4" s="1" t="s">
        <v>481</v>
      </c>
      <c r="J4" s="1" t="s">
        <v>484</v>
      </c>
      <c r="K4" s="1" t="s">
        <v>482</v>
      </c>
      <c r="L4" s="1" t="s">
        <v>483</v>
      </c>
      <c r="M4" s="1" t="s">
        <v>479</v>
      </c>
      <c r="N4" s="1" t="s">
        <v>480</v>
      </c>
      <c r="O4" s="1" t="s">
        <v>481</v>
      </c>
      <c r="P4" s="1" t="s">
        <v>484</v>
      </c>
      <c r="Q4" s="1" t="s">
        <v>482</v>
      </c>
      <c r="R4" s="1" t="s">
        <v>483</v>
      </c>
      <c r="S4" s="1" t="s">
        <v>479</v>
      </c>
      <c r="T4" s="1" t="s">
        <v>480</v>
      </c>
      <c r="U4" s="1" t="s">
        <v>481</v>
      </c>
      <c r="V4" s="1" t="s">
        <v>484</v>
      </c>
      <c r="W4" s="1" t="s">
        <v>482</v>
      </c>
    </row>
    <row r="5" spans="1:23" x14ac:dyDescent="0.25">
      <c r="A5" s="3" t="s">
        <v>11</v>
      </c>
      <c r="B5" s="83" t="s">
        <v>12</v>
      </c>
      <c r="C5" s="38" t="s">
        <v>13</v>
      </c>
      <c r="D5" s="3" t="s">
        <v>14</v>
      </c>
      <c r="E5" s="9">
        <v>1</v>
      </c>
      <c r="F5" s="27">
        <v>285600</v>
      </c>
      <c r="G5" s="27">
        <v>577269</v>
      </c>
      <c r="H5" s="27">
        <v>641749.94730000012</v>
      </c>
      <c r="I5" s="27">
        <v>535500</v>
      </c>
      <c r="J5" s="24">
        <f>MIN(F5:I5)</f>
        <v>285600</v>
      </c>
      <c r="K5" s="24"/>
      <c r="L5" s="27">
        <v>285600</v>
      </c>
      <c r="M5" s="27">
        <v>577269</v>
      </c>
      <c r="N5" s="27">
        <v>641749.94730000012</v>
      </c>
      <c r="O5" s="27">
        <v>535500</v>
      </c>
      <c r="P5" s="24">
        <f>MIN(L5:O5)</f>
        <v>285600</v>
      </c>
      <c r="Q5" s="24"/>
      <c r="R5" s="27">
        <v>342720</v>
      </c>
      <c r="S5" s="27">
        <v>577269</v>
      </c>
      <c r="T5" s="27">
        <v>641749.94730000012</v>
      </c>
      <c r="U5" s="27">
        <v>535500</v>
      </c>
      <c r="V5" s="24">
        <f>MIN(R5:U5)</f>
        <v>342720</v>
      </c>
      <c r="W5" s="24"/>
    </row>
    <row r="6" spans="1:23" x14ac:dyDescent="0.25">
      <c r="A6" s="3" t="s">
        <v>15</v>
      </c>
      <c r="B6" s="83"/>
      <c r="C6" s="38" t="s">
        <v>16</v>
      </c>
      <c r="D6" s="3" t="s">
        <v>14</v>
      </c>
      <c r="E6" s="9">
        <v>1</v>
      </c>
      <c r="F6" s="27">
        <v>142800</v>
      </c>
      <c r="G6" s="27">
        <v>192423</v>
      </c>
      <c r="H6" s="27">
        <v>213916.64910000001</v>
      </c>
      <c r="I6" s="27">
        <v>178500</v>
      </c>
      <c r="J6" s="24">
        <f t="shared" ref="J6:J69" si="0">MIN(F6:I6)</f>
        <v>142800</v>
      </c>
      <c r="K6" s="24"/>
      <c r="L6" s="27">
        <v>142800</v>
      </c>
      <c r="M6" s="27">
        <v>192423</v>
      </c>
      <c r="N6" s="27">
        <v>213916.64910000001</v>
      </c>
      <c r="O6" s="27">
        <v>178500</v>
      </c>
      <c r="P6" s="24">
        <f t="shared" ref="P6:P69" si="1">MIN(L6:O6)</f>
        <v>142800</v>
      </c>
      <c r="Q6" s="24"/>
      <c r="R6" s="27">
        <v>171360</v>
      </c>
      <c r="S6" s="27">
        <v>192423</v>
      </c>
      <c r="T6" s="27">
        <v>213916.64910000001</v>
      </c>
      <c r="U6" s="27">
        <v>178500</v>
      </c>
      <c r="V6" s="24">
        <f t="shared" ref="V6:V69" si="2">MIN(R6:U6)</f>
        <v>171360</v>
      </c>
      <c r="W6" s="24"/>
    </row>
    <row r="7" spans="1:23" x14ac:dyDescent="0.25">
      <c r="A7" s="3" t="s">
        <v>17</v>
      </c>
      <c r="B7" s="83"/>
      <c r="C7" s="38" t="s">
        <v>18</v>
      </c>
      <c r="D7" s="3" t="s">
        <v>14</v>
      </c>
      <c r="E7" s="9">
        <v>1</v>
      </c>
      <c r="F7" s="27">
        <v>606900</v>
      </c>
      <c r="G7" s="27">
        <v>384846</v>
      </c>
      <c r="H7" s="27">
        <v>427833.29820000002</v>
      </c>
      <c r="I7" s="27">
        <v>357000</v>
      </c>
      <c r="J7" s="24">
        <f t="shared" si="0"/>
        <v>357000</v>
      </c>
      <c r="K7" s="24"/>
      <c r="L7" s="27">
        <v>606900</v>
      </c>
      <c r="M7" s="27">
        <v>384846</v>
      </c>
      <c r="N7" s="27">
        <v>427833.29820000002</v>
      </c>
      <c r="O7" s="27">
        <v>357000</v>
      </c>
      <c r="P7" s="24">
        <f t="shared" si="1"/>
        <v>357000</v>
      </c>
      <c r="Q7" s="24"/>
      <c r="R7" s="27">
        <v>728280</v>
      </c>
      <c r="S7" s="27">
        <v>384846</v>
      </c>
      <c r="T7" s="27">
        <v>427833.29820000002</v>
      </c>
      <c r="U7" s="27">
        <v>357000</v>
      </c>
      <c r="V7" s="24">
        <f t="shared" si="2"/>
        <v>357000</v>
      </c>
      <c r="W7" s="24"/>
    </row>
    <row r="8" spans="1:23" x14ac:dyDescent="0.25">
      <c r="A8" s="3" t="s">
        <v>19</v>
      </c>
      <c r="B8" s="83"/>
      <c r="C8" s="38" t="s">
        <v>20</v>
      </c>
      <c r="D8" s="3" t="s">
        <v>14</v>
      </c>
      <c r="E8" s="9">
        <v>1</v>
      </c>
      <c r="F8" s="27">
        <v>702100</v>
      </c>
      <c r="G8" s="27">
        <v>1924230</v>
      </c>
      <c r="H8" s="27">
        <v>2139166.4909999999</v>
      </c>
      <c r="I8" s="27">
        <v>1785000</v>
      </c>
      <c r="J8" s="24">
        <f t="shared" si="0"/>
        <v>702100</v>
      </c>
      <c r="K8" s="24"/>
      <c r="L8" s="27">
        <v>702100</v>
      </c>
      <c r="M8" s="27">
        <v>1924230</v>
      </c>
      <c r="N8" s="27">
        <v>2139166.4909999999</v>
      </c>
      <c r="O8" s="27">
        <v>1785000</v>
      </c>
      <c r="P8" s="24">
        <f t="shared" si="1"/>
        <v>702100</v>
      </c>
      <c r="Q8" s="24"/>
      <c r="R8" s="27">
        <v>842520</v>
      </c>
      <c r="S8" s="27">
        <v>1924230</v>
      </c>
      <c r="T8" s="27">
        <v>2139166.4909999999</v>
      </c>
      <c r="U8" s="27">
        <v>1785000</v>
      </c>
      <c r="V8" s="24">
        <f t="shared" si="2"/>
        <v>842520</v>
      </c>
      <c r="W8" s="24"/>
    </row>
    <row r="9" spans="1:23" x14ac:dyDescent="0.25">
      <c r="A9" s="3" t="s">
        <v>21</v>
      </c>
      <c r="B9" s="83"/>
      <c r="C9" s="72" t="s">
        <v>22</v>
      </c>
      <c r="D9" s="3" t="s">
        <v>14</v>
      </c>
      <c r="E9" s="9">
        <v>1</v>
      </c>
      <c r="F9" s="27">
        <v>1130500</v>
      </c>
      <c r="G9" s="27">
        <v>513128</v>
      </c>
      <c r="H9" s="27">
        <v>570444.39760000003</v>
      </c>
      <c r="I9" s="27">
        <v>476000</v>
      </c>
      <c r="J9" s="24">
        <f t="shared" si="0"/>
        <v>476000</v>
      </c>
      <c r="K9" s="24"/>
      <c r="L9" s="27">
        <v>761600</v>
      </c>
      <c r="M9" s="27">
        <v>513128</v>
      </c>
      <c r="N9" s="27">
        <v>570444.39760000003</v>
      </c>
      <c r="O9" s="27">
        <v>476000</v>
      </c>
      <c r="P9" s="24">
        <f t="shared" si="1"/>
        <v>476000</v>
      </c>
      <c r="Q9" s="24"/>
      <c r="R9" s="27">
        <v>890120</v>
      </c>
      <c r="S9" s="27">
        <v>513128</v>
      </c>
      <c r="T9" s="27">
        <v>570444.39760000003</v>
      </c>
      <c r="U9" s="27">
        <v>476000</v>
      </c>
      <c r="V9" s="24">
        <f t="shared" si="2"/>
        <v>476000</v>
      </c>
      <c r="W9" s="24"/>
    </row>
    <row r="10" spans="1:23" x14ac:dyDescent="0.25">
      <c r="A10" s="3" t="s">
        <v>23</v>
      </c>
      <c r="B10" s="83"/>
      <c r="C10" s="38" t="s">
        <v>24</v>
      </c>
      <c r="D10" s="3" t="s">
        <v>14</v>
      </c>
      <c r="E10" s="9">
        <v>1</v>
      </c>
      <c r="F10" s="27">
        <v>130900</v>
      </c>
      <c r="G10" s="27">
        <v>384846</v>
      </c>
      <c r="H10" s="27">
        <v>427833.29820000002</v>
      </c>
      <c r="I10" s="27">
        <v>357000</v>
      </c>
      <c r="J10" s="24">
        <f t="shared" si="0"/>
        <v>130900</v>
      </c>
      <c r="K10" s="24"/>
      <c r="L10" s="27">
        <v>130900</v>
      </c>
      <c r="M10" s="27">
        <v>384846</v>
      </c>
      <c r="N10" s="27">
        <v>427833.29820000002</v>
      </c>
      <c r="O10" s="27">
        <v>357000</v>
      </c>
      <c r="P10" s="24">
        <f t="shared" si="1"/>
        <v>130900</v>
      </c>
      <c r="Q10" s="24"/>
      <c r="R10" s="27">
        <v>157080</v>
      </c>
      <c r="S10" s="27">
        <v>384846</v>
      </c>
      <c r="T10" s="27">
        <v>427833.29820000002</v>
      </c>
      <c r="U10" s="27">
        <v>357000</v>
      </c>
      <c r="V10" s="24">
        <f t="shared" si="2"/>
        <v>157080</v>
      </c>
      <c r="W10" s="24"/>
    </row>
    <row r="11" spans="1:23" x14ac:dyDescent="0.25">
      <c r="A11" s="3" t="s">
        <v>25</v>
      </c>
      <c r="B11" s="83"/>
      <c r="C11" s="38" t="s">
        <v>26</v>
      </c>
      <c r="D11" s="3" t="s">
        <v>14</v>
      </c>
      <c r="E11" s="9">
        <v>1</v>
      </c>
      <c r="F11" s="27">
        <v>95200</v>
      </c>
      <c r="G11" s="27">
        <v>179594.8</v>
      </c>
      <c r="H11" s="27">
        <v>199655.53915999999</v>
      </c>
      <c r="I11" s="27">
        <v>166600</v>
      </c>
      <c r="J11" s="24">
        <f t="shared" si="0"/>
        <v>95200</v>
      </c>
      <c r="K11" s="24"/>
      <c r="L11" s="27">
        <v>95200</v>
      </c>
      <c r="M11" s="27">
        <v>179594.8</v>
      </c>
      <c r="N11" s="27">
        <v>199655.53915999999</v>
      </c>
      <c r="O11" s="27">
        <v>166600</v>
      </c>
      <c r="P11" s="24">
        <f t="shared" si="1"/>
        <v>95200</v>
      </c>
      <c r="Q11" s="24"/>
      <c r="R11" s="27">
        <v>114240</v>
      </c>
      <c r="S11" s="27">
        <v>179594.8</v>
      </c>
      <c r="T11" s="27">
        <v>199655.53915999999</v>
      </c>
      <c r="U11" s="27">
        <v>166600</v>
      </c>
      <c r="V11" s="24">
        <f t="shared" si="2"/>
        <v>114240</v>
      </c>
      <c r="W11" s="24"/>
    </row>
    <row r="12" spans="1:23" x14ac:dyDescent="0.25">
      <c r="A12" s="3" t="s">
        <v>27</v>
      </c>
      <c r="B12" s="83"/>
      <c r="C12" s="38" t="s">
        <v>28</v>
      </c>
      <c r="D12" s="3" t="s">
        <v>14</v>
      </c>
      <c r="E12" s="9">
        <v>1</v>
      </c>
      <c r="F12" s="27">
        <v>130900</v>
      </c>
      <c r="G12" s="27">
        <v>320705</v>
      </c>
      <c r="H12" s="27">
        <v>356527.74850000005</v>
      </c>
      <c r="I12" s="27">
        <v>297500</v>
      </c>
      <c r="J12" s="24">
        <f t="shared" si="0"/>
        <v>130900</v>
      </c>
      <c r="K12" s="24"/>
      <c r="L12" s="27">
        <v>130900</v>
      </c>
      <c r="M12" s="27">
        <v>320705</v>
      </c>
      <c r="N12" s="27">
        <v>356527.74850000005</v>
      </c>
      <c r="O12" s="27">
        <v>297500</v>
      </c>
      <c r="P12" s="24">
        <f t="shared" si="1"/>
        <v>130900</v>
      </c>
      <c r="Q12" s="24"/>
      <c r="R12" s="27">
        <v>157080</v>
      </c>
      <c r="S12" s="27">
        <v>320705</v>
      </c>
      <c r="T12" s="27">
        <v>356527.74850000005</v>
      </c>
      <c r="U12" s="27">
        <v>297500</v>
      </c>
      <c r="V12" s="24">
        <f t="shared" si="2"/>
        <v>157080</v>
      </c>
      <c r="W12" s="24"/>
    </row>
    <row r="13" spans="1:23" x14ac:dyDescent="0.25">
      <c r="A13" s="3" t="s">
        <v>29</v>
      </c>
      <c r="B13" s="83"/>
      <c r="C13" s="38" t="s">
        <v>30</v>
      </c>
      <c r="D13" s="3" t="s">
        <v>14</v>
      </c>
      <c r="E13" s="9">
        <v>1</v>
      </c>
      <c r="F13" s="27">
        <v>95200</v>
      </c>
      <c r="G13" s="27">
        <v>282220.40000000002</v>
      </c>
      <c r="H13" s="27">
        <v>313744.41868</v>
      </c>
      <c r="I13" s="27">
        <v>261800</v>
      </c>
      <c r="J13" s="24">
        <f t="shared" si="0"/>
        <v>95200</v>
      </c>
      <c r="K13" s="24"/>
      <c r="L13" s="27">
        <v>95200</v>
      </c>
      <c r="M13" s="27">
        <v>282220.40000000002</v>
      </c>
      <c r="N13" s="27">
        <v>313744.41868</v>
      </c>
      <c r="O13" s="27">
        <v>261800</v>
      </c>
      <c r="P13" s="24">
        <f t="shared" si="1"/>
        <v>95200</v>
      </c>
      <c r="Q13" s="24"/>
      <c r="R13" s="27">
        <v>114240</v>
      </c>
      <c r="S13" s="27">
        <v>282220.40000000002</v>
      </c>
      <c r="T13" s="27">
        <v>313744.41868</v>
      </c>
      <c r="U13" s="27">
        <v>261800</v>
      </c>
      <c r="V13" s="24">
        <f t="shared" si="2"/>
        <v>114240</v>
      </c>
      <c r="W13" s="24"/>
    </row>
    <row r="14" spans="1:23" x14ac:dyDescent="0.25">
      <c r="A14" s="3" t="s">
        <v>31</v>
      </c>
      <c r="B14" s="83"/>
      <c r="C14" s="38" t="s">
        <v>32</v>
      </c>
      <c r="D14" s="3" t="s">
        <v>14</v>
      </c>
      <c r="E14" s="9">
        <v>1</v>
      </c>
      <c r="F14" s="27">
        <v>130900</v>
      </c>
      <c r="G14" s="27">
        <v>538784.4</v>
      </c>
      <c r="H14" s="27">
        <v>598966.61748000002</v>
      </c>
      <c r="I14" s="27">
        <v>499800</v>
      </c>
      <c r="J14" s="24">
        <f t="shared" si="0"/>
        <v>130900</v>
      </c>
      <c r="K14" s="24"/>
      <c r="L14" s="27">
        <v>130900</v>
      </c>
      <c r="M14" s="27">
        <v>538784.4</v>
      </c>
      <c r="N14" s="27">
        <v>598966.61748000002</v>
      </c>
      <c r="O14" s="27">
        <v>499800</v>
      </c>
      <c r="P14" s="24">
        <f t="shared" si="1"/>
        <v>130900</v>
      </c>
      <c r="Q14" s="24"/>
      <c r="R14" s="27">
        <v>157080</v>
      </c>
      <c r="S14" s="27">
        <v>538784.4</v>
      </c>
      <c r="T14" s="27">
        <v>598966.61748000002</v>
      </c>
      <c r="U14" s="27">
        <v>499800</v>
      </c>
      <c r="V14" s="24">
        <f t="shared" si="2"/>
        <v>157080</v>
      </c>
      <c r="W14" s="24"/>
    </row>
    <row r="15" spans="1:23" x14ac:dyDescent="0.25">
      <c r="A15" s="3" t="s">
        <v>33</v>
      </c>
      <c r="B15" s="83"/>
      <c r="C15" s="38" t="s">
        <v>34</v>
      </c>
      <c r="D15" s="3" t="s">
        <v>14</v>
      </c>
      <c r="E15" s="9">
        <v>1</v>
      </c>
      <c r="F15" s="27">
        <v>142800</v>
      </c>
      <c r="G15" s="27">
        <v>513128</v>
      </c>
      <c r="H15" s="27">
        <v>570444.39760000003</v>
      </c>
      <c r="I15" s="27">
        <v>476000</v>
      </c>
      <c r="J15" s="24">
        <f t="shared" si="0"/>
        <v>142800</v>
      </c>
      <c r="K15" s="24"/>
      <c r="L15" s="27">
        <v>142800</v>
      </c>
      <c r="M15" s="27">
        <v>513128</v>
      </c>
      <c r="N15" s="27">
        <v>570444.39760000003</v>
      </c>
      <c r="O15" s="27">
        <v>476000</v>
      </c>
      <c r="P15" s="24">
        <f t="shared" si="1"/>
        <v>142800</v>
      </c>
      <c r="Q15" s="24"/>
      <c r="R15" s="27">
        <v>171360</v>
      </c>
      <c r="S15" s="27">
        <v>513128</v>
      </c>
      <c r="T15" s="27">
        <v>570444.39760000003</v>
      </c>
      <c r="U15" s="27">
        <v>476000</v>
      </c>
      <c r="V15" s="24">
        <f t="shared" si="2"/>
        <v>171360</v>
      </c>
      <c r="W15" s="24"/>
    </row>
    <row r="16" spans="1:23" x14ac:dyDescent="0.25">
      <c r="A16" s="3" t="s">
        <v>35</v>
      </c>
      <c r="B16" s="83"/>
      <c r="C16" s="38" t="s">
        <v>36</v>
      </c>
      <c r="D16" s="3" t="s">
        <v>14</v>
      </c>
      <c r="E16" s="9">
        <v>1</v>
      </c>
      <c r="F16" s="27">
        <v>285600</v>
      </c>
      <c r="G16" s="27">
        <v>102625.60000000001</v>
      </c>
      <c r="H16" s="27">
        <v>114088.87952</v>
      </c>
      <c r="I16" s="27">
        <v>95200</v>
      </c>
      <c r="J16" s="24">
        <f t="shared" si="0"/>
        <v>95200</v>
      </c>
      <c r="K16" s="24"/>
      <c r="L16" s="27">
        <v>285600</v>
      </c>
      <c r="M16" s="27">
        <v>102625.60000000001</v>
      </c>
      <c r="N16" s="27">
        <v>114088.87952</v>
      </c>
      <c r="O16" s="27">
        <v>95200</v>
      </c>
      <c r="P16" s="24">
        <f t="shared" si="1"/>
        <v>95200</v>
      </c>
      <c r="Q16" s="24"/>
      <c r="R16" s="27">
        <v>342720</v>
      </c>
      <c r="S16" s="27">
        <v>102625.60000000001</v>
      </c>
      <c r="T16" s="27">
        <v>114088.87952</v>
      </c>
      <c r="U16" s="27">
        <v>95200</v>
      </c>
      <c r="V16" s="24">
        <f t="shared" si="2"/>
        <v>95200</v>
      </c>
      <c r="W16" s="24"/>
    </row>
    <row r="17" spans="1:23" x14ac:dyDescent="0.25">
      <c r="A17" s="3" t="s">
        <v>37</v>
      </c>
      <c r="B17" s="83"/>
      <c r="C17" s="38" t="s">
        <v>38</v>
      </c>
      <c r="D17" s="3" t="s">
        <v>14</v>
      </c>
      <c r="E17" s="9">
        <v>1</v>
      </c>
      <c r="F17" s="27">
        <v>452200</v>
      </c>
      <c r="G17" s="27">
        <v>3591896</v>
      </c>
      <c r="H17" s="27">
        <v>3993110.7831999995</v>
      </c>
      <c r="I17" s="27">
        <v>3332000</v>
      </c>
      <c r="J17" s="24">
        <f t="shared" si="0"/>
        <v>452200</v>
      </c>
      <c r="K17" s="24"/>
      <c r="L17" s="27">
        <v>309400</v>
      </c>
      <c r="M17" s="27">
        <v>3591896</v>
      </c>
      <c r="N17" s="27">
        <v>3993110.7831999995</v>
      </c>
      <c r="O17" s="27">
        <v>3332000</v>
      </c>
      <c r="P17" s="24">
        <f t="shared" si="1"/>
        <v>309400</v>
      </c>
      <c r="Q17" s="24"/>
      <c r="R17" s="27">
        <v>347480</v>
      </c>
      <c r="S17" s="27">
        <v>3591896</v>
      </c>
      <c r="T17" s="27">
        <v>3993110.7831999995</v>
      </c>
      <c r="U17" s="27">
        <v>3332000</v>
      </c>
      <c r="V17" s="24">
        <f t="shared" si="2"/>
        <v>347480</v>
      </c>
      <c r="W17" s="24"/>
    </row>
    <row r="18" spans="1:23" x14ac:dyDescent="0.25">
      <c r="A18" s="3" t="s">
        <v>39</v>
      </c>
      <c r="B18" s="83"/>
      <c r="C18" s="38" t="s">
        <v>40</v>
      </c>
      <c r="D18" s="3" t="s">
        <v>14</v>
      </c>
      <c r="E18" s="9">
        <v>1</v>
      </c>
      <c r="F18" s="27">
        <v>166600</v>
      </c>
      <c r="G18" s="27">
        <v>115453.8</v>
      </c>
      <c r="H18" s="27">
        <v>128349.98946000001</v>
      </c>
      <c r="I18" s="27">
        <v>107100</v>
      </c>
      <c r="J18" s="24">
        <f t="shared" si="0"/>
        <v>107100</v>
      </c>
      <c r="K18" s="24"/>
      <c r="L18" s="27">
        <v>166600</v>
      </c>
      <c r="M18" s="27">
        <v>115453.8</v>
      </c>
      <c r="N18" s="27">
        <v>128349.98946000001</v>
      </c>
      <c r="O18" s="27">
        <v>107100</v>
      </c>
      <c r="P18" s="24">
        <f t="shared" si="1"/>
        <v>107100</v>
      </c>
      <c r="Q18" s="24"/>
      <c r="R18" s="27">
        <v>199920</v>
      </c>
      <c r="S18" s="27">
        <v>115453.8</v>
      </c>
      <c r="T18" s="27">
        <v>128349.98946000001</v>
      </c>
      <c r="U18" s="27">
        <v>107100</v>
      </c>
      <c r="V18" s="24">
        <f t="shared" si="2"/>
        <v>107100</v>
      </c>
      <c r="W18" s="24"/>
    </row>
    <row r="19" spans="1:23" ht="25.5" x14ac:dyDescent="0.25">
      <c r="A19" s="3" t="s">
        <v>41</v>
      </c>
      <c r="B19" s="83"/>
      <c r="C19" s="38" t="s">
        <v>42</v>
      </c>
      <c r="D19" s="3" t="s">
        <v>14</v>
      </c>
      <c r="E19" s="9">
        <v>1</v>
      </c>
      <c r="F19" s="27">
        <v>190400</v>
      </c>
      <c r="G19" s="27">
        <v>256564</v>
      </c>
      <c r="H19" s="27">
        <v>285222.19880000001</v>
      </c>
      <c r="I19" s="27">
        <v>238000</v>
      </c>
      <c r="J19" s="24">
        <f t="shared" si="0"/>
        <v>190400</v>
      </c>
      <c r="K19" s="24"/>
      <c r="L19" s="27">
        <v>190400</v>
      </c>
      <c r="M19" s="27">
        <v>256564</v>
      </c>
      <c r="N19" s="27">
        <v>285222.19880000001</v>
      </c>
      <c r="O19" s="27">
        <v>238000</v>
      </c>
      <c r="P19" s="24">
        <f t="shared" si="1"/>
        <v>190400</v>
      </c>
      <c r="Q19" s="24"/>
      <c r="R19" s="27">
        <v>228480</v>
      </c>
      <c r="S19" s="27">
        <v>256564</v>
      </c>
      <c r="T19" s="27">
        <v>285222.19880000001</v>
      </c>
      <c r="U19" s="27">
        <v>238000</v>
      </c>
      <c r="V19" s="24">
        <f t="shared" si="2"/>
        <v>228480</v>
      </c>
      <c r="W19" s="24"/>
    </row>
    <row r="20" spans="1:23" ht="25.5" x14ac:dyDescent="0.25">
      <c r="A20" s="3" t="s">
        <v>43</v>
      </c>
      <c r="B20" s="83"/>
      <c r="C20" s="38" t="s">
        <v>44</v>
      </c>
      <c r="D20" s="3" t="s">
        <v>14</v>
      </c>
      <c r="E20" s="9">
        <v>1</v>
      </c>
      <c r="F20" s="27">
        <v>142800</v>
      </c>
      <c r="G20" s="27">
        <v>3848460</v>
      </c>
      <c r="H20" s="27">
        <v>4278332.9819999998</v>
      </c>
      <c r="I20" s="27">
        <v>3570000</v>
      </c>
      <c r="J20" s="24">
        <f t="shared" si="0"/>
        <v>142800</v>
      </c>
      <c r="K20" s="24"/>
      <c r="L20" s="27">
        <v>142800</v>
      </c>
      <c r="M20" s="27">
        <v>3848460</v>
      </c>
      <c r="N20" s="27">
        <v>4278332.9819999998</v>
      </c>
      <c r="O20" s="27">
        <v>3570000</v>
      </c>
      <c r="P20" s="24">
        <f t="shared" si="1"/>
        <v>142800</v>
      </c>
      <c r="Q20" s="24"/>
      <c r="R20" s="27">
        <v>171360</v>
      </c>
      <c r="S20" s="27">
        <v>3848460</v>
      </c>
      <c r="T20" s="27">
        <v>4278332.9819999998</v>
      </c>
      <c r="U20" s="27">
        <v>3570000</v>
      </c>
      <c r="V20" s="24">
        <f t="shared" si="2"/>
        <v>171360</v>
      </c>
      <c r="W20" s="24"/>
    </row>
    <row r="21" spans="1:23" x14ac:dyDescent="0.25">
      <c r="A21" s="3" t="s">
        <v>45</v>
      </c>
      <c r="B21" s="83"/>
      <c r="C21" s="38" t="s">
        <v>46</v>
      </c>
      <c r="D21" s="3" t="s">
        <v>14</v>
      </c>
      <c r="E21" s="9">
        <v>1</v>
      </c>
      <c r="F21" s="27">
        <v>214200</v>
      </c>
      <c r="G21" s="27">
        <v>230907.6</v>
      </c>
      <c r="H21" s="27">
        <v>256699.97892000002</v>
      </c>
      <c r="I21" s="27">
        <v>214200</v>
      </c>
      <c r="J21" s="24">
        <f t="shared" si="0"/>
        <v>214200</v>
      </c>
      <c r="K21" s="24"/>
      <c r="L21" s="27">
        <v>214200</v>
      </c>
      <c r="M21" s="27">
        <v>230907.6</v>
      </c>
      <c r="N21" s="27">
        <v>256699.97892000002</v>
      </c>
      <c r="O21" s="27">
        <v>214200</v>
      </c>
      <c r="P21" s="24">
        <f t="shared" si="1"/>
        <v>214200</v>
      </c>
      <c r="Q21" s="24"/>
      <c r="R21" s="27">
        <v>257040</v>
      </c>
      <c r="S21" s="27">
        <v>230907.6</v>
      </c>
      <c r="T21" s="27">
        <v>256699.97892000002</v>
      </c>
      <c r="U21" s="27">
        <v>214200</v>
      </c>
      <c r="V21" s="24">
        <f t="shared" si="2"/>
        <v>214200</v>
      </c>
      <c r="W21" s="24"/>
    </row>
    <row r="22" spans="1:23" x14ac:dyDescent="0.25">
      <c r="A22" s="3" t="s">
        <v>47</v>
      </c>
      <c r="B22" s="83"/>
      <c r="C22" s="38" t="s">
        <v>48</v>
      </c>
      <c r="D22" s="3" t="s">
        <v>14</v>
      </c>
      <c r="E22" s="9">
        <v>1</v>
      </c>
      <c r="F22" s="27">
        <v>261800</v>
      </c>
      <c r="G22" s="27">
        <v>115453.8</v>
      </c>
      <c r="H22" s="27">
        <v>128349.98946000001</v>
      </c>
      <c r="I22" s="27">
        <v>107100</v>
      </c>
      <c r="J22" s="24">
        <f t="shared" si="0"/>
        <v>107100</v>
      </c>
      <c r="K22" s="24"/>
      <c r="L22" s="27">
        <v>261800</v>
      </c>
      <c r="M22" s="27">
        <v>115453.8</v>
      </c>
      <c r="N22" s="27">
        <v>128349.98946000001</v>
      </c>
      <c r="O22" s="27">
        <v>107100</v>
      </c>
      <c r="P22" s="24">
        <f t="shared" si="1"/>
        <v>107100</v>
      </c>
      <c r="Q22" s="24"/>
      <c r="R22" s="27">
        <v>314160</v>
      </c>
      <c r="S22" s="27">
        <v>115453.8</v>
      </c>
      <c r="T22" s="27">
        <v>128349.98946000001</v>
      </c>
      <c r="U22" s="27">
        <v>107100</v>
      </c>
      <c r="V22" s="24">
        <f t="shared" si="2"/>
        <v>107100</v>
      </c>
      <c r="W22" s="24"/>
    </row>
    <row r="23" spans="1:23" x14ac:dyDescent="0.25">
      <c r="A23" s="3" t="s">
        <v>49</v>
      </c>
      <c r="B23" s="83"/>
      <c r="C23" s="38" t="s">
        <v>50</v>
      </c>
      <c r="D23" s="3" t="s">
        <v>14</v>
      </c>
      <c r="E23" s="9">
        <v>1</v>
      </c>
      <c r="F23" s="27">
        <v>154700</v>
      </c>
      <c r="G23" s="27">
        <v>153938.4</v>
      </c>
      <c r="H23" s="27">
        <v>171133.31928</v>
      </c>
      <c r="I23" s="27">
        <v>142800</v>
      </c>
      <c r="J23" s="24">
        <f t="shared" si="0"/>
        <v>142800</v>
      </c>
      <c r="K23" s="24"/>
      <c r="L23" s="27">
        <v>154700</v>
      </c>
      <c r="M23" s="27">
        <v>153938.4</v>
      </c>
      <c r="N23" s="27">
        <v>171133.31928</v>
      </c>
      <c r="O23" s="27">
        <v>142800</v>
      </c>
      <c r="P23" s="24">
        <f t="shared" si="1"/>
        <v>142800</v>
      </c>
      <c r="Q23" s="24"/>
      <c r="R23" s="27">
        <v>185640</v>
      </c>
      <c r="S23" s="27">
        <v>153938.4</v>
      </c>
      <c r="T23" s="27">
        <v>171133.31928</v>
      </c>
      <c r="U23" s="27">
        <v>142800</v>
      </c>
      <c r="V23" s="24">
        <f t="shared" si="2"/>
        <v>142800</v>
      </c>
      <c r="W23" s="24"/>
    </row>
    <row r="24" spans="1:23" x14ac:dyDescent="0.25">
      <c r="A24" s="3" t="s">
        <v>51</v>
      </c>
      <c r="B24" s="83"/>
      <c r="C24" s="38" t="s">
        <v>52</v>
      </c>
      <c r="D24" s="3" t="s">
        <v>14</v>
      </c>
      <c r="E24" s="9">
        <v>1</v>
      </c>
      <c r="F24" s="27">
        <v>154700</v>
      </c>
      <c r="G24" s="27">
        <v>153938.4</v>
      </c>
      <c r="H24" s="27">
        <v>171133.31928</v>
      </c>
      <c r="I24" s="27">
        <v>142800</v>
      </c>
      <c r="J24" s="24">
        <f t="shared" si="0"/>
        <v>142800</v>
      </c>
      <c r="K24" s="24"/>
      <c r="L24" s="27">
        <v>154700</v>
      </c>
      <c r="M24" s="27">
        <v>153938.4</v>
      </c>
      <c r="N24" s="27">
        <v>171133.31928</v>
      </c>
      <c r="O24" s="27">
        <v>142800</v>
      </c>
      <c r="P24" s="24">
        <f t="shared" si="1"/>
        <v>142800</v>
      </c>
      <c r="Q24" s="24"/>
      <c r="R24" s="27">
        <v>185640</v>
      </c>
      <c r="S24" s="27">
        <v>153938.4</v>
      </c>
      <c r="T24" s="27">
        <v>171133.31928</v>
      </c>
      <c r="U24" s="27">
        <v>142800</v>
      </c>
      <c r="V24" s="24">
        <f t="shared" si="2"/>
        <v>142800</v>
      </c>
      <c r="W24" s="24"/>
    </row>
    <row r="25" spans="1:23" x14ac:dyDescent="0.25">
      <c r="A25" s="3" t="s">
        <v>53</v>
      </c>
      <c r="B25" s="83"/>
      <c r="C25" s="38" t="s">
        <v>54</v>
      </c>
      <c r="D25" s="3" t="s">
        <v>14</v>
      </c>
      <c r="E25" s="9">
        <v>1</v>
      </c>
      <c r="F25" s="27">
        <v>130900</v>
      </c>
      <c r="G25" s="27">
        <v>179594.8</v>
      </c>
      <c r="H25" s="27">
        <v>199655.53915999999</v>
      </c>
      <c r="I25" s="27">
        <v>166600</v>
      </c>
      <c r="J25" s="24">
        <f t="shared" si="0"/>
        <v>130900</v>
      </c>
      <c r="K25" s="24"/>
      <c r="L25" s="27">
        <v>130900</v>
      </c>
      <c r="M25" s="27">
        <v>179594.8</v>
      </c>
      <c r="N25" s="27">
        <v>199655.53915999999</v>
      </c>
      <c r="O25" s="27">
        <v>166600</v>
      </c>
      <c r="P25" s="24">
        <f t="shared" si="1"/>
        <v>130900</v>
      </c>
      <c r="Q25" s="24"/>
      <c r="R25" s="27">
        <v>157080</v>
      </c>
      <c r="S25" s="27">
        <v>179594.8</v>
      </c>
      <c r="T25" s="27">
        <v>199655.53915999999</v>
      </c>
      <c r="U25" s="27">
        <v>166600</v>
      </c>
      <c r="V25" s="24">
        <f t="shared" si="2"/>
        <v>157080</v>
      </c>
      <c r="W25" s="24"/>
    </row>
    <row r="26" spans="1:23" x14ac:dyDescent="0.25">
      <c r="A26" s="3" t="s">
        <v>55</v>
      </c>
      <c r="B26" s="83"/>
      <c r="C26" s="38" t="s">
        <v>56</v>
      </c>
      <c r="D26" s="3" t="s">
        <v>14</v>
      </c>
      <c r="E26" s="9">
        <v>1</v>
      </c>
      <c r="F26" s="27">
        <v>380800</v>
      </c>
      <c r="G26" s="27">
        <v>962115</v>
      </c>
      <c r="H26" s="27">
        <v>1069583.2455</v>
      </c>
      <c r="I26" s="27">
        <v>892500</v>
      </c>
      <c r="J26" s="24">
        <f t="shared" si="0"/>
        <v>380800</v>
      </c>
      <c r="K26" s="24"/>
      <c r="L26" s="27">
        <v>249900</v>
      </c>
      <c r="M26" s="27">
        <v>962115</v>
      </c>
      <c r="N26" s="27">
        <v>1069583.2455</v>
      </c>
      <c r="O26" s="27">
        <v>892500</v>
      </c>
      <c r="P26" s="24">
        <f t="shared" si="1"/>
        <v>249900</v>
      </c>
      <c r="Q26" s="24"/>
      <c r="R26" s="27">
        <v>276080</v>
      </c>
      <c r="S26" s="27">
        <v>962115</v>
      </c>
      <c r="T26" s="27">
        <v>1069583.2455</v>
      </c>
      <c r="U26" s="27">
        <v>892500</v>
      </c>
      <c r="V26" s="24">
        <f t="shared" si="2"/>
        <v>276080</v>
      </c>
      <c r="W26" s="24"/>
    </row>
    <row r="27" spans="1:23" x14ac:dyDescent="0.25">
      <c r="A27" s="3" t="s">
        <v>57</v>
      </c>
      <c r="B27" s="83"/>
      <c r="C27" s="38" t="s">
        <v>58</v>
      </c>
      <c r="D27" s="3" t="s">
        <v>14</v>
      </c>
      <c r="E27" s="9">
        <v>1</v>
      </c>
      <c r="F27" s="27">
        <v>142800</v>
      </c>
      <c r="G27" s="27">
        <v>1539384</v>
      </c>
      <c r="H27" s="27">
        <v>1711333.1928000001</v>
      </c>
      <c r="I27" s="27">
        <v>1428000</v>
      </c>
      <c r="J27" s="24">
        <f t="shared" si="0"/>
        <v>142800</v>
      </c>
      <c r="K27" s="24"/>
      <c r="L27" s="27">
        <v>142800</v>
      </c>
      <c r="M27" s="27">
        <v>1539384</v>
      </c>
      <c r="N27" s="27">
        <v>1711333.1928000001</v>
      </c>
      <c r="O27" s="27">
        <v>1428000</v>
      </c>
      <c r="P27" s="24">
        <f t="shared" si="1"/>
        <v>142800</v>
      </c>
      <c r="Q27" s="24"/>
      <c r="R27" s="27">
        <v>171360</v>
      </c>
      <c r="S27" s="27">
        <v>1539384</v>
      </c>
      <c r="T27" s="27">
        <v>1711333.1928000001</v>
      </c>
      <c r="U27" s="27">
        <v>1428000</v>
      </c>
      <c r="V27" s="24">
        <f t="shared" si="2"/>
        <v>171360</v>
      </c>
      <c r="W27" s="24"/>
    </row>
    <row r="28" spans="1:23" x14ac:dyDescent="0.25">
      <c r="A28" s="3" t="s">
        <v>59</v>
      </c>
      <c r="B28" s="83"/>
      <c r="C28" s="38" t="s">
        <v>60</v>
      </c>
      <c r="D28" s="3" t="s">
        <v>14</v>
      </c>
      <c r="E28" s="9">
        <v>1</v>
      </c>
      <c r="F28" s="27">
        <v>166600</v>
      </c>
      <c r="G28" s="27">
        <v>962115</v>
      </c>
      <c r="H28" s="27">
        <v>1069583.2455</v>
      </c>
      <c r="I28" s="27">
        <v>892500</v>
      </c>
      <c r="J28" s="24">
        <f t="shared" si="0"/>
        <v>166600</v>
      </c>
      <c r="K28" s="24"/>
      <c r="L28" s="27">
        <v>166600</v>
      </c>
      <c r="M28" s="27">
        <v>962115</v>
      </c>
      <c r="N28" s="27">
        <v>1069583.2455</v>
      </c>
      <c r="O28" s="27">
        <v>892500</v>
      </c>
      <c r="P28" s="24">
        <f t="shared" si="1"/>
        <v>166600</v>
      </c>
      <c r="Q28" s="24"/>
      <c r="R28" s="27">
        <v>199920</v>
      </c>
      <c r="S28" s="27">
        <v>962115</v>
      </c>
      <c r="T28" s="27">
        <v>1069583.2455</v>
      </c>
      <c r="U28" s="27">
        <v>892500</v>
      </c>
      <c r="V28" s="24">
        <f t="shared" si="2"/>
        <v>199920</v>
      </c>
      <c r="W28" s="24"/>
    </row>
    <row r="29" spans="1:23" x14ac:dyDescent="0.25">
      <c r="A29" s="3" t="s">
        <v>61</v>
      </c>
      <c r="B29" s="83"/>
      <c r="C29" s="38" t="s">
        <v>62</v>
      </c>
      <c r="D29" s="3" t="s">
        <v>14</v>
      </c>
      <c r="E29" s="9">
        <v>1</v>
      </c>
      <c r="F29" s="27">
        <v>142800</v>
      </c>
      <c r="G29" s="27">
        <v>1154538</v>
      </c>
      <c r="H29" s="27">
        <v>1283499.8946000002</v>
      </c>
      <c r="I29" s="27">
        <v>1071000</v>
      </c>
      <c r="J29" s="24">
        <f t="shared" si="0"/>
        <v>142800</v>
      </c>
      <c r="K29" s="24"/>
      <c r="L29" s="27">
        <v>142800</v>
      </c>
      <c r="M29" s="27">
        <v>1154538</v>
      </c>
      <c r="N29" s="27">
        <v>1283499.8946000002</v>
      </c>
      <c r="O29" s="27">
        <v>1071000</v>
      </c>
      <c r="P29" s="24">
        <f t="shared" si="1"/>
        <v>142800</v>
      </c>
      <c r="Q29" s="24"/>
      <c r="R29" s="27">
        <v>171360</v>
      </c>
      <c r="S29" s="27">
        <v>1154538</v>
      </c>
      <c r="T29" s="27">
        <v>1283499.8946000002</v>
      </c>
      <c r="U29" s="27">
        <v>1071000</v>
      </c>
      <c r="V29" s="24">
        <f t="shared" si="2"/>
        <v>171360</v>
      </c>
      <c r="W29" s="24"/>
    </row>
    <row r="30" spans="1:23" x14ac:dyDescent="0.25">
      <c r="A30" s="3" t="s">
        <v>63</v>
      </c>
      <c r="B30" s="83"/>
      <c r="C30" s="38" t="s">
        <v>64</v>
      </c>
      <c r="D30" s="3" t="s">
        <v>14</v>
      </c>
      <c r="E30" s="9">
        <v>1</v>
      </c>
      <c r="F30" s="27">
        <v>464100</v>
      </c>
      <c r="G30" s="27">
        <v>1539384</v>
      </c>
      <c r="H30" s="27">
        <v>1711333.1928000001</v>
      </c>
      <c r="I30" s="27">
        <v>1428000</v>
      </c>
      <c r="J30" s="24">
        <f t="shared" si="0"/>
        <v>464100</v>
      </c>
      <c r="K30" s="24"/>
      <c r="L30" s="27">
        <v>464100</v>
      </c>
      <c r="M30" s="27">
        <v>1539384</v>
      </c>
      <c r="N30" s="27">
        <v>1711333.1928000001</v>
      </c>
      <c r="O30" s="27">
        <v>1428000</v>
      </c>
      <c r="P30" s="24">
        <f t="shared" si="1"/>
        <v>464100</v>
      </c>
      <c r="Q30" s="24"/>
      <c r="R30" s="27">
        <v>556920</v>
      </c>
      <c r="S30" s="27">
        <v>1539384</v>
      </c>
      <c r="T30" s="27">
        <v>1711333.1928000001</v>
      </c>
      <c r="U30" s="27">
        <v>1428000</v>
      </c>
      <c r="V30" s="24">
        <f t="shared" si="2"/>
        <v>556920</v>
      </c>
      <c r="W30" s="24"/>
    </row>
    <row r="31" spans="1:23" x14ac:dyDescent="0.25">
      <c r="A31" s="3" t="s">
        <v>65</v>
      </c>
      <c r="B31" s="83"/>
      <c r="C31" s="38" t="s">
        <v>66</v>
      </c>
      <c r="D31" s="3" t="s">
        <v>14</v>
      </c>
      <c r="E31" s="9">
        <v>1</v>
      </c>
      <c r="F31" s="27">
        <v>511700</v>
      </c>
      <c r="G31" s="27">
        <v>1795948</v>
      </c>
      <c r="H31" s="27">
        <v>1996555.3915999997</v>
      </c>
      <c r="I31" s="27">
        <v>1666000</v>
      </c>
      <c r="J31" s="24">
        <f t="shared" si="0"/>
        <v>511700</v>
      </c>
      <c r="K31" s="24"/>
      <c r="L31" s="27">
        <v>511700</v>
      </c>
      <c r="M31" s="27">
        <v>1795948</v>
      </c>
      <c r="N31" s="27">
        <v>1996555.3915999997</v>
      </c>
      <c r="O31" s="27">
        <v>1666000</v>
      </c>
      <c r="P31" s="24">
        <f t="shared" si="1"/>
        <v>511700</v>
      </c>
      <c r="Q31" s="24"/>
      <c r="R31" s="27">
        <v>614040</v>
      </c>
      <c r="S31" s="27">
        <v>1795948</v>
      </c>
      <c r="T31" s="27">
        <v>1996555.3915999997</v>
      </c>
      <c r="U31" s="27">
        <v>1666000</v>
      </c>
      <c r="V31" s="24">
        <f t="shared" si="2"/>
        <v>614040</v>
      </c>
      <c r="W31" s="24"/>
    </row>
    <row r="32" spans="1:23" x14ac:dyDescent="0.25">
      <c r="A32" s="3" t="s">
        <v>67</v>
      </c>
      <c r="B32" s="83"/>
      <c r="C32" s="38" t="s">
        <v>68</v>
      </c>
      <c r="D32" s="3" t="s">
        <v>14</v>
      </c>
      <c r="E32" s="9">
        <v>1</v>
      </c>
      <c r="F32" s="27">
        <v>559300</v>
      </c>
      <c r="G32" s="27">
        <v>2693922</v>
      </c>
      <c r="H32" s="27">
        <v>2994833.0874000001</v>
      </c>
      <c r="I32" s="27">
        <v>2499000</v>
      </c>
      <c r="J32" s="24">
        <f t="shared" si="0"/>
        <v>559300</v>
      </c>
      <c r="K32" s="24"/>
      <c r="L32" s="27">
        <v>559300</v>
      </c>
      <c r="M32" s="27">
        <v>2693922</v>
      </c>
      <c r="N32" s="27">
        <v>2994833.0874000001</v>
      </c>
      <c r="O32" s="27">
        <v>2499000</v>
      </c>
      <c r="P32" s="24">
        <f t="shared" si="1"/>
        <v>559300</v>
      </c>
      <c r="Q32" s="24"/>
      <c r="R32" s="27">
        <v>671160</v>
      </c>
      <c r="S32" s="27">
        <v>2693922</v>
      </c>
      <c r="T32" s="27">
        <v>2994833.0874000001</v>
      </c>
      <c r="U32" s="27">
        <v>2499000</v>
      </c>
      <c r="V32" s="24">
        <f t="shared" si="2"/>
        <v>671160</v>
      </c>
      <c r="W32" s="24"/>
    </row>
    <row r="33" spans="1:23" x14ac:dyDescent="0.25">
      <c r="A33" s="3" t="s">
        <v>69</v>
      </c>
      <c r="B33" s="83"/>
      <c r="C33" s="38" t="s">
        <v>70</v>
      </c>
      <c r="D33" s="3" t="s">
        <v>14</v>
      </c>
      <c r="E33" s="9">
        <v>1</v>
      </c>
      <c r="F33" s="27">
        <v>630700</v>
      </c>
      <c r="G33" s="27">
        <v>705551</v>
      </c>
      <c r="H33" s="27">
        <v>784361.04669999995</v>
      </c>
      <c r="I33" s="27">
        <v>654500</v>
      </c>
      <c r="J33" s="24">
        <f t="shared" si="0"/>
        <v>630700</v>
      </c>
      <c r="K33" s="24"/>
      <c r="L33" s="27">
        <v>630700</v>
      </c>
      <c r="M33" s="27">
        <v>705551</v>
      </c>
      <c r="N33" s="27">
        <v>784361.04669999995</v>
      </c>
      <c r="O33" s="27">
        <v>654500</v>
      </c>
      <c r="P33" s="24">
        <f t="shared" si="1"/>
        <v>630700</v>
      </c>
      <c r="Q33" s="24"/>
      <c r="R33" s="27">
        <v>756840</v>
      </c>
      <c r="S33" s="27">
        <v>705551</v>
      </c>
      <c r="T33" s="27">
        <v>784361.04669999995</v>
      </c>
      <c r="U33" s="27">
        <v>654500</v>
      </c>
      <c r="V33" s="24">
        <f t="shared" si="2"/>
        <v>654500</v>
      </c>
      <c r="W33" s="24"/>
    </row>
    <row r="34" spans="1:23" x14ac:dyDescent="0.25">
      <c r="A34" s="3" t="s">
        <v>71</v>
      </c>
      <c r="B34" s="83"/>
      <c r="C34" s="38" t="s">
        <v>72</v>
      </c>
      <c r="D34" s="3" t="s">
        <v>14</v>
      </c>
      <c r="E34" s="9">
        <v>1</v>
      </c>
      <c r="F34" s="27">
        <v>702100</v>
      </c>
      <c r="G34" s="27">
        <v>3207050</v>
      </c>
      <c r="H34" s="27">
        <v>3565277.4849999999</v>
      </c>
      <c r="I34" s="27">
        <v>2975000</v>
      </c>
      <c r="J34" s="24">
        <f t="shared" si="0"/>
        <v>702100</v>
      </c>
      <c r="K34" s="24"/>
      <c r="L34" s="27">
        <v>702100</v>
      </c>
      <c r="M34" s="27">
        <v>3207050</v>
      </c>
      <c r="N34" s="27">
        <v>3565277.4849999999</v>
      </c>
      <c r="O34" s="27">
        <v>2975000</v>
      </c>
      <c r="P34" s="24">
        <f t="shared" si="1"/>
        <v>702100</v>
      </c>
      <c r="Q34" s="24"/>
      <c r="R34" s="27">
        <v>842520</v>
      </c>
      <c r="S34" s="27">
        <v>3207050</v>
      </c>
      <c r="T34" s="27">
        <v>3565277.4849999999</v>
      </c>
      <c r="U34" s="27">
        <v>2975000</v>
      </c>
      <c r="V34" s="24">
        <f t="shared" si="2"/>
        <v>842520</v>
      </c>
      <c r="W34" s="24"/>
    </row>
    <row r="35" spans="1:23" x14ac:dyDescent="0.25">
      <c r="A35" s="3" t="s">
        <v>73</v>
      </c>
      <c r="B35" s="83"/>
      <c r="C35" s="38" t="s">
        <v>74</v>
      </c>
      <c r="D35" s="3" t="s">
        <v>14</v>
      </c>
      <c r="E35" s="9">
        <v>1</v>
      </c>
      <c r="F35" s="27">
        <v>440300</v>
      </c>
      <c r="G35" s="27">
        <v>230907.6</v>
      </c>
      <c r="H35" s="27">
        <v>256699.97892000002</v>
      </c>
      <c r="I35" s="27">
        <v>214200</v>
      </c>
      <c r="J35" s="24">
        <f t="shared" si="0"/>
        <v>214200</v>
      </c>
      <c r="K35" s="24"/>
      <c r="L35" s="27">
        <v>440300</v>
      </c>
      <c r="M35" s="27">
        <v>230907.6</v>
      </c>
      <c r="N35" s="27">
        <v>256699.97892000002</v>
      </c>
      <c r="O35" s="27">
        <v>214200</v>
      </c>
      <c r="P35" s="24">
        <f t="shared" si="1"/>
        <v>214200</v>
      </c>
      <c r="Q35" s="24"/>
      <c r="R35" s="27">
        <v>528360</v>
      </c>
      <c r="S35" s="27">
        <v>230907.6</v>
      </c>
      <c r="T35" s="27">
        <v>256699.97892000002</v>
      </c>
      <c r="U35" s="27">
        <v>214200</v>
      </c>
      <c r="V35" s="24">
        <f t="shared" si="2"/>
        <v>214200</v>
      </c>
      <c r="W35" s="24"/>
    </row>
    <row r="36" spans="1:23" x14ac:dyDescent="0.25">
      <c r="A36" s="3" t="s">
        <v>75</v>
      </c>
      <c r="B36" s="83"/>
      <c r="C36" s="38" t="s">
        <v>76</v>
      </c>
      <c r="D36" s="3" t="s">
        <v>14</v>
      </c>
      <c r="E36" s="9">
        <v>1</v>
      </c>
      <c r="F36" s="27">
        <v>154700</v>
      </c>
      <c r="G36" s="27">
        <v>230907.6</v>
      </c>
      <c r="H36" s="27">
        <v>256699.97892000002</v>
      </c>
      <c r="I36" s="27">
        <v>214200</v>
      </c>
      <c r="J36" s="24">
        <f t="shared" si="0"/>
        <v>154700</v>
      </c>
      <c r="K36" s="24"/>
      <c r="L36" s="27">
        <v>154700</v>
      </c>
      <c r="M36" s="27">
        <v>230907.6</v>
      </c>
      <c r="N36" s="27">
        <v>256699.97892000002</v>
      </c>
      <c r="O36" s="27">
        <v>214200</v>
      </c>
      <c r="P36" s="24">
        <f t="shared" si="1"/>
        <v>154700</v>
      </c>
      <c r="Q36" s="24"/>
      <c r="R36" s="27">
        <v>185640</v>
      </c>
      <c r="S36" s="27">
        <v>230907.6</v>
      </c>
      <c r="T36" s="27">
        <v>256699.97892000002</v>
      </c>
      <c r="U36" s="27">
        <v>214200</v>
      </c>
      <c r="V36" s="24">
        <f t="shared" si="2"/>
        <v>185640</v>
      </c>
      <c r="W36" s="24"/>
    </row>
    <row r="37" spans="1:23" x14ac:dyDescent="0.25">
      <c r="A37" s="3" t="s">
        <v>77</v>
      </c>
      <c r="B37" s="83"/>
      <c r="C37" s="38" t="s">
        <v>78</v>
      </c>
      <c r="D37" s="3" t="s">
        <v>14</v>
      </c>
      <c r="E37" s="9">
        <v>1</v>
      </c>
      <c r="F37" s="27">
        <v>416500</v>
      </c>
      <c r="G37" s="27">
        <v>230907.6</v>
      </c>
      <c r="H37" s="27">
        <v>256699.97892000002</v>
      </c>
      <c r="I37" s="27">
        <v>214200</v>
      </c>
      <c r="J37" s="24">
        <f t="shared" si="0"/>
        <v>214200</v>
      </c>
      <c r="K37" s="24"/>
      <c r="L37" s="27">
        <v>309400</v>
      </c>
      <c r="M37" s="27">
        <v>230907.6</v>
      </c>
      <c r="N37" s="27">
        <v>256699.97892000002</v>
      </c>
      <c r="O37" s="27">
        <v>214200</v>
      </c>
      <c r="P37" s="24">
        <f t="shared" si="1"/>
        <v>214200</v>
      </c>
      <c r="Q37" s="24"/>
      <c r="R37" s="27">
        <v>347480</v>
      </c>
      <c r="S37" s="27">
        <v>230907.6</v>
      </c>
      <c r="T37" s="27">
        <v>256699.97892000002</v>
      </c>
      <c r="U37" s="27">
        <v>214200</v>
      </c>
      <c r="V37" s="24">
        <f t="shared" si="2"/>
        <v>214200</v>
      </c>
      <c r="W37" s="24"/>
    </row>
    <row r="38" spans="1:23" x14ac:dyDescent="0.25">
      <c r="A38" s="3" t="s">
        <v>79</v>
      </c>
      <c r="B38" s="83"/>
      <c r="C38" s="38" t="s">
        <v>80</v>
      </c>
      <c r="D38" s="3" t="s">
        <v>14</v>
      </c>
      <c r="E38" s="9">
        <v>1</v>
      </c>
      <c r="F38" s="27">
        <v>476000</v>
      </c>
      <c r="G38" s="27">
        <v>282220.40000000002</v>
      </c>
      <c r="H38" s="27">
        <v>313744.41868</v>
      </c>
      <c r="I38" s="27">
        <v>261800</v>
      </c>
      <c r="J38" s="24">
        <f t="shared" si="0"/>
        <v>261800</v>
      </c>
      <c r="K38" s="24"/>
      <c r="L38" s="27">
        <v>261800</v>
      </c>
      <c r="M38" s="27">
        <v>282220.40000000002</v>
      </c>
      <c r="N38" s="27">
        <v>313744.41868</v>
      </c>
      <c r="O38" s="27">
        <v>261800</v>
      </c>
      <c r="P38" s="24">
        <f t="shared" si="1"/>
        <v>261800</v>
      </c>
      <c r="Q38" s="24"/>
      <c r="R38" s="27">
        <v>290360</v>
      </c>
      <c r="S38" s="27">
        <v>282220.40000000002</v>
      </c>
      <c r="T38" s="27">
        <v>313744.41868</v>
      </c>
      <c r="U38" s="27">
        <v>261800</v>
      </c>
      <c r="V38" s="24">
        <f t="shared" si="2"/>
        <v>261800</v>
      </c>
      <c r="W38" s="24"/>
    </row>
    <row r="39" spans="1:23" x14ac:dyDescent="0.25">
      <c r="A39" s="3" t="s">
        <v>81</v>
      </c>
      <c r="B39" s="83"/>
      <c r="C39" s="38" t="s">
        <v>82</v>
      </c>
      <c r="D39" s="3" t="s">
        <v>14</v>
      </c>
      <c r="E39" s="9">
        <v>1</v>
      </c>
      <c r="F39" s="27">
        <v>523600</v>
      </c>
      <c r="G39" s="27">
        <v>333533.2</v>
      </c>
      <c r="H39" s="27">
        <v>370788.85844000004</v>
      </c>
      <c r="I39" s="27">
        <v>309400</v>
      </c>
      <c r="J39" s="24">
        <f t="shared" si="0"/>
        <v>309400</v>
      </c>
      <c r="K39" s="24"/>
      <c r="L39" s="27">
        <v>285600</v>
      </c>
      <c r="M39" s="27">
        <v>333533.2</v>
      </c>
      <c r="N39" s="27">
        <v>370788.85844000004</v>
      </c>
      <c r="O39" s="27">
        <v>309400</v>
      </c>
      <c r="P39" s="24">
        <f t="shared" si="1"/>
        <v>285600</v>
      </c>
      <c r="Q39" s="24"/>
      <c r="R39" s="27">
        <v>318920</v>
      </c>
      <c r="S39" s="27">
        <v>333533.2</v>
      </c>
      <c r="T39" s="27">
        <v>370788.85844000004</v>
      </c>
      <c r="U39" s="27">
        <v>309400</v>
      </c>
      <c r="V39" s="24">
        <f t="shared" si="2"/>
        <v>309400</v>
      </c>
      <c r="W39" s="24"/>
    </row>
    <row r="40" spans="1:23" x14ac:dyDescent="0.25">
      <c r="A40" s="3" t="s">
        <v>83</v>
      </c>
      <c r="B40" s="83"/>
      <c r="C40" s="38" t="s">
        <v>84</v>
      </c>
      <c r="D40" s="3" t="s">
        <v>14</v>
      </c>
      <c r="E40" s="9">
        <v>1</v>
      </c>
      <c r="F40" s="27">
        <v>571200</v>
      </c>
      <c r="G40" s="27">
        <v>410502.40000000002</v>
      </c>
      <c r="H40" s="27">
        <v>456355.51808000001</v>
      </c>
      <c r="I40" s="27">
        <v>380800</v>
      </c>
      <c r="J40" s="24">
        <f t="shared" si="0"/>
        <v>380800</v>
      </c>
      <c r="K40" s="24"/>
      <c r="L40" s="27">
        <v>273700</v>
      </c>
      <c r="M40" s="27">
        <v>410502.40000000002</v>
      </c>
      <c r="N40" s="27">
        <v>456355.51808000001</v>
      </c>
      <c r="O40" s="27">
        <v>380800</v>
      </c>
      <c r="P40" s="24">
        <f t="shared" si="1"/>
        <v>273700</v>
      </c>
      <c r="Q40" s="24"/>
      <c r="R40" s="27">
        <v>304640</v>
      </c>
      <c r="S40" s="27">
        <v>410502.40000000002</v>
      </c>
      <c r="T40" s="27">
        <v>456355.51808000001</v>
      </c>
      <c r="U40" s="27">
        <v>380800</v>
      </c>
      <c r="V40" s="24">
        <f t="shared" si="2"/>
        <v>304640</v>
      </c>
      <c r="W40" s="24"/>
    </row>
    <row r="41" spans="1:23" x14ac:dyDescent="0.25">
      <c r="A41" s="3" t="s">
        <v>85</v>
      </c>
      <c r="B41" s="83"/>
      <c r="C41" s="38" t="s">
        <v>86</v>
      </c>
      <c r="D41" s="3" t="s">
        <v>14</v>
      </c>
      <c r="E41" s="9">
        <v>1</v>
      </c>
      <c r="F41" s="27">
        <v>595000</v>
      </c>
      <c r="G41" s="27">
        <v>461815.2</v>
      </c>
      <c r="H41" s="27">
        <v>513399.95784000005</v>
      </c>
      <c r="I41" s="27">
        <v>428400</v>
      </c>
      <c r="J41" s="24">
        <f t="shared" si="0"/>
        <v>428400</v>
      </c>
      <c r="K41" s="24"/>
      <c r="L41" s="27">
        <v>261800</v>
      </c>
      <c r="M41" s="27">
        <v>461815.2</v>
      </c>
      <c r="N41" s="27">
        <v>513399.95784000005</v>
      </c>
      <c r="O41" s="27">
        <v>428400</v>
      </c>
      <c r="P41" s="24">
        <f t="shared" si="1"/>
        <v>261800</v>
      </c>
      <c r="Q41" s="24"/>
      <c r="R41" s="27">
        <v>290360</v>
      </c>
      <c r="S41" s="27">
        <v>461815.2</v>
      </c>
      <c r="T41" s="27">
        <v>513399.95784000005</v>
      </c>
      <c r="U41" s="27">
        <v>428400</v>
      </c>
      <c r="V41" s="24">
        <f t="shared" si="2"/>
        <v>290360</v>
      </c>
      <c r="W41" s="24"/>
    </row>
    <row r="42" spans="1:23" x14ac:dyDescent="0.25">
      <c r="A42" s="3" t="s">
        <v>87</v>
      </c>
      <c r="B42" s="83"/>
      <c r="C42" s="38" t="s">
        <v>88</v>
      </c>
      <c r="D42" s="3" t="s">
        <v>14</v>
      </c>
      <c r="E42" s="9">
        <v>1</v>
      </c>
      <c r="F42" s="27">
        <v>654500</v>
      </c>
      <c r="G42" s="27">
        <v>230907.6</v>
      </c>
      <c r="H42" s="27">
        <v>256699.97892000002</v>
      </c>
      <c r="I42" s="27">
        <v>214200</v>
      </c>
      <c r="J42" s="24">
        <f t="shared" si="0"/>
        <v>214200</v>
      </c>
      <c r="K42" s="24"/>
      <c r="L42" s="27">
        <v>261800</v>
      </c>
      <c r="M42" s="27">
        <v>230907.6</v>
      </c>
      <c r="N42" s="27">
        <v>256699.97892000002</v>
      </c>
      <c r="O42" s="27">
        <v>214200</v>
      </c>
      <c r="P42" s="24">
        <f t="shared" si="1"/>
        <v>214200</v>
      </c>
      <c r="Q42" s="24"/>
      <c r="R42" s="27">
        <v>290360</v>
      </c>
      <c r="S42" s="27">
        <v>230907.6</v>
      </c>
      <c r="T42" s="27">
        <v>256699.97892000002</v>
      </c>
      <c r="U42" s="27">
        <v>214200</v>
      </c>
      <c r="V42" s="24">
        <f t="shared" si="2"/>
        <v>214200</v>
      </c>
      <c r="W42" s="24"/>
    </row>
    <row r="43" spans="1:23" x14ac:dyDescent="0.25">
      <c r="A43" s="3" t="s">
        <v>89</v>
      </c>
      <c r="B43" s="83"/>
      <c r="C43" s="38" t="s">
        <v>90</v>
      </c>
      <c r="D43" s="3" t="s">
        <v>14</v>
      </c>
      <c r="E43" s="9">
        <v>1</v>
      </c>
      <c r="F43" s="27">
        <v>166600</v>
      </c>
      <c r="G43" s="27">
        <v>115453.8</v>
      </c>
      <c r="H43" s="27">
        <v>128349.98946000001</v>
      </c>
      <c r="I43" s="27">
        <v>107100</v>
      </c>
      <c r="J43" s="24">
        <f t="shared" si="0"/>
        <v>107100</v>
      </c>
      <c r="K43" s="24"/>
      <c r="L43" s="27">
        <v>166600</v>
      </c>
      <c r="M43" s="27">
        <v>115453.8</v>
      </c>
      <c r="N43" s="27">
        <v>128349.98946000001</v>
      </c>
      <c r="O43" s="27">
        <v>107100</v>
      </c>
      <c r="P43" s="24">
        <f t="shared" si="1"/>
        <v>107100</v>
      </c>
      <c r="Q43" s="24"/>
      <c r="R43" s="27">
        <v>199920</v>
      </c>
      <c r="S43" s="27">
        <v>115453.8</v>
      </c>
      <c r="T43" s="27">
        <v>128349.98946000001</v>
      </c>
      <c r="U43" s="27">
        <v>107100</v>
      </c>
      <c r="V43" s="24">
        <f t="shared" si="2"/>
        <v>107100</v>
      </c>
      <c r="W43" s="24"/>
    </row>
    <row r="44" spans="1:23" x14ac:dyDescent="0.25">
      <c r="A44" s="3" t="s">
        <v>91</v>
      </c>
      <c r="B44" s="83"/>
      <c r="C44" s="38" t="s">
        <v>92</v>
      </c>
      <c r="D44" s="3" t="s">
        <v>14</v>
      </c>
      <c r="E44" s="9">
        <v>1</v>
      </c>
      <c r="F44" s="27">
        <v>1035300</v>
      </c>
      <c r="G44" s="27">
        <v>5772690</v>
      </c>
      <c r="H44" s="27">
        <v>6417499.4730000002</v>
      </c>
      <c r="I44" s="27">
        <v>5355000</v>
      </c>
      <c r="J44" s="24">
        <f t="shared" si="0"/>
        <v>1035300</v>
      </c>
      <c r="K44" s="24"/>
      <c r="L44" s="27">
        <v>273700</v>
      </c>
      <c r="M44" s="27">
        <v>5772690</v>
      </c>
      <c r="N44" s="27">
        <v>6417499.4730000002</v>
      </c>
      <c r="O44" s="27">
        <v>5355000</v>
      </c>
      <c r="P44" s="24">
        <f t="shared" si="1"/>
        <v>273700</v>
      </c>
      <c r="Q44" s="24"/>
      <c r="R44" s="27">
        <v>304640</v>
      </c>
      <c r="S44" s="27">
        <v>5772690</v>
      </c>
      <c r="T44" s="27">
        <v>6417499.4730000002</v>
      </c>
      <c r="U44" s="27">
        <v>5355000</v>
      </c>
      <c r="V44" s="24">
        <f t="shared" si="2"/>
        <v>304640</v>
      </c>
      <c r="W44" s="24"/>
    </row>
    <row r="45" spans="1:23" x14ac:dyDescent="0.25">
      <c r="A45" s="3" t="s">
        <v>93</v>
      </c>
      <c r="B45" s="83" t="s">
        <v>94</v>
      </c>
      <c r="C45" s="59" t="s">
        <v>50</v>
      </c>
      <c r="D45" s="3" t="s">
        <v>14</v>
      </c>
      <c r="E45" s="9">
        <v>1</v>
      </c>
      <c r="F45" s="27">
        <v>95200</v>
      </c>
      <c r="G45" s="27">
        <v>153938.4</v>
      </c>
      <c r="H45" s="27">
        <v>171133.31928</v>
      </c>
      <c r="I45" s="27">
        <v>142800</v>
      </c>
      <c r="J45" s="24">
        <f t="shared" si="0"/>
        <v>95200</v>
      </c>
      <c r="K45" s="24"/>
      <c r="L45" s="27">
        <v>95200</v>
      </c>
      <c r="M45" s="27">
        <v>153938.4</v>
      </c>
      <c r="N45" s="27">
        <v>171133.31928</v>
      </c>
      <c r="O45" s="27">
        <v>142800</v>
      </c>
      <c r="P45" s="24">
        <f t="shared" si="1"/>
        <v>95200</v>
      </c>
      <c r="Q45" s="24"/>
      <c r="R45" s="27">
        <v>114240</v>
      </c>
      <c r="S45" s="27">
        <v>153938.4</v>
      </c>
      <c r="T45" s="27">
        <v>171133.31928</v>
      </c>
      <c r="U45" s="27">
        <v>142800</v>
      </c>
      <c r="V45" s="24">
        <f t="shared" si="2"/>
        <v>114240</v>
      </c>
      <c r="W45" s="24"/>
    </row>
    <row r="46" spans="1:23" x14ac:dyDescent="0.25">
      <c r="A46" s="3" t="s">
        <v>95</v>
      </c>
      <c r="B46" s="83"/>
      <c r="C46" s="59" t="s">
        <v>96</v>
      </c>
      <c r="D46" s="3" t="s">
        <v>14</v>
      </c>
      <c r="E46" s="9">
        <v>1</v>
      </c>
      <c r="F46" s="27">
        <v>2665600</v>
      </c>
      <c r="G46" s="27">
        <v>5772690</v>
      </c>
      <c r="H46" s="27">
        <v>6417499.4730000002</v>
      </c>
      <c r="I46" s="27">
        <v>5355000</v>
      </c>
      <c r="J46" s="24">
        <f t="shared" si="0"/>
        <v>2665600</v>
      </c>
      <c r="K46" s="24"/>
      <c r="L46" s="27">
        <v>2665600</v>
      </c>
      <c r="M46" s="27">
        <v>5772690</v>
      </c>
      <c r="N46" s="27">
        <v>6417499.4730000002</v>
      </c>
      <c r="O46" s="27">
        <v>5355000</v>
      </c>
      <c r="P46" s="24">
        <f t="shared" si="1"/>
        <v>2665600</v>
      </c>
      <c r="Q46" s="24"/>
      <c r="R46" s="27">
        <v>3198720</v>
      </c>
      <c r="S46" s="27">
        <v>5772690</v>
      </c>
      <c r="T46" s="27">
        <v>6417499.4730000002</v>
      </c>
      <c r="U46" s="27">
        <v>5355000</v>
      </c>
      <c r="V46" s="24">
        <f t="shared" si="2"/>
        <v>3198720</v>
      </c>
      <c r="W46" s="24"/>
    </row>
    <row r="47" spans="1:23" x14ac:dyDescent="0.25">
      <c r="A47" s="3" t="s">
        <v>97</v>
      </c>
      <c r="B47" s="83"/>
      <c r="C47" s="59" t="s">
        <v>98</v>
      </c>
      <c r="D47" s="3" t="s">
        <v>14</v>
      </c>
      <c r="E47" s="9">
        <v>1</v>
      </c>
      <c r="F47" s="27">
        <v>154700</v>
      </c>
      <c r="G47" s="27">
        <v>230907.6</v>
      </c>
      <c r="H47" s="27">
        <v>256699.97892000002</v>
      </c>
      <c r="I47" s="27">
        <v>214200</v>
      </c>
      <c r="J47" s="24">
        <f t="shared" si="0"/>
        <v>154700</v>
      </c>
      <c r="K47" s="24"/>
      <c r="L47" s="27">
        <v>154700</v>
      </c>
      <c r="M47" s="27">
        <v>230907.6</v>
      </c>
      <c r="N47" s="27">
        <v>256699.97892000002</v>
      </c>
      <c r="O47" s="27">
        <v>214200</v>
      </c>
      <c r="P47" s="24">
        <f t="shared" si="1"/>
        <v>154700</v>
      </c>
      <c r="Q47" s="24"/>
      <c r="R47" s="27">
        <v>185640</v>
      </c>
      <c r="S47" s="27">
        <v>230907.6</v>
      </c>
      <c r="T47" s="27">
        <v>256699.97892000002</v>
      </c>
      <c r="U47" s="27">
        <v>214200</v>
      </c>
      <c r="V47" s="24">
        <f t="shared" si="2"/>
        <v>185640</v>
      </c>
      <c r="W47" s="24"/>
    </row>
    <row r="48" spans="1:23" x14ac:dyDescent="0.25">
      <c r="A48" s="3" t="s">
        <v>99</v>
      </c>
      <c r="B48" s="83"/>
      <c r="C48" s="59" t="s">
        <v>100</v>
      </c>
      <c r="D48" s="3" t="s">
        <v>14</v>
      </c>
      <c r="E48" s="9">
        <v>1</v>
      </c>
      <c r="F48" s="27">
        <v>2142000</v>
      </c>
      <c r="G48" s="27">
        <v>1154538</v>
      </c>
      <c r="H48" s="27">
        <v>1283499.8946000002</v>
      </c>
      <c r="I48" s="27">
        <v>1071000</v>
      </c>
      <c r="J48" s="24">
        <f t="shared" si="0"/>
        <v>1071000</v>
      </c>
      <c r="K48" s="24"/>
      <c r="L48" s="27">
        <v>2142000</v>
      </c>
      <c r="M48" s="27">
        <v>1154538</v>
      </c>
      <c r="N48" s="27">
        <v>1283499.8946000002</v>
      </c>
      <c r="O48" s="27">
        <v>1071000</v>
      </c>
      <c r="P48" s="24">
        <f t="shared" si="1"/>
        <v>1071000</v>
      </c>
      <c r="Q48" s="24"/>
      <c r="R48" s="27">
        <v>2570400</v>
      </c>
      <c r="S48" s="27">
        <v>1154538</v>
      </c>
      <c r="T48" s="27">
        <v>1283499.8946000002</v>
      </c>
      <c r="U48" s="27">
        <v>1071000</v>
      </c>
      <c r="V48" s="24">
        <f t="shared" si="2"/>
        <v>1071000</v>
      </c>
      <c r="W48" s="24"/>
    </row>
    <row r="49" spans="1:23" x14ac:dyDescent="0.25">
      <c r="A49" s="3" t="s">
        <v>101</v>
      </c>
      <c r="B49" s="83"/>
      <c r="C49" s="59" t="s">
        <v>102</v>
      </c>
      <c r="D49" s="3" t="s">
        <v>14</v>
      </c>
      <c r="E49" s="9">
        <v>1</v>
      </c>
      <c r="F49" s="27">
        <v>154700</v>
      </c>
      <c r="G49" s="27">
        <v>2309076</v>
      </c>
      <c r="H49" s="27">
        <v>2566999.7892000005</v>
      </c>
      <c r="I49" s="27">
        <v>2142000</v>
      </c>
      <c r="J49" s="24">
        <f t="shared" si="0"/>
        <v>154700</v>
      </c>
      <c r="K49" s="24"/>
      <c r="L49" s="27">
        <v>154700</v>
      </c>
      <c r="M49" s="27">
        <v>2309076</v>
      </c>
      <c r="N49" s="27">
        <v>2566999.7892000005</v>
      </c>
      <c r="O49" s="27">
        <v>2142000</v>
      </c>
      <c r="P49" s="24">
        <f t="shared" si="1"/>
        <v>154700</v>
      </c>
      <c r="Q49" s="24"/>
      <c r="R49" s="27">
        <v>185640</v>
      </c>
      <c r="S49" s="27">
        <v>2309076</v>
      </c>
      <c r="T49" s="27">
        <v>2566999.7892000005</v>
      </c>
      <c r="U49" s="27">
        <v>2142000</v>
      </c>
      <c r="V49" s="24">
        <f t="shared" si="2"/>
        <v>185640</v>
      </c>
      <c r="W49" s="24"/>
    </row>
    <row r="50" spans="1:23" x14ac:dyDescent="0.25">
      <c r="A50" s="3" t="s">
        <v>103</v>
      </c>
      <c r="B50" s="83"/>
      <c r="C50" s="59" t="s">
        <v>104</v>
      </c>
      <c r="D50" s="3" t="s">
        <v>14</v>
      </c>
      <c r="E50" s="9">
        <v>1</v>
      </c>
      <c r="F50" s="27">
        <v>273700</v>
      </c>
      <c r="G50" s="27">
        <v>153938.4</v>
      </c>
      <c r="H50" s="27">
        <v>171133.31928</v>
      </c>
      <c r="I50" s="27">
        <v>142800</v>
      </c>
      <c r="J50" s="24">
        <f t="shared" si="0"/>
        <v>142800</v>
      </c>
      <c r="K50" s="24"/>
      <c r="L50" s="27">
        <v>273700</v>
      </c>
      <c r="M50" s="27">
        <v>153938.4</v>
      </c>
      <c r="N50" s="27">
        <v>171133.31928</v>
      </c>
      <c r="O50" s="27">
        <v>142800</v>
      </c>
      <c r="P50" s="24">
        <f t="shared" si="1"/>
        <v>142800</v>
      </c>
      <c r="Q50" s="24"/>
      <c r="R50" s="27">
        <v>328440</v>
      </c>
      <c r="S50" s="27">
        <v>153938.4</v>
      </c>
      <c r="T50" s="27">
        <v>171133.31928</v>
      </c>
      <c r="U50" s="27">
        <v>142800</v>
      </c>
      <c r="V50" s="24">
        <f t="shared" si="2"/>
        <v>142800</v>
      </c>
      <c r="W50" s="24"/>
    </row>
    <row r="51" spans="1:23" x14ac:dyDescent="0.25">
      <c r="A51" s="3" t="s">
        <v>105</v>
      </c>
      <c r="B51" s="83"/>
      <c r="C51" s="59" t="s">
        <v>106</v>
      </c>
      <c r="D51" s="3" t="s">
        <v>14</v>
      </c>
      <c r="E51" s="9">
        <v>1</v>
      </c>
      <c r="F51" s="27">
        <v>345100</v>
      </c>
      <c r="G51" s="27">
        <v>153938.4</v>
      </c>
      <c r="H51" s="27">
        <v>171133.31928</v>
      </c>
      <c r="I51" s="27">
        <v>142800</v>
      </c>
      <c r="J51" s="24">
        <f t="shared" si="0"/>
        <v>142800</v>
      </c>
      <c r="K51" s="24"/>
      <c r="L51" s="27">
        <v>583100</v>
      </c>
      <c r="M51" s="27">
        <v>153938.4</v>
      </c>
      <c r="N51" s="27">
        <v>171133.31928</v>
      </c>
      <c r="O51" s="27">
        <v>142800</v>
      </c>
      <c r="P51" s="24">
        <f t="shared" si="1"/>
        <v>142800</v>
      </c>
      <c r="Q51" s="24"/>
      <c r="R51" s="27">
        <v>675920</v>
      </c>
      <c r="S51" s="27">
        <v>153938.4</v>
      </c>
      <c r="T51" s="27">
        <v>171133.31928</v>
      </c>
      <c r="U51" s="27">
        <v>142800</v>
      </c>
      <c r="V51" s="24">
        <f t="shared" si="2"/>
        <v>142800</v>
      </c>
      <c r="W51" s="24"/>
    </row>
    <row r="52" spans="1:23" x14ac:dyDescent="0.25">
      <c r="A52" s="3" t="s">
        <v>107</v>
      </c>
      <c r="B52" s="83"/>
      <c r="C52" s="59" t="s">
        <v>108</v>
      </c>
      <c r="D52" s="3" t="s">
        <v>14</v>
      </c>
      <c r="E52" s="9">
        <v>1</v>
      </c>
      <c r="F52" s="27">
        <v>142800</v>
      </c>
      <c r="G52" s="27">
        <v>115453.8</v>
      </c>
      <c r="H52" s="27">
        <v>128349.98946000001</v>
      </c>
      <c r="I52" s="27">
        <v>107100</v>
      </c>
      <c r="J52" s="24">
        <f t="shared" si="0"/>
        <v>107100</v>
      </c>
      <c r="K52" s="24"/>
      <c r="L52" s="27">
        <v>142800</v>
      </c>
      <c r="M52" s="27">
        <v>115453.8</v>
      </c>
      <c r="N52" s="27">
        <v>128349.98946000001</v>
      </c>
      <c r="O52" s="27">
        <v>107100</v>
      </c>
      <c r="P52" s="24">
        <f t="shared" si="1"/>
        <v>107100</v>
      </c>
      <c r="Q52" s="24"/>
      <c r="R52" s="27">
        <v>171360</v>
      </c>
      <c r="S52" s="27">
        <v>115453.8</v>
      </c>
      <c r="T52" s="27">
        <v>128349.98946000001</v>
      </c>
      <c r="U52" s="27">
        <v>107100</v>
      </c>
      <c r="V52" s="24">
        <f t="shared" si="2"/>
        <v>107100</v>
      </c>
      <c r="W52" s="24"/>
    </row>
    <row r="53" spans="1:23" x14ac:dyDescent="0.25">
      <c r="A53" s="3" t="s">
        <v>109</v>
      </c>
      <c r="B53" s="83"/>
      <c r="C53" s="59" t="s">
        <v>110</v>
      </c>
      <c r="D53" s="3" t="s">
        <v>14</v>
      </c>
      <c r="E53" s="9">
        <v>1</v>
      </c>
      <c r="F53" s="27">
        <v>130900</v>
      </c>
      <c r="G53" s="27">
        <v>115453.8</v>
      </c>
      <c r="H53" s="27">
        <v>128349.98946000001</v>
      </c>
      <c r="I53" s="27">
        <v>107100</v>
      </c>
      <c r="J53" s="24">
        <f t="shared" si="0"/>
        <v>107100</v>
      </c>
      <c r="K53" s="24"/>
      <c r="L53" s="27">
        <v>130900</v>
      </c>
      <c r="M53" s="27">
        <v>115453.8</v>
      </c>
      <c r="N53" s="27">
        <v>128349.98946000001</v>
      </c>
      <c r="O53" s="27">
        <v>107100</v>
      </c>
      <c r="P53" s="24">
        <f t="shared" si="1"/>
        <v>107100</v>
      </c>
      <c r="Q53" s="24"/>
      <c r="R53" s="27">
        <v>157080</v>
      </c>
      <c r="S53" s="27">
        <v>115453.8</v>
      </c>
      <c r="T53" s="27">
        <v>128349.98946000001</v>
      </c>
      <c r="U53" s="27">
        <v>107100</v>
      </c>
      <c r="V53" s="24">
        <f t="shared" si="2"/>
        <v>107100</v>
      </c>
      <c r="W53" s="24"/>
    </row>
    <row r="54" spans="1:23" x14ac:dyDescent="0.25">
      <c r="A54" s="3" t="s">
        <v>111</v>
      </c>
      <c r="B54" s="83"/>
      <c r="C54" s="59" t="s">
        <v>112</v>
      </c>
      <c r="D54" s="3" t="s">
        <v>14</v>
      </c>
      <c r="E54" s="9">
        <v>1</v>
      </c>
      <c r="F54" s="27">
        <v>95200</v>
      </c>
      <c r="G54" s="27">
        <v>153938.4</v>
      </c>
      <c r="H54" s="27">
        <v>171133.31928</v>
      </c>
      <c r="I54" s="27">
        <v>142800</v>
      </c>
      <c r="J54" s="24">
        <f t="shared" si="0"/>
        <v>95200</v>
      </c>
      <c r="K54" s="24"/>
      <c r="L54" s="27">
        <v>95200</v>
      </c>
      <c r="M54" s="27">
        <v>153938.4</v>
      </c>
      <c r="N54" s="27">
        <v>171133.31928</v>
      </c>
      <c r="O54" s="27">
        <v>142800</v>
      </c>
      <c r="P54" s="24">
        <f t="shared" si="1"/>
        <v>95200</v>
      </c>
      <c r="Q54" s="24"/>
      <c r="R54" s="27">
        <v>114240</v>
      </c>
      <c r="S54" s="27">
        <v>153938.4</v>
      </c>
      <c r="T54" s="27">
        <v>171133.31928</v>
      </c>
      <c r="U54" s="27">
        <v>142800</v>
      </c>
      <c r="V54" s="24">
        <f t="shared" si="2"/>
        <v>114240</v>
      </c>
      <c r="W54" s="24"/>
    </row>
    <row r="55" spans="1:23" x14ac:dyDescent="0.25">
      <c r="A55" s="3" t="s">
        <v>113</v>
      </c>
      <c r="B55" s="83"/>
      <c r="C55" s="59" t="s">
        <v>114</v>
      </c>
      <c r="D55" s="3" t="s">
        <v>14</v>
      </c>
      <c r="E55" s="9">
        <v>1</v>
      </c>
      <c r="F55" s="27">
        <v>95200</v>
      </c>
      <c r="G55" s="27">
        <v>153938.4</v>
      </c>
      <c r="H55" s="27">
        <v>171133.31928</v>
      </c>
      <c r="I55" s="27">
        <v>142800</v>
      </c>
      <c r="J55" s="24">
        <f t="shared" si="0"/>
        <v>95200</v>
      </c>
      <c r="K55" s="24"/>
      <c r="L55" s="27">
        <v>95200</v>
      </c>
      <c r="M55" s="27">
        <v>153938.4</v>
      </c>
      <c r="N55" s="27">
        <v>171133.31928</v>
      </c>
      <c r="O55" s="27">
        <v>142800</v>
      </c>
      <c r="P55" s="24">
        <f t="shared" si="1"/>
        <v>95200</v>
      </c>
      <c r="Q55" s="24"/>
      <c r="R55" s="27">
        <v>114240</v>
      </c>
      <c r="S55" s="27">
        <v>153938.4</v>
      </c>
      <c r="T55" s="27">
        <v>171133.31928</v>
      </c>
      <c r="U55" s="27">
        <v>142800</v>
      </c>
      <c r="V55" s="24">
        <f t="shared" si="2"/>
        <v>114240</v>
      </c>
      <c r="W55" s="24"/>
    </row>
    <row r="56" spans="1:23" x14ac:dyDescent="0.25">
      <c r="A56" s="3" t="s">
        <v>115</v>
      </c>
      <c r="B56" s="83"/>
      <c r="C56" s="59" t="s">
        <v>116</v>
      </c>
      <c r="D56" s="3" t="s">
        <v>14</v>
      </c>
      <c r="E56" s="9">
        <v>1</v>
      </c>
      <c r="F56" s="27">
        <v>142800</v>
      </c>
      <c r="G56" s="27">
        <v>153938.4</v>
      </c>
      <c r="H56" s="27">
        <v>171133.31928</v>
      </c>
      <c r="I56" s="27">
        <v>142800</v>
      </c>
      <c r="J56" s="24">
        <f t="shared" si="0"/>
        <v>142800</v>
      </c>
      <c r="K56" s="24"/>
      <c r="L56" s="27">
        <v>142800</v>
      </c>
      <c r="M56" s="27">
        <v>153938.4</v>
      </c>
      <c r="N56" s="27">
        <v>171133.31928</v>
      </c>
      <c r="O56" s="27">
        <v>142800</v>
      </c>
      <c r="P56" s="24">
        <f t="shared" si="1"/>
        <v>142800</v>
      </c>
      <c r="Q56" s="24"/>
      <c r="R56" s="27">
        <v>171360</v>
      </c>
      <c r="S56" s="27">
        <v>153938.4</v>
      </c>
      <c r="T56" s="27">
        <v>171133.31928</v>
      </c>
      <c r="U56" s="27">
        <v>142800</v>
      </c>
      <c r="V56" s="24">
        <f t="shared" si="2"/>
        <v>142800</v>
      </c>
      <c r="W56" s="24"/>
    </row>
    <row r="57" spans="1:23" x14ac:dyDescent="0.25">
      <c r="A57" s="3" t="s">
        <v>117</v>
      </c>
      <c r="B57" s="83"/>
      <c r="C57" s="59" t="s">
        <v>118</v>
      </c>
      <c r="D57" s="3" t="s">
        <v>14</v>
      </c>
      <c r="E57" s="9">
        <v>1</v>
      </c>
      <c r="F57" s="27">
        <v>773500</v>
      </c>
      <c r="G57" s="27">
        <v>448987</v>
      </c>
      <c r="H57" s="27">
        <v>499138.84789999994</v>
      </c>
      <c r="I57" s="27">
        <v>416500</v>
      </c>
      <c r="J57" s="24">
        <f t="shared" si="0"/>
        <v>416500</v>
      </c>
      <c r="K57" s="24"/>
      <c r="L57" s="27">
        <v>309400</v>
      </c>
      <c r="M57" s="27">
        <v>448987</v>
      </c>
      <c r="N57" s="27">
        <v>499138.84789999994</v>
      </c>
      <c r="O57" s="27">
        <v>416500</v>
      </c>
      <c r="P57" s="24">
        <f t="shared" si="1"/>
        <v>309400</v>
      </c>
      <c r="Q57" s="24"/>
      <c r="R57" s="27">
        <v>347480</v>
      </c>
      <c r="S57" s="27">
        <v>448987</v>
      </c>
      <c r="T57" s="27">
        <v>499138.84789999994</v>
      </c>
      <c r="U57" s="27">
        <v>416500</v>
      </c>
      <c r="V57" s="24">
        <f t="shared" si="2"/>
        <v>347480</v>
      </c>
      <c r="W57" s="24"/>
    </row>
    <row r="58" spans="1:23" x14ac:dyDescent="0.25">
      <c r="A58" s="3" t="s">
        <v>119</v>
      </c>
      <c r="B58" s="83"/>
      <c r="C58" s="59" t="s">
        <v>120</v>
      </c>
      <c r="D58" s="3" t="s">
        <v>14</v>
      </c>
      <c r="E58" s="9">
        <v>1</v>
      </c>
      <c r="F58" s="27">
        <v>464100</v>
      </c>
      <c r="G58" s="27">
        <v>448987</v>
      </c>
      <c r="H58" s="27">
        <v>499138.84789999994</v>
      </c>
      <c r="I58" s="27">
        <v>416500</v>
      </c>
      <c r="J58" s="24">
        <f t="shared" si="0"/>
        <v>416500</v>
      </c>
      <c r="K58" s="24"/>
      <c r="L58" s="27">
        <v>464100</v>
      </c>
      <c r="M58" s="27">
        <v>448987</v>
      </c>
      <c r="N58" s="27">
        <v>499138.84789999994</v>
      </c>
      <c r="O58" s="27">
        <v>416500</v>
      </c>
      <c r="P58" s="24">
        <f t="shared" si="1"/>
        <v>416500</v>
      </c>
      <c r="Q58" s="24"/>
      <c r="R58" s="27">
        <v>556920</v>
      </c>
      <c r="S58" s="27">
        <v>448987</v>
      </c>
      <c r="T58" s="27">
        <v>499138.84789999994</v>
      </c>
      <c r="U58" s="27">
        <v>416500</v>
      </c>
      <c r="V58" s="24">
        <f t="shared" si="2"/>
        <v>416500</v>
      </c>
      <c r="W58" s="24"/>
    </row>
    <row r="59" spans="1:23" x14ac:dyDescent="0.25">
      <c r="A59" s="3" t="s">
        <v>121</v>
      </c>
      <c r="B59" s="83"/>
      <c r="C59" s="59" t="s">
        <v>122</v>
      </c>
      <c r="D59" s="3" t="s">
        <v>14</v>
      </c>
      <c r="E59" s="9">
        <v>1</v>
      </c>
      <c r="F59" s="27">
        <v>464100</v>
      </c>
      <c r="G59" s="27">
        <v>423330.6</v>
      </c>
      <c r="H59" s="27">
        <v>470616.62802</v>
      </c>
      <c r="I59" s="27">
        <v>392700</v>
      </c>
      <c r="J59" s="24">
        <f t="shared" si="0"/>
        <v>392700</v>
      </c>
      <c r="K59" s="24"/>
      <c r="L59" s="27">
        <v>464100</v>
      </c>
      <c r="M59" s="27">
        <v>423330.6</v>
      </c>
      <c r="N59" s="27">
        <v>470616.62802</v>
      </c>
      <c r="O59" s="27">
        <v>392700</v>
      </c>
      <c r="P59" s="24">
        <f t="shared" si="1"/>
        <v>392700</v>
      </c>
      <c r="Q59" s="24"/>
      <c r="R59" s="27">
        <v>556920</v>
      </c>
      <c r="S59" s="27">
        <v>423330.6</v>
      </c>
      <c r="T59" s="27">
        <v>470616.62802</v>
      </c>
      <c r="U59" s="27">
        <v>392700</v>
      </c>
      <c r="V59" s="24">
        <f t="shared" si="2"/>
        <v>392700</v>
      </c>
      <c r="W59" s="24"/>
    </row>
    <row r="60" spans="1:23" x14ac:dyDescent="0.25">
      <c r="A60" s="3" t="s">
        <v>123</v>
      </c>
      <c r="B60" s="83"/>
      <c r="C60" s="59" t="s">
        <v>124</v>
      </c>
      <c r="D60" s="3" t="s">
        <v>14</v>
      </c>
      <c r="E60" s="9">
        <v>1</v>
      </c>
      <c r="F60" s="27">
        <v>273700</v>
      </c>
      <c r="G60" s="27">
        <v>1924230</v>
      </c>
      <c r="H60" s="27">
        <v>2139166.4909999999</v>
      </c>
      <c r="I60" s="27">
        <v>1785000</v>
      </c>
      <c r="J60" s="24">
        <f t="shared" si="0"/>
        <v>273700</v>
      </c>
      <c r="K60" s="24"/>
      <c r="L60" s="27">
        <v>273700</v>
      </c>
      <c r="M60" s="27">
        <v>1924230</v>
      </c>
      <c r="N60" s="27">
        <v>2139166.4909999999</v>
      </c>
      <c r="O60" s="27">
        <v>1785000</v>
      </c>
      <c r="P60" s="24">
        <f t="shared" si="1"/>
        <v>273700</v>
      </c>
      <c r="Q60" s="24"/>
      <c r="R60" s="27">
        <v>328440</v>
      </c>
      <c r="S60" s="27">
        <v>1924230</v>
      </c>
      <c r="T60" s="27">
        <v>2139166.4909999999</v>
      </c>
      <c r="U60" s="27">
        <v>1785000</v>
      </c>
      <c r="V60" s="24">
        <f t="shared" si="2"/>
        <v>328440</v>
      </c>
      <c r="W60" s="24"/>
    </row>
    <row r="61" spans="1:23" x14ac:dyDescent="0.25">
      <c r="A61" s="3" t="s">
        <v>125</v>
      </c>
      <c r="B61" s="83"/>
      <c r="C61" s="59" t="s">
        <v>126</v>
      </c>
      <c r="D61" s="3" t="s">
        <v>14</v>
      </c>
      <c r="E61" s="9">
        <v>1</v>
      </c>
      <c r="F61" s="27">
        <v>499800</v>
      </c>
      <c r="G61" s="27">
        <v>1924230</v>
      </c>
      <c r="H61" s="27">
        <v>2139166.4909999999</v>
      </c>
      <c r="I61" s="27">
        <v>1785000</v>
      </c>
      <c r="J61" s="24">
        <f t="shared" si="0"/>
        <v>499800</v>
      </c>
      <c r="K61" s="24"/>
      <c r="L61" s="27">
        <v>499800</v>
      </c>
      <c r="M61" s="27">
        <v>1924230</v>
      </c>
      <c r="N61" s="27">
        <v>2139166.4909999999</v>
      </c>
      <c r="O61" s="27">
        <v>1785000</v>
      </c>
      <c r="P61" s="24">
        <f t="shared" si="1"/>
        <v>499800</v>
      </c>
      <c r="Q61" s="24"/>
      <c r="R61" s="27">
        <v>599760</v>
      </c>
      <c r="S61" s="27">
        <v>1924230</v>
      </c>
      <c r="T61" s="27">
        <v>2139166.4909999999</v>
      </c>
      <c r="U61" s="27">
        <v>1785000</v>
      </c>
      <c r="V61" s="24">
        <f t="shared" si="2"/>
        <v>599760</v>
      </c>
      <c r="W61" s="24"/>
    </row>
    <row r="62" spans="1:23" x14ac:dyDescent="0.25">
      <c r="A62" s="3" t="s">
        <v>127</v>
      </c>
      <c r="B62" s="83"/>
      <c r="C62" s="59" t="s">
        <v>128</v>
      </c>
      <c r="D62" s="3" t="s">
        <v>14</v>
      </c>
      <c r="E62" s="9">
        <v>1</v>
      </c>
      <c r="F62" s="27">
        <v>833000</v>
      </c>
      <c r="G62" s="27">
        <v>192423</v>
      </c>
      <c r="H62" s="27">
        <v>213916.64910000001</v>
      </c>
      <c r="I62" s="27">
        <v>178500</v>
      </c>
      <c r="J62" s="24">
        <f t="shared" si="0"/>
        <v>178500</v>
      </c>
      <c r="K62" s="24"/>
      <c r="L62" s="27">
        <v>833000</v>
      </c>
      <c r="M62" s="27">
        <v>192423</v>
      </c>
      <c r="N62" s="27">
        <v>213916.64910000001</v>
      </c>
      <c r="O62" s="27">
        <v>178500</v>
      </c>
      <c r="P62" s="24">
        <f t="shared" si="1"/>
        <v>178500</v>
      </c>
      <c r="Q62" s="24"/>
      <c r="R62" s="27">
        <v>999600</v>
      </c>
      <c r="S62" s="27">
        <v>192423</v>
      </c>
      <c r="T62" s="27">
        <v>213916.64910000001</v>
      </c>
      <c r="U62" s="27">
        <v>178500</v>
      </c>
      <c r="V62" s="24">
        <f t="shared" si="2"/>
        <v>178500</v>
      </c>
      <c r="W62" s="24"/>
    </row>
    <row r="63" spans="1:23" x14ac:dyDescent="0.25">
      <c r="A63" s="3" t="s">
        <v>129</v>
      </c>
      <c r="B63" s="83"/>
      <c r="C63" s="59" t="s">
        <v>58</v>
      </c>
      <c r="D63" s="3" t="s">
        <v>14</v>
      </c>
      <c r="E63" s="9">
        <v>1</v>
      </c>
      <c r="F63" s="27">
        <v>190400</v>
      </c>
      <c r="G63" s="27">
        <v>1924230</v>
      </c>
      <c r="H63" s="27">
        <v>2139166.4909999999</v>
      </c>
      <c r="I63" s="27">
        <v>1785000</v>
      </c>
      <c r="J63" s="24">
        <f t="shared" si="0"/>
        <v>190400</v>
      </c>
      <c r="K63" s="24"/>
      <c r="L63" s="27">
        <v>190400</v>
      </c>
      <c r="M63" s="27">
        <v>1924230</v>
      </c>
      <c r="N63" s="27">
        <v>2139166.4909999999</v>
      </c>
      <c r="O63" s="27">
        <v>1785000</v>
      </c>
      <c r="P63" s="24">
        <f t="shared" si="1"/>
        <v>190400</v>
      </c>
      <c r="Q63" s="24"/>
      <c r="R63" s="27">
        <v>228480</v>
      </c>
      <c r="S63" s="27">
        <v>1924230</v>
      </c>
      <c r="T63" s="27">
        <v>2139166.4909999999</v>
      </c>
      <c r="U63" s="27">
        <v>1785000</v>
      </c>
      <c r="V63" s="24">
        <f t="shared" si="2"/>
        <v>228480</v>
      </c>
      <c r="W63" s="24"/>
    </row>
    <row r="64" spans="1:23" x14ac:dyDescent="0.25">
      <c r="A64" s="3" t="s">
        <v>130</v>
      </c>
      <c r="B64" s="83"/>
      <c r="C64" s="59" t="s">
        <v>131</v>
      </c>
      <c r="D64" s="3" t="s">
        <v>14</v>
      </c>
      <c r="E64" s="9">
        <v>1</v>
      </c>
      <c r="F64" s="27">
        <v>154700</v>
      </c>
      <c r="G64" s="27">
        <v>179594.8</v>
      </c>
      <c r="H64" s="27">
        <v>199655.53915999999</v>
      </c>
      <c r="I64" s="27">
        <v>166600</v>
      </c>
      <c r="J64" s="24">
        <f t="shared" si="0"/>
        <v>154700</v>
      </c>
      <c r="K64" s="24"/>
      <c r="L64" s="27">
        <v>154700</v>
      </c>
      <c r="M64" s="27">
        <v>179594.8</v>
      </c>
      <c r="N64" s="27">
        <v>199655.53915999999</v>
      </c>
      <c r="O64" s="27">
        <v>166600</v>
      </c>
      <c r="P64" s="24">
        <f t="shared" si="1"/>
        <v>154700</v>
      </c>
      <c r="Q64" s="24"/>
      <c r="R64" s="27">
        <v>185640</v>
      </c>
      <c r="S64" s="27">
        <v>179594.8</v>
      </c>
      <c r="T64" s="27">
        <v>199655.53915999999</v>
      </c>
      <c r="U64" s="27">
        <v>166600</v>
      </c>
      <c r="V64" s="24">
        <f t="shared" si="2"/>
        <v>166600</v>
      </c>
      <c r="W64" s="24"/>
    </row>
    <row r="65" spans="1:23" x14ac:dyDescent="0.25">
      <c r="A65" s="3" t="s">
        <v>132</v>
      </c>
      <c r="B65" s="83"/>
      <c r="C65" s="59" t="s">
        <v>133</v>
      </c>
      <c r="D65" s="3" t="s">
        <v>14</v>
      </c>
      <c r="E65" s="9">
        <v>1</v>
      </c>
      <c r="F65" s="27">
        <v>154700</v>
      </c>
      <c r="G65" s="27">
        <v>153938.4</v>
      </c>
      <c r="H65" s="27">
        <v>171133.31928</v>
      </c>
      <c r="I65" s="27">
        <v>142800</v>
      </c>
      <c r="J65" s="24">
        <f t="shared" si="0"/>
        <v>142800</v>
      </c>
      <c r="K65" s="24"/>
      <c r="L65" s="27">
        <v>154700</v>
      </c>
      <c r="M65" s="27">
        <v>153938.4</v>
      </c>
      <c r="N65" s="27">
        <v>171133.31928</v>
      </c>
      <c r="O65" s="27">
        <v>142800</v>
      </c>
      <c r="P65" s="24">
        <f t="shared" si="1"/>
        <v>142800</v>
      </c>
      <c r="Q65" s="24"/>
      <c r="R65" s="27">
        <v>185640</v>
      </c>
      <c r="S65" s="27">
        <v>153938.4</v>
      </c>
      <c r="T65" s="27">
        <v>171133.31928</v>
      </c>
      <c r="U65" s="27">
        <v>142800</v>
      </c>
      <c r="V65" s="24">
        <f t="shared" si="2"/>
        <v>142800</v>
      </c>
      <c r="W65" s="24"/>
    </row>
    <row r="66" spans="1:23" x14ac:dyDescent="0.25">
      <c r="A66" s="3" t="s">
        <v>134</v>
      </c>
      <c r="B66" s="83"/>
      <c r="C66" s="59" t="s">
        <v>135</v>
      </c>
      <c r="D66" s="3" t="s">
        <v>14</v>
      </c>
      <c r="E66" s="9">
        <v>1</v>
      </c>
      <c r="F66" s="27">
        <v>154700</v>
      </c>
      <c r="G66" s="27">
        <v>179594.8</v>
      </c>
      <c r="H66" s="27">
        <v>199655.53915999999</v>
      </c>
      <c r="I66" s="27">
        <v>166600</v>
      </c>
      <c r="J66" s="24">
        <f t="shared" si="0"/>
        <v>154700</v>
      </c>
      <c r="K66" s="24"/>
      <c r="L66" s="27">
        <v>154700</v>
      </c>
      <c r="M66" s="27">
        <v>179594.8</v>
      </c>
      <c r="N66" s="27">
        <v>199655.53915999999</v>
      </c>
      <c r="O66" s="27">
        <v>166600</v>
      </c>
      <c r="P66" s="24">
        <f t="shared" si="1"/>
        <v>154700</v>
      </c>
      <c r="Q66" s="24"/>
      <c r="R66" s="27">
        <v>185640</v>
      </c>
      <c r="S66" s="27">
        <v>179594.8</v>
      </c>
      <c r="T66" s="27">
        <v>199655.53915999999</v>
      </c>
      <c r="U66" s="27">
        <v>166600</v>
      </c>
      <c r="V66" s="24">
        <f t="shared" si="2"/>
        <v>166600</v>
      </c>
      <c r="W66" s="24"/>
    </row>
    <row r="67" spans="1:23" x14ac:dyDescent="0.25">
      <c r="A67" s="3" t="s">
        <v>136</v>
      </c>
      <c r="B67" s="83"/>
      <c r="C67" s="59" t="s">
        <v>137</v>
      </c>
      <c r="D67" s="3" t="s">
        <v>14</v>
      </c>
      <c r="E67" s="9">
        <v>1</v>
      </c>
      <c r="F67" s="27">
        <v>154700</v>
      </c>
      <c r="G67" s="27">
        <v>513128</v>
      </c>
      <c r="H67" s="27">
        <v>570444.39760000003</v>
      </c>
      <c r="I67" s="27">
        <v>476000</v>
      </c>
      <c r="J67" s="24">
        <f t="shared" si="0"/>
        <v>154700</v>
      </c>
      <c r="K67" s="24"/>
      <c r="L67" s="27">
        <v>154700</v>
      </c>
      <c r="M67" s="27">
        <v>513128</v>
      </c>
      <c r="N67" s="27">
        <v>570444.39760000003</v>
      </c>
      <c r="O67" s="27">
        <v>476000</v>
      </c>
      <c r="P67" s="24">
        <f t="shared" si="1"/>
        <v>154700</v>
      </c>
      <c r="Q67" s="24"/>
      <c r="R67" s="27">
        <v>185640</v>
      </c>
      <c r="S67" s="27">
        <v>513128</v>
      </c>
      <c r="T67" s="27">
        <v>570444.39760000003</v>
      </c>
      <c r="U67" s="27">
        <v>476000</v>
      </c>
      <c r="V67" s="24">
        <f t="shared" si="2"/>
        <v>185640</v>
      </c>
      <c r="W67" s="24"/>
    </row>
    <row r="68" spans="1:23" x14ac:dyDescent="0.25">
      <c r="A68" s="3" t="s">
        <v>138</v>
      </c>
      <c r="B68" s="83"/>
      <c r="C68" s="59" t="s">
        <v>139</v>
      </c>
      <c r="D68" s="3" t="s">
        <v>14</v>
      </c>
      <c r="E68" s="9">
        <v>1</v>
      </c>
      <c r="F68" s="27">
        <v>154700</v>
      </c>
      <c r="G68" s="27">
        <v>179594.8</v>
      </c>
      <c r="H68" s="27">
        <v>199655.53915999999</v>
      </c>
      <c r="I68" s="27">
        <v>166600</v>
      </c>
      <c r="J68" s="24">
        <f t="shared" si="0"/>
        <v>154700</v>
      </c>
      <c r="K68" s="24"/>
      <c r="L68" s="27">
        <v>154700</v>
      </c>
      <c r="M68" s="27">
        <v>179594.8</v>
      </c>
      <c r="N68" s="27">
        <v>199655.53915999999</v>
      </c>
      <c r="O68" s="27">
        <v>166600</v>
      </c>
      <c r="P68" s="24">
        <f t="shared" si="1"/>
        <v>154700</v>
      </c>
      <c r="Q68" s="24"/>
      <c r="R68" s="27">
        <v>185640</v>
      </c>
      <c r="S68" s="27">
        <v>179594.8</v>
      </c>
      <c r="T68" s="27">
        <v>199655.53915999999</v>
      </c>
      <c r="U68" s="27">
        <v>166600</v>
      </c>
      <c r="V68" s="24">
        <f t="shared" si="2"/>
        <v>166600</v>
      </c>
      <c r="W68" s="24"/>
    </row>
    <row r="69" spans="1:23" x14ac:dyDescent="0.25">
      <c r="A69" s="3" t="s">
        <v>140</v>
      </c>
      <c r="B69" s="83"/>
      <c r="C69" s="59" t="s">
        <v>141</v>
      </c>
      <c r="D69" s="3" t="s">
        <v>14</v>
      </c>
      <c r="E69" s="9">
        <v>1</v>
      </c>
      <c r="F69" s="27">
        <v>142800</v>
      </c>
      <c r="G69" s="27">
        <v>448987</v>
      </c>
      <c r="H69" s="27">
        <v>499138.84789999994</v>
      </c>
      <c r="I69" s="27">
        <v>416500</v>
      </c>
      <c r="J69" s="24">
        <f t="shared" si="0"/>
        <v>142800</v>
      </c>
      <c r="K69" s="24"/>
      <c r="L69" s="27">
        <v>142800</v>
      </c>
      <c r="M69" s="27">
        <v>448987</v>
      </c>
      <c r="N69" s="27">
        <v>499138.84789999994</v>
      </c>
      <c r="O69" s="27">
        <v>416500</v>
      </c>
      <c r="P69" s="24">
        <f t="shared" si="1"/>
        <v>142800</v>
      </c>
      <c r="Q69" s="24"/>
      <c r="R69" s="27">
        <v>171360</v>
      </c>
      <c r="S69" s="27">
        <v>448987</v>
      </c>
      <c r="T69" s="27">
        <v>499138.84789999994</v>
      </c>
      <c r="U69" s="27">
        <v>416500</v>
      </c>
      <c r="V69" s="24">
        <f t="shared" si="2"/>
        <v>171360</v>
      </c>
      <c r="W69" s="24"/>
    </row>
  </sheetData>
  <mergeCells count="14">
    <mergeCell ref="B5:B44"/>
    <mergeCell ref="B45:B69"/>
    <mergeCell ref="F3:K3"/>
    <mergeCell ref="A1:W1"/>
    <mergeCell ref="A2:A4"/>
    <mergeCell ref="B2:B4"/>
    <mergeCell ref="C2:C4"/>
    <mergeCell ref="D2:D4"/>
    <mergeCell ref="E2:E4"/>
    <mergeCell ref="F2:K2"/>
    <mergeCell ref="L2:Q2"/>
    <mergeCell ref="L3:Q3"/>
    <mergeCell ref="R2:W2"/>
    <mergeCell ref="R3:W3"/>
  </mergeCells>
  <pageMargins left="0.7" right="0.7" top="0.75" bottom="0.75" header="0.3" footer="0.3"/>
  <ignoredErrors>
    <ignoredError sqref="J5:J6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2"/>
  <sheetViews>
    <sheetView view="pageBreakPreview" zoomScale="90" zoomScaleNormal="70" zoomScaleSheetLayoutView="90" workbookViewId="0">
      <selection activeCell="BN3" sqref="BN1:BQ1048576"/>
    </sheetView>
  </sheetViews>
  <sheetFormatPr baseColWidth="10" defaultRowHeight="15" x14ac:dyDescent="0.25"/>
  <cols>
    <col min="1" max="1" width="6.7109375" customWidth="1"/>
    <col min="2" max="2" width="11.42578125" style="17"/>
    <col min="3" max="3" width="74.7109375" customWidth="1"/>
    <col min="4" max="4" width="9.140625" customWidth="1"/>
    <col min="5" max="5" width="6" customWidth="1"/>
    <col min="6" max="9" width="11.42578125" hidden="1" customWidth="1"/>
    <col min="10" max="11" width="11.42578125" customWidth="1"/>
    <col min="12" max="15" width="11.42578125" hidden="1" customWidth="1"/>
    <col min="16" max="16" width="14.42578125" customWidth="1"/>
    <col min="17" max="17" width="11.42578125" customWidth="1"/>
    <col min="18" max="21" width="11.42578125" hidden="1" customWidth="1"/>
    <col min="22" max="22" width="13.42578125" customWidth="1"/>
    <col min="23" max="23" width="11.42578125" customWidth="1"/>
    <col min="24" max="27" width="11.42578125" hidden="1" customWidth="1"/>
    <col min="28" max="28" width="13.28515625" customWidth="1"/>
    <col min="29" max="29" width="11.42578125" customWidth="1"/>
    <col min="30" max="33" width="11.42578125" hidden="1" customWidth="1"/>
    <col min="34" max="34" width="13.140625" customWidth="1"/>
    <col min="35" max="35" width="11.42578125" customWidth="1"/>
    <col min="36" max="39" width="11.42578125" hidden="1" customWidth="1"/>
    <col min="40" max="40" width="12.7109375" customWidth="1"/>
    <col min="41" max="41" width="11.42578125" customWidth="1"/>
    <col min="42" max="45" width="11.42578125" hidden="1" customWidth="1"/>
    <col min="46" max="46" width="14" customWidth="1"/>
    <col min="47" max="47" width="11.42578125" customWidth="1"/>
    <col min="48" max="51" width="11.42578125" hidden="1" customWidth="1"/>
    <col min="52" max="52" width="12.42578125" customWidth="1"/>
    <col min="53" max="53" width="11.42578125" customWidth="1"/>
    <col min="54" max="57" width="11.42578125" hidden="1" customWidth="1"/>
    <col min="58" max="58" width="13.140625" customWidth="1"/>
    <col min="59" max="59" width="11.42578125" customWidth="1"/>
    <col min="60" max="63" width="11.42578125" hidden="1" customWidth="1"/>
    <col min="64" max="64" width="13.42578125" customWidth="1"/>
    <col min="65" max="65" width="11.42578125" customWidth="1"/>
    <col min="66" max="69" width="11.42578125" hidden="1" customWidth="1"/>
    <col min="70" max="70" width="14.28515625" customWidth="1"/>
    <col min="71" max="71" width="11.42578125" customWidth="1"/>
  </cols>
  <sheetData>
    <row r="1" spans="1:71" ht="54.75" customHeight="1" x14ac:dyDescent="0.25">
      <c r="A1" s="94" t="s">
        <v>2</v>
      </c>
      <c r="B1" s="87" t="s">
        <v>3</v>
      </c>
      <c r="C1" s="87" t="s">
        <v>4</v>
      </c>
      <c r="D1" s="87" t="s">
        <v>5</v>
      </c>
      <c r="E1" s="95" t="s">
        <v>6</v>
      </c>
      <c r="F1" s="91" t="s">
        <v>7</v>
      </c>
      <c r="G1" s="91"/>
      <c r="H1" s="91"/>
      <c r="I1" s="91"/>
      <c r="J1" s="91"/>
      <c r="K1" s="91"/>
      <c r="L1" s="91" t="s">
        <v>142</v>
      </c>
      <c r="M1" s="91"/>
      <c r="N1" s="91"/>
      <c r="O1" s="91"/>
      <c r="P1" s="91"/>
      <c r="Q1" s="91"/>
      <c r="R1" s="91" t="s">
        <v>143</v>
      </c>
      <c r="S1" s="91"/>
      <c r="T1" s="91"/>
      <c r="U1" s="91"/>
      <c r="V1" s="91"/>
      <c r="W1" s="91"/>
      <c r="X1" s="91" t="s">
        <v>8</v>
      </c>
      <c r="Y1" s="91"/>
      <c r="Z1" s="91"/>
      <c r="AA1" s="91"/>
      <c r="AB1" s="91"/>
      <c r="AC1" s="91"/>
      <c r="AD1" s="91" t="s">
        <v>144</v>
      </c>
      <c r="AE1" s="91"/>
      <c r="AF1" s="91"/>
      <c r="AG1" s="91"/>
      <c r="AH1" s="91"/>
      <c r="AI1" s="91"/>
      <c r="AJ1" s="92" t="s">
        <v>145</v>
      </c>
      <c r="AK1" s="92"/>
      <c r="AL1" s="92"/>
      <c r="AM1" s="92"/>
      <c r="AN1" s="92"/>
      <c r="AO1" s="92"/>
      <c r="AP1" s="91" t="s">
        <v>146</v>
      </c>
      <c r="AQ1" s="91"/>
      <c r="AR1" s="91"/>
      <c r="AS1" s="91"/>
      <c r="AT1" s="91"/>
      <c r="AU1" s="91"/>
      <c r="AV1" s="91" t="s">
        <v>147</v>
      </c>
      <c r="AW1" s="91"/>
      <c r="AX1" s="91"/>
      <c r="AY1" s="91"/>
      <c r="AZ1" s="91"/>
      <c r="BA1" s="91"/>
      <c r="BB1" s="91" t="s">
        <v>9</v>
      </c>
      <c r="BC1" s="91"/>
      <c r="BD1" s="91"/>
      <c r="BE1" s="91"/>
      <c r="BF1" s="91"/>
      <c r="BG1" s="91"/>
      <c r="BH1" s="91" t="s">
        <v>148</v>
      </c>
      <c r="BI1" s="91"/>
      <c r="BJ1" s="91"/>
      <c r="BK1" s="91"/>
      <c r="BL1" s="91"/>
      <c r="BM1" s="91"/>
      <c r="BN1" s="91" t="s">
        <v>149</v>
      </c>
      <c r="BO1" s="91"/>
      <c r="BP1" s="91"/>
      <c r="BQ1" s="91"/>
      <c r="BR1" s="91"/>
      <c r="BS1" s="91"/>
    </row>
    <row r="2" spans="1:71" ht="36" customHeight="1" x14ac:dyDescent="0.25">
      <c r="A2" s="94"/>
      <c r="B2" s="87"/>
      <c r="C2" s="87"/>
      <c r="D2" s="87"/>
      <c r="E2" s="95"/>
      <c r="F2" s="91" t="s">
        <v>10</v>
      </c>
      <c r="G2" s="91"/>
      <c r="H2" s="91"/>
      <c r="I2" s="91"/>
      <c r="J2" s="91"/>
      <c r="K2" s="91"/>
      <c r="L2" s="91" t="s">
        <v>10</v>
      </c>
      <c r="M2" s="91"/>
      <c r="N2" s="91"/>
      <c r="O2" s="91"/>
      <c r="P2" s="91"/>
      <c r="Q2" s="91"/>
      <c r="R2" s="91" t="s">
        <v>10</v>
      </c>
      <c r="S2" s="91"/>
      <c r="T2" s="91"/>
      <c r="U2" s="91"/>
      <c r="V2" s="91"/>
      <c r="W2" s="91"/>
      <c r="X2" s="91" t="s">
        <v>10</v>
      </c>
      <c r="Y2" s="91"/>
      <c r="Z2" s="91"/>
      <c r="AA2" s="91"/>
      <c r="AB2" s="91"/>
      <c r="AC2" s="91"/>
      <c r="AD2" s="91" t="s">
        <v>10</v>
      </c>
      <c r="AE2" s="91"/>
      <c r="AF2" s="91"/>
      <c r="AG2" s="91"/>
      <c r="AH2" s="91"/>
      <c r="AI2" s="91"/>
      <c r="AJ2" s="92" t="s">
        <v>10</v>
      </c>
      <c r="AK2" s="92"/>
      <c r="AL2" s="92"/>
      <c r="AM2" s="92"/>
      <c r="AN2" s="92"/>
      <c r="AO2" s="92"/>
      <c r="AP2" s="91" t="s">
        <v>10</v>
      </c>
      <c r="AQ2" s="91"/>
      <c r="AR2" s="91"/>
      <c r="AS2" s="91"/>
      <c r="AT2" s="91"/>
      <c r="AU2" s="91"/>
      <c r="AV2" s="91" t="s">
        <v>10</v>
      </c>
      <c r="AW2" s="91"/>
      <c r="AX2" s="91"/>
      <c r="AY2" s="91"/>
      <c r="AZ2" s="91"/>
      <c r="BA2" s="91"/>
      <c r="BB2" s="91" t="s">
        <v>10</v>
      </c>
      <c r="BC2" s="91"/>
      <c r="BD2" s="91"/>
      <c r="BE2" s="91"/>
      <c r="BF2" s="91"/>
      <c r="BG2" s="91"/>
      <c r="BH2" s="91" t="s">
        <v>10</v>
      </c>
      <c r="BI2" s="91"/>
      <c r="BJ2" s="91"/>
      <c r="BK2" s="91"/>
      <c r="BL2" s="91"/>
      <c r="BM2" s="91"/>
      <c r="BN2" s="91" t="s">
        <v>10</v>
      </c>
      <c r="BO2" s="91"/>
      <c r="BP2" s="91"/>
      <c r="BQ2" s="91"/>
      <c r="BR2" s="91"/>
      <c r="BS2" s="91"/>
    </row>
    <row r="3" spans="1:71" ht="41.25" customHeight="1" x14ac:dyDescent="0.25">
      <c r="A3" s="94"/>
      <c r="B3" s="87"/>
      <c r="C3" s="87"/>
      <c r="D3" s="87"/>
      <c r="E3" s="95"/>
      <c r="F3" s="1" t="s">
        <v>483</v>
      </c>
      <c r="G3" s="1" t="s">
        <v>479</v>
      </c>
      <c r="H3" s="1" t="s">
        <v>480</v>
      </c>
      <c r="I3" s="1" t="s">
        <v>481</v>
      </c>
      <c r="J3" s="1" t="s">
        <v>484</v>
      </c>
      <c r="K3" s="1" t="s">
        <v>482</v>
      </c>
      <c r="L3" s="1" t="s">
        <v>483</v>
      </c>
      <c r="M3" s="1" t="s">
        <v>479</v>
      </c>
      <c r="N3" s="1" t="s">
        <v>480</v>
      </c>
      <c r="O3" s="1" t="s">
        <v>481</v>
      </c>
      <c r="P3" s="1" t="s">
        <v>484</v>
      </c>
      <c r="Q3" s="1" t="s">
        <v>482</v>
      </c>
      <c r="R3" s="1" t="s">
        <v>483</v>
      </c>
      <c r="S3" s="1" t="s">
        <v>479</v>
      </c>
      <c r="T3" s="1" t="s">
        <v>480</v>
      </c>
      <c r="U3" s="1" t="s">
        <v>481</v>
      </c>
      <c r="V3" s="1" t="s">
        <v>484</v>
      </c>
      <c r="W3" s="1" t="s">
        <v>482</v>
      </c>
      <c r="X3" s="1" t="s">
        <v>483</v>
      </c>
      <c r="Y3" s="1" t="s">
        <v>479</v>
      </c>
      <c r="Z3" s="1" t="s">
        <v>480</v>
      </c>
      <c r="AA3" s="1" t="s">
        <v>481</v>
      </c>
      <c r="AB3" s="1" t="s">
        <v>484</v>
      </c>
      <c r="AC3" s="1" t="s">
        <v>482</v>
      </c>
      <c r="AD3" s="1" t="s">
        <v>483</v>
      </c>
      <c r="AE3" s="1" t="s">
        <v>479</v>
      </c>
      <c r="AF3" s="1" t="s">
        <v>480</v>
      </c>
      <c r="AG3" s="1" t="s">
        <v>481</v>
      </c>
      <c r="AH3" s="1" t="s">
        <v>484</v>
      </c>
      <c r="AI3" s="1" t="s">
        <v>482</v>
      </c>
      <c r="AJ3" s="1" t="s">
        <v>483</v>
      </c>
      <c r="AK3" s="1" t="s">
        <v>479</v>
      </c>
      <c r="AL3" s="1" t="s">
        <v>480</v>
      </c>
      <c r="AM3" s="1" t="s">
        <v>481</v>
      </c>
      <c r="AN3" s="1" t="s">
        <v>484</v>
      </c>
      <c r="AO3" s="1" t="s">
        <v>482</v>
      </c>
      <c r="AP3" s="1" t="s">
        <v>483</v>
      </c>
      <c r="AQ3" s="1" t="s">
        <v>479</v>
      </c>
      <c r="AR3" s="1" t="s">
        <v>480</v>
      </c>
      <c r="AS3" s="1" t="s">
        <v>481</v>
      </c>
      <c r="AT3" s="1" t="s">
        <v>484</v>
      </c>
      <c r="AU3" s="1" t="s">
        <v>482</v>
      </c>
      <c r="AV3" s="1" t="s">
        <v>483</v>
      </c>
      <c r="AW3" s="1" t="s">
        <v>479</v>
      </c>
      <c r="AX3" s="1" t="s">
        <v>480</v>
      </c>
      <c r="AY3" s="1" t="s">
        <v>481</v>
      </c>
      <c r="AZ3" s="1" t="s">
        <v>484</v>
      </c>
      <c r="BA3" s="1" t="s">
        <v>482</v>
      </c>
      <c r="BB3" s="1" t="s">
        <v>483</v>
      </c>
      <c r="BC3" s="1" t="s">
        <v>479</v>
      </c>
      <c r="BD3" s="1" t="s">
        <v>480</v>
      </c>
      <c r="BE3" s="1" t="s">
        <v>481</v>
      </c>
      <c r="BF3" s="1" t="s">
        <v>484</v>
      </c>
      <c r="BG3" s="1" t="s">
        <v>482</v>
      </c>
      <c r="BH3" s="1" t="s">
        <v>483</v>
      </c>
      <c r="BI3" s="1" t="s">
        <v>479</v>
      </c>
      <c r="BJ3" s="1" t="s">
        <v>480</v>
      </c>
      <c r="BK3" s="1" t="s">
        <v>481</v>
      </c>
      <c r="BL3" s="1" t="s">
        <v>484</v>
      </c>
      <c r="BM3" s="1" t="s">
        <v>482</v>
      </c>
      <c r="BN3" s="1" t="s">
        <v>483</v>
      </c>
      <c r="BO3" s="1" t="s">
        <v>479</v>
      </c>
      <c r="BP3" s="1" t="s">
        <v>480</v>
      </c>
      <c r="BQ3" s="1" t="s">
        <v>481</v>
      </c>
      <c r="BR3" s="1" t="s">
        <v>484</v>
      </c>
      <c r="BS3" s="1" t="s">
        <v>482</v>
      </c>
    </row>
    <row r="4" spans="1:71" ht="216.75" customHeight="1" x14ac:dyDescent="0.25">
      <c r="A4" s="2" t="s">
        <v>150</v>
      </c>
      <c r="B4" s="93" t="s">
        <v>151</v>
      </c>
      <c r="C4" s="57" t="s">
        <v>152</v>
      </c>
      <c r="D4" s="2" t="s">
        <v>14</v>
      </c>
      <c r="E4" s="4">
        <v>1</v>
      </c>
      <c r="F4" s="29">
        <v>95200</v>
      </c>
      <c r="G4" s="29">
        <v>513128</v>
      </c>
      <c r="H4" s="27">
        <v>570444.39760000003</v>
      </c>
      <c r="I4" s="27">
        <v>476000</v>
      </c>
      <c r="J4" s="24">
        <f>MIN(F4:I4)</f>
        <v>95200</v>
      </c>
      <c r="K4" s="5"/>
      <c r="L4" s="24">
        <v>95200</v>
      </c>
      <c r="M4" s="24">
        <v>513128</v>
      </c>
      <c r="N4" s="27">
        <v>570444.39760000003</v>
      </c>
      <c r="O4" s="27">
        <v>476000</v>
      </c>
      <c r="P4" s="24">
        <f>MIN(L4:O4)</f>
        <v>95200</v>
      </c>
      <c r="Q4" s="5"/>
      <c r="R4" s="24">
        <v>114240</v>
      </c>
      <c r="S4" s="24">
        <v>513128</v>
      </c>
      <c r="T4" s="27">
        <v>570444.39760000003</v>
      </c>
      <c r="U4" s="27">
        <v>476000</v>
      </c>
      <c r="V4" s="24">
        <f>MIN(R4:U4)</f>
        <v>114240</v>
      </c>
      <c r="W4" s="5"/>
      <c r="X4" s="24">
        <v>95200</v>
      </c>
      <c r="Y4" s="24">
        <v>513128</v>
      </c>
      <c r="Z4" s="27">
        <v>570444.39760000003</v>
      </c>
      <c r="AA4" s="27">
        <v>476000</v>
      </c>
      <c r="AB4" s="24">
        <f>MIN(X4:AA4)</f>
        <v>95200</v>
      </c>
      <c r="AC4" s="24"/>
      <c r="AD4" s="24">
        <v>119000</v>
      </c>
      <c r="AE4" s="24">
        <v>513128</v>
      </c>
      <c r="AF4" s="27">
        <v>570444.39760000003</v>
      </c>
      <c r="AG4" s="27">
        <v>476000</v>
      </c>
      <c r="AH4" s="24">
        <f>MIN(AD4:AG4)</f>
        <v>119000</v>
      </c>
      <c r="AI4" s="24"/>
      <c r="AJ4" s="24">
        <v>119000</v>
      </c>
      <c r="AK4" s="28">
        <v>513128</v>
      </c>
      <c r="AL4" s="27">
        <v>570444.39760000003</v>
      </c>
      <c r="AM4" s="27">
        <v>476000</v>
      </c>
      <c r="AN4" s="24">
        <f>MIN(AJ4:AM4)</f>
        <v>119000</v>
      </c>
      <c r="AO4" s="24"/>
      <c r="AP4" s="24">
        <v>119000</v>
      </c>
      <c r="AQ4" s="28">
        <v>513128</v>
      </c>
      <c r="AR4" s="27">
        <v>570444.39760000003</v>
      </c>
      <c r="AS4" s="27">
        <v>476000</v>
      </c>
      <c r="AT4" s="24">
        <f>MIN(AP4:AS4)</f>
        <v>119000</v>
      </c>
      <c r="AU4" s="24"/>
      <c r="AV4" s="24">
        <v>123760</v>
      </c>
      <c r="AW4" s="28">
        <v>513128</v>
      </c>
      <c r="AX4" s="27">
        <v>570444.39760000003</v>
      </c>
      <c r="AY4" s="27">
        <v>476000</v>
      </c>
      <c r="AZ4" s="24">
        <f>MIN(AV4:AY4)</f>
        <v>123760</v>
      </c>
      <c r="BA4" s="24"/>
      <c r="BB4" s="24">
        <v>114240</v>
      </c>
      <c r="BC4" s="24">
        <v>513128</v>
      </c>
      <c r="BD4" s="27">
        <v>570444.39760000003</v>
      </c>
      <c r="BE4" s="27">
        <v>476000</v>
      </c>
      <c r="BF4" s="24">
        <f>MIN(BB4:BE4)</f>
        <v>114240</v>
      </c>
      <c r="BG4" s="24"/>
      <c r="BH4" s="24">
        <v>123760</v>
      </c>
      <c r="BI4" s="24">
        <v>513128</v>
      </c>
      <c r="BJ4" s="27">
        <v>570444.39760000003</v>
      </c>
      <c r="BK4" s="27">
        <v>476000</v>
      </c>
      <c r="BL4" s="24">
        <f>MIN(BH4:BK4)</f>
        <v>123760</v>
      </c>
      <c r="BM4" s="24"/>
      <c r="BN4" s="24">
        <v>114240</v>
      </c>
      <c r="BO4" s="24">
        <v>513128</v>
      </c>
      <c r="BP4" s="27">
        <v>570444.39760000003</v>
      </c>
      <c r="BQ4" s="27">
        <v>476000</v>
      </c>
      <c r="BR4" s="24">
        <f>MIN(BN4:BQ4)</f>
        <v>114240</v>
      </c>
      <c r="BS4" s="24"/>
    </row>
    <row r="5" spans="1:71" ht="36.75" customHeight="1" x14ac:dyDescent="0.25">
      <c r="A5" s="2" t="s">
        <v>153</v>
      </c>
      <c r="B5" s="93"/>
      <c r="C5" s="57" t="s">
        <v>154</v>
      </c>
      <c r="D5" s="2" t="s">
        <v>14</v>
      </c>
      <c r="E5" s="4">
        <v>1</v>
      </c>
      <c r="F5" s="27">
        <v>154700</v>
      </c>
      <c r="G5" s="27">
        <v>384846</v>
      </c>
      <c r="H5" s="27">
        <v>427833.29820000002</v>
      </c>
      <c r="I5" s="27">
        <v>357000</v>
      </c>
      <c r="J5" s="24">
        <f t="shared" ref="J5:J19" si="0">MIN(F5:I5)</f>
        <v>154700</v>
      </c>
      <c r="K5" s="5"/>
      <c r="L5" s="24">
        <v>154700</v>
      </c>
      <c r="M5" s="24">
        <v>384846</v>
      </c>
      <c r="N5" s="27">
        <v>427833.29820000002</v>
      </c>
      <c r="O5" s="27">
        <v>357000</v>
      </c>
      <c r="P5" s="24">
        <f t="shared" ref="P5:P19" si="1">MIN(L5:O5)</f>
        <v>154700</v>
      </c>
      <c r="Q5" s="5"/>
      <c r="R5" s="24">
        <v>185640</v>
      </c>
      <c r="S5" s="24">
        <v>384846</v>
      </c>
      <c r="T5" s="27">
        <v>427833.29820000002</v>
      </c>
      <c r="U5" s="27">
        <v>357000</v>
      </c>
      <c r="V5" s="24">
        <f t="shared" ref="V5:V19" si="2">MIN(R5:U5)</f>
        <v>185640</v>
      </c>
      <c r="W5" s="5"/>
      <c r="X5" s="24">
        <v>154700</v>
      </c>
      <c r="Y5" s="24">
        <v>384846</v>
      </c>
      <c r="Z5" s="27">
        <v>427833.29820000002</v>
      </c>
      <c r="AA5" s="27">
        <v>357000</v>
      </c>
      <c r="AB5" s="24">
        <f t="shared" ref="AB5:AB19" si="3">MIN(X5:AA5)</f>
        <v>154700</v>
      </c>
      <c r="AC5" s="24"/>
      <c r="AD5" s="24">
        <v>193375</v>
      </c>
      <c r="AE5" s="24">
        <v>384846</v>
      </c>
      <c r="AF5" s="27">
        <v>427833.29820000002</v>
      </c>
      <c r="AG5" s="27">
        <v>357000</v>
      </c>
      <c r="AH5" s="24">
        <f t="shared" ref="AH5:AH19" si="4">MIN(AD5:AG5)</f>
        <v>193375</v>
      </c>
      <c r="AI5" s="24"/>
      <c r="AJ5" s="24">
        <v>193375</v>
      </c>
      <c r="AK5" s="28">
        <v>384846</v>
      </c>
      <c r="AL5" s="27">
        <v>427833.29820000002</v>
      </c>
      <c r="AM5" s="27">
        <v>357000</v>
      </c>
      <c r="AN5" s="24">
        <f t="shared" ref="AN5:AN19" si="5">MIN(AJ5:AM5)</f>
        <v>193375</v>
      </c>
      <c r="AO5" s="24"/>
      <c r="AP5" s="24">
        <v>193375</v>
      </c>
      <c r="AQ5" s="28">
        <v>384846</v>
      </c>
      <c r="AR5" s="27">
        <v>427833.29820000002</v>
      </c>
      <c r="AS5" s="27">
        <v>357000</v>
      </c>
      <c r="AT5" s="24">
        <f t="shared" ref="AT5:AT19" si="6">MIN(AP5:AS5)</f>
        <v>193375</v>
      </c>
      <c r="AU5" s="24"/>
      <c r="AV5" s="24">
        <v>201110</v>
      </c>
      <c r="AW5" s="28">
        <v>384846</v>
      </c>
      <c r="AX5" s="27">
        <v>427833.29820000002</v>
      </c>
      <c r="AY5" s="27">
        <v>357000</v>
      </c>
      <c r="AZ5" s="24">
        <f t="shared" ref="AZ5:AZ19" si="7">MIN(AV5:AY5)</f>
        <v>201110</v>
      </c>
      <c r="BA5" s="24"/>
      <c r="BB5" s="24">
        <v>185640</v>
      </c>
      <c r="BC5" s="24">
        <v>384846</v>
      </c>
      <c r="BD5" s="27">
        <v>427833.29820000002</v>
      </c>
      <c r="BE5" s="27">
        <v>357000</v>
      </c>
      <c r="BF5" s="24">
        <f t="shared" ref="BF5:BF19" si="8">MIN(BB5:BE5)</f>
        <v>185640</v>
      </c>
      <c r="BG5" s="24"/>
      <c r="BH5" s="24">
        <v>201110</v>
      </c>
      <c r="BI5" s="24">
        <v>384846</v>
      </c>
      <c r="BJ5" s="27">
        <v>427833.29820000002</v>
      </c>
      <c r="BK5" s="27">
        <v>357000</v>
      </c>
      <c r="BL5" s="24">
        <f t="shared" ref="BL5:BL19" si="9">MIN(BH5:BK5)</f>
        <v>201110</v>
      </c>
      <c r="BM5" s="24"/>
      <c r="BN5" s="24">
        <v>185640</v>
      </c>
      <c r="BO5" s="24">
        <v>384846</v>
      </c>
      <c r="BP5" s="27">
        <v>427833.29820000002</v>
      </c>
      <c r="BQ5" s="27">
        <v>357000</v>
      </c>
      <c r="BR5" s="24">
        <f t="shared" ref="BR5:BR19" si="10">MIN(BN5:BQ5)</f>
        <v>185640</v>
      </c>
      <c r="BS5" s="24"/>
    </row>
    <row r="6" spans="1:71" ht="22.5" customHeight="1" x14ac:dyDescent="0.25">
      <c r="A6" s="2" t="s">
        <v>155</v>
      </c>
      <c r="B6" s="93"/>
      <c r="C6" s="57" t="s">
        <v>156</v>
      </c>
      <c r="D6" s="2" t="s">
        <v>14</v>
      </c>
      <c r="E6" s="4">
        <v>1</v>
      </c>
      <c r="F6" s="27">
        <v>345100</v>
      </c>
      <c r="G6" s="27">
        <v>320705</v>
      </c>
      <c r="H6" s="27">
        <v>356527.74850000005</v>
      </c>
      <c r="I6" s="27">
        <v>297500</v>
      </c>
      <c r="J6" s="24">
        <f t="shared" si="0"/>
        <v>297500</v>
      </c>
      <c r="K6" s="5"/>
      <c r="L6" s="24">
        <v>345100</v>
      </c>
      <c r="M6" s="24">
        <v>320705</v>
      </c>
      <c r="N6" s="27">
        <v>356527.74850000005</v>
      </c>
      <c r="O6" s="27">
        <v>297500</v>
      </c>
      <c r="P6" s="24">
        <f t="shared" si="1"/>
        <v>297500</v>
      </c>
      <c r="Q6" s="5"/>
      <c r="R6" s="24">
        <v>414120</v>
      </c>
      <c r="S6" s="24">
        <v>320705</v>
      </c>
      <c r="T6" s="27">
        <v>356527.74850000005</v>
      </c>
      <c r="U6" s="27">
        <v>297500</v>
      </c>
      <c r="V6" s="24">
        <f t="shared" si="2"/>
        <v>297500</v>
      </c>
      <c r="W6" s="5"/>
      <c r="X6" s="24">
        <v>345100</v>
      </c>
      <c r="Y6" s="24">
        <v>320705</v>
      </c>
      <c r="Z6" s="27">
        <v>356527.74850000005</v>
      </c>
      <c r="AA6" s="27">
        <v>297500</v>
      </c>
      <c r="AB6" s="24">
        <f t="shared" si="3"/>
        <v>297500</v>
      </c>
      <c r="AC6" s="24"/>
      <c r="AD6" s="24">
        <v>431375</v>
      </c>
      <c r="AE6" s="24">
        <v>320705</v>
      </c>
      <c r="AF6" s="27">
        <v>356527.74850000005</v>
      </c>
      <c r="AG6" s="27">
        <v>297500</v>
      </c>
      <c r="AH6" s="24">
        <f t="shared" si="4"/>
        <v>297500</v>
      </c>
      <c r="AI6" s="24"/>
      <c r="AJ6" s="24">
        <v>431375</v>
      </c>
      <c r="AK6" s="28">
        <v>320705</v>
      </c>
      <c r="AL6" s="27">
        <v>356527.74850000005</v>
      </c>
      <c r="AM6" s="27">
        <v>297500</v>
      </c>
      <c r="AN6" s="24">
        <f t="shared" si="5"/>
        <v>297500</v>
      </c>
      <c r="AO6" s="24"/>
      <c r="AP6" s="24">
        <v>431375</v>
      </c>
      <c r="AQ6" s="28">
        <v>320705</v>
      </c>
      <c r="AR6" s="27">
        <v>356527.74850000005</v>
      </c>
      <c r="AS6" s="27">
        <v>297500</v>
      </c>
      <c r="AT6" s="24">
        <f t="shared" si="6"/>
        <v>297500</v>
      </c>
      <c r="AU6" s="24"/>
      <c r="AV6" s="24">
        <v>448630</v>
      </c>
      <c r="AW6" s="28">
        <v>320705</v>
      </c>
      <c r="AX6" s="27">
        <v>356527.74850000005</v>
      </c>
      <c r="AY6" s="27">
        <v>297500</v>
      </c>
      <c r="AZ6" s="24">
        <f t="shared" si="7"/>
        <v>297500</v>
      </c>
      <c r="BA6" s="24"/>
      <c r="BB6" s="24">
        <v>414120</v>
      </c>
      <c r="BC6" s="24">
        <v>320705</v>
      </c>
      <c r="BD6" s="27">
        <v>356527.74850000005</v>
      </c>
      <c r="BE6" s="27">
        <v>297500</v>
      </c>
      <c r="BF6" s="24">
        <f t="shared" si="8"/>
        <v>297500</v>
      </c>
      <c r="BG6" s="24"/>
      <c r="BH6" s="24">
        <v>448630</v>
      </c>
      <c r="BI6" s="24">
        <v>320705</v>
      </c>
      <c r="BJ6" s="27">
        <v>356527.74850000005</v>
      </c>
      <c r="BK6" s="27">
        <v>297500</v>
      </c>
      <c r="BL6" s="24">
        <f t="shared" si="9"/>
        <v>297500</v>
      </c>
      <c r="BM6" s="24"/>
      <c r="BN6" s="24">
        <v>414120</v>
      </c>
      <c r="BO6" s="24">
        <v>320705</v>
      </c>
      <c r="BP6" s="27">
        <v>356527.74850000005</v>
      </c>
      <c r="BQ6" s="27">
        <v>297500</v>
      </c>
      <c r="BR6" s="24">
        <f t="shared" si="10"/>
        <v>297500</v>
      </c>
      <c r="BS6" s="24"/>
    </row>
    <row r="7" spans="1:71" ht="33.75" customHeight="1" x14ac:dyDescent="0.25">
      <c r="A7" s="2" t="s">
        <v>157</v>
      </c>
      <c r="B7" s="93"/>
      <c r="C7" s="57" t="s">
        <v>158</v>
      </c>
      <c r="D7" s="2" t="s">
        <v>14</v>
      </c>
      <c r="E7" s="4">
        <v>1</v>
      </c>
      <c r="F7" s="27">
        <v>190400</v>
      </c>
      <c r="G7" s="27">
        <v>384846</v>
      </c>
      <c r="H7" s="27">
        <v>427833.29820000002</v>
      </c>
      <c r="I7" s="27">
        <v>357000</v>
      </c>
      <c r="J7" s="24">
        <f t="shared" si="0"/>
        <v>190400</v>
      </c>
      <c r="K7" s="5"/>
      <c r="L7" s="24">
        <v>190400</v>
      </c>
      <c r="M7" s="24">
        <v>384846</v>
      </c>
      <c r="N7" s="27">
        <v>427833.29820000002</v>
      </c>
      <c r="O7" s="27">
        <v>357000</v>
      </c>
      <c r="P7" s="24">
        <f t="shared" si="1"/>
        <v>190400</v>
      </c>
      <c r="Q7" s="5"/>
      <c r="R7" s="24">
        <v>228480</v>
      </c>
      <c r="S7" s="24">
        <v>384846</v>
      </c>
      <c r="T7" s="27">
        <v>427833.29820000002</v>
      </c>
      <c r="U7" s="27">
        <v>357000</v>
      </c>
      <c r="V7" s="24">
        <f t="shared" si="2"/>
        <v>228480</v>
      </c>
      <c r="W7" s="5"/>
      <c r="X7" s="24">
        <v>190400</v>
      </c>
      <c r="Y7" s="24">
        <v>384846</v>
      </c>
      <c r="Z7" s="27">
        <v>427833.29820000002</v>
      </c>
      <c r="AA7" s="27">
        <v>357000</v>
      </c>
      <c r="AB7" s="24">
        <f t="shared" si="3"/>
        <v>190400</v>
      </c>
      <c r="AC7" s="24"/>
      <c r="AD7" s="24">
        <v>238000</v>
      </c>
      <c r="AE7" s="24">
        <v>384846</v>
      </c>
      <c r="AF7" s="27">
        <v>427833.29820000002</v>
      </c>
      <c r="AG7" s="27">
        <v>357000</v>
      </c>
      <c r="AH7" s="24">
        <f t="shared" si="4"/>
        <v>238000</v>
      </c>
      <c r="AI7" s="24"/>
      <c r="AJ7" s="24">
        <v>238000</v>
      </c>
      <c r="AK7" s="28">
        <v>384846</v>
      </c>
      <c r="AL7" s="27">
        <v>427833.29820000002</v>
      </c>
      <c r="AM7" s="27">
        <v>357000</v>
      </c>
      <c r="AN7" s="24">
        <f t="shared" si="5"/>
        <v>238000</v>
      </c>
      <c r="AO7" s="24"/>
      <c r="AP7" s="24">
        <v>238000</v>
      </c>
      <c r="AQ7" s="28">
        <v>384846</v>
      </c>
      <c r="AR7" s="27">
        <v>427833.29820000002</v>
      </c>
      <c r="AS7" s="27">
        <v>357000</v>
      </c>
      <c r="AT7" s="24">
        <f t="shared" si="6"/>
        <v>238000</v>
      </c>
      <c r="AU7" s="24"/>
      <c r="AV7" s="24">
        <v>247520</v>
      </c>
      <c r="AW7" s="28">
        <v>384846</v>
      </c>
      <c r="AX7" s="27">
        <v>427833.29820000002</v>
      </c>
      <c r="AY7" s="27">
        <v>357000</v>
      </c>
      <c r="AZ7" s="24">
        <f t="shared" si="7"/>
        <v>247520</v>
      </c>
      <c r="BA7" s="24"/>
      <c r="BB7" s="24">
        <v>228480</v>
      </c>
      <c r="BC7" s="24">
        <v>384846</v>
      </c>
      <c r="BD7" s="27">
        <v>427833.29820000002</v>
      </c>
      <c r="BE7" s="27">
        <v>357000</v>
      </c>
      <c r="BF7" s="24">
        <f t="shared" si="8"/>
        <v>228480</v>
      </c>
      <c r="BG7" s="24"/>
      <c r="BH7" s="24">
        <v>247520</v>
      </c>
      <c r="BI7" s="24">
        <v>384846</v>
      </c>
      <c r="BJ7" s="27">
        <v>427833.29820000002</v>
      </c>
      <c r="BK7" s="27">
        <v>357000</v>
      </c>
      <c r="BL7" s="24">
        <f t="shared" si="9"/>
        <v>247520</v>
      </c>
      <c r="BM7" s="24"/>
      <c r="BN7" s="24">
        <v>228480</v>
      </c>
      <c r="BO7" s="24">
        <v>384846</v>
      </c>
      <c r="BP7" s="27">
        <v>427833.29820000002</v>
      </c>
      <c r="BQ7" s="27">
        <v>357000</v>
      </c>
      <c r="BR7" s="24">
        <f t="shared" si="10"/>
        <v>228480</v>
      </c>
      <c r="BS7" s="24"/>
    </row>
    <row r="8" spans="1:71" ht="27" customHeight="1" x14ac:dyDescent="0.25">
      <c r="A8" s="2" t="s">
        <v>159</v>
      </c>
      <c r="B8" s="93"/>
      <c r="C8" s="57" t="s">
        <v>160</v>
      </c>
      <c r="D8" s="2" t="s">
        <v>14</v>
      </c>
      <c r="E8" s="4">
        <v>1</v>
      </c>
      <c r="F8" s="27">
        <v>142800</v>
      </c>
      <c r="G8" s="27">
        <v>153938.4</v>
      </c>
      <c r="H8" s="27">
        <v>171133.31928</v>
      </c>
      <c r="I8" s="27">
        <v>142800</v>
      </c>
      <c r="J8" s="24">
        <f t="shared" si="0"/>
        <v>142800</v>
      </c>
      <c r="K8" s="5"/>
      <c r="L8" s="24">
        <v>142800</v>
      </c>
      <c r="M8" s="24">
        <v>153938.4</v>
      </c>
      <c r="N8" s="27">
        <v>171133.31928</v>
      </c>
      <c r="O8" s="27">
        <v>142800</v>
      </c>
      <c r="P8" s="24">
        <f t="shared" si="1"/>
        <v>142800</v>
      </c>
      <c r="Q8" s="5"/>
      <c r="R8" s="24">
        <v>171360</v>
      </c>
      <c r="S8" s="24">
        <v>153938.4</v>
      </c>
      <c r="T8" s="27">
        <v>171133.31928</v>
      </c>
      <c r="U8" s="27">
        <v>142800</v>
      </c>
      <c r="V8" s="24">
        <f t="shared" si="2"/>
        <v>142800</v>
      </c>
      <c r="W8" s="5"/>
      <c r="X8" s="24">
        <v>142800</v>
      </c>
      <c r="Y8" s="24">
        <v>153938.4</v>
      </c>
      <c r="Z8" s="27">
        <v>171133.31928</v>
      </c>
      <c r="AA8" s="27">
        <v>142800</v>
      </c>
      <c r="AB8" s="24">
        <f t="shared" si="3"/>
        <v>142800</v>
      </c>
      <c r="AC8" s="24"/>
      <c r="AD8" s="24">
        <v>178500</v>
      </c>
      <c r="AE8" s="24">
        <v>153938.4</v>
      </c>
      <c r="AF8" s="27">
        <v>171133.31928</v>
      </c>
      <c r="AG8" s="27">
        <v>142800</v>
      </c>
      <c r="AH8" s="24">
        <f t="shared" si="4"/>
        <v>142800</v>
      </c>
      <c r="AI8" s="24"/>
      <c r="AJ8" s="24">
        <v>178500</v>
      </c>
      <c r="AK8" s="28">
        <v>153938.4</v>
      </c>
      <c r="AL8" s="27">
        <v>171133.31928</v>
      </c>
      <c r="AM8" s="27">
        <v>142800</v>
      </c>
      <c r="AN8" s="24">
        <f t="shared" si="5"/>
        <v>142800</v>
      </c>
      <c r="AO8" s="24"/>
      <c r="AP8" s="24">
        <v>178500</v>
      </c>
      <c r="AQ8" s="28">
        <v>153938.4</v>
      </c>
      <c r="AR8" s="27">
        <v>171133.31928</v>
      </c>
      <c r="AS8" s="27">
        <v>142800</v>
      </c>
      <c r="AT8" s="24">
        <f t="shared" si="6"/>
        <v>142800</v>
      </c>
      <c r="AU8" s="24"/>
      <c r="AV8" s="24">
        <v>185640</v>
      </c>
      <c r="AW8" s="28">
        <v>153938.4</v>
      </c>
      <c r="AX8" s="27">
        <v>171133.31928</v>
      </c>
      <c r="AY8" s="27">
        <v>142800</v>
      </c>
      <c r="AZ8" s="24">
        <f t="shared" si="7"/>
        <v>142800</v>
      </c>
      <c r="BA8" s="24"/>
      <c r="BB8" s="24">
        <v>171360</v>
      </c>
      <c r="BC8" s="24">
        <v>153938.4</v>
      </c>
      <c r="BD8" s="27">
        <v>171133.31928</v>
      </c>
      <c r="BE8" s="27">
        <v>142800</v>
      </c>
      <c r="BF8" s="24">
        <f t="shared" si="8"/>
        <v>142800</v>
      </c>
      <c r="BG8" s="24"/>
      <c r="BH8" s="24">
        <v>185640</v>
      </c>
      <c r="BI8" s="24">
        <v>153938.4</v>
      </c>
      <c r="BJ8" s="27">
        <v>171133.31928</v>
      </c>
      <c r="BK8" s="27">
        <v>142800</v>
      </c>
      <c r="BL8" s="24">
        <f t="shared" si="9"/>
        <v>142800</v>
      </c>
      <c r="BM8" s="24"/>
      <c r="BN8" s="24">
        <v>171360</v>
      </c>
      <c r="BO8" s="24">
        <v>153938.4</v>
      </c>
      <c r="BP8" s="27">
        <v>171133.31928</v>
      </c>
      <c r="BQ8" s="27">
        <v>142800</v>
      </c>
      <c r="BR8" s="24">
        <f t="shared" si="10"/>
        <v>142800</v>
      </c>
      <c r="BS8" s="24"/>
    </row>
    <row r="9" spans="1:71" ht="22.5" x14ac:dyDescent="0.25">
      <c r="A9" s="2" t="s">
        <v>161</v>
      </c>
      <c r="B9" s="93"/>
      <c r="C9" s="57" t="s">
        <v>162</v>
      </c>
      <c r="D9" s="2" t="s">
        <v>14</v>
      </c>
      <c r="E9" s="4">
        <v>1</v>
      </c>
      <c r="F9" s="27">
        <v>95200</v>
      </c>
      <c r="G9" s="27">
        <v>76969.2</v>
      </c>
      <c r="H9" s="27">
        <v>85566.659639999998</v>
      </c>
      <c r="I9" s="27">
        <v>71400</v>
      </c>
      <c r="J9" s="24">
        <f t="shared" si="0"/>
        <v>71400</v>
      </c>
      <c r="K9" s="5"/>
      <c r="L9" s="24">
        <v>95200</v>
      </c>
      <c r="M9" s="24">
        <v>76969.2</v>
      </c>
      <c r="N9" s="27">
        <v>85566.659639999998</v>
      </c>
      <c r="O9" s="27">
        <v>71400</v>
      </c>
      <c r="P9" s="24">
        <f t="shared" si="1"/>
        <v>71400</v>
      </c>
      <c r="Q9" s="5"/>
      <c r="R9" s="24">
        <v>114240</v>
      </c>
      <c r="S9" s="24">
        <v>76969.2</v>
      </c>
      <c r="T9" s="27">
        <v>85566.659639999998</v>
      </c>
      <c r="U9" s="27">
        <v>71400</v>
      </c>
      <c r="V9" s="24">
        <f t="shared" si="2"/>
        <v>71400</v>
      </c>
      <c r="W9" s="5"/>
      <c r="X9" s="24">
        <v>95200</v>
      </c>
      <c r="Y9" s="24">
        <v>76969.2</v>
      </c>
      <c r="Z9" s="27">
        <v>85566.659639999998</v>
      </c>
      <c r="AA9" s="27">
        <v>71400</v>
      </c>
      <c r="AB9" s="24">
        <f t="shared" si="3"/>
        <v>71400</v>
      </c>
      <c r="AC9" s="24"/>
      <c r="AD9" s="24">
        <v>119000</v>
      </c>
      <c r="AE9" s="24">
        <v>76969.2</v>
      </c>
      <c r="AF9" s="27">
        <v>85566.659639999998</v>
      </c>
      <c r="AG9" s="27">
        <v>71400</v>
      </c>
      <c r="AH9" s="24">
        <f t="shared" si="4"/>
        <v>71400</v>
      </c>
      <c r="AI9" s="24"/>
      <c r="AJ9" s="24">
        <v>119000</v>
      </c>
      <c r="AK9" s="28">
        <v>76969.2</v>
      </c>
      <c r="AL9" s="27">
        <v>85566.659639999998</v>
      </c>
      <c r="AM9" s="27">
        <v>71400</v>
      </c>
      <c r="AN9" s="24">
        <f t="shared" si="5"/>
        <v>71400</v>
      </c>
      <c r="AO9" s="24"/>
      <c r="AP9" s="24">
        <v>119000</v>
      </c>
      <c r="AQ9" s="28">
        <v>76969.2</v>
      </c>
      <c r="AR9" s="27">
        <v>85566.659639999998</v>
      </c>
      <c r="AS9" s="27">
        <v>71400</v>
      </c>
      <c r="AT9" s="24">
        <f t="shared" si="6"/>
        <v>71400</v>
      </c>
      <c r="AU9" s="24"/>
      <c r="AV9" s="24">
        <v>123760</v>
      </c>
      <c r="AW9" s="28">
        <v>76969.2</v>
      </c>
      <c r="AX9" s="27">
        <v>85566.659639999998</v>
      </c>
      <c r="AY9" s="27">
        <v>71400</v>
      </c>
      <c r="AZ9" s="24">
        <f t="shared" si="7"/>
        <v>71400</v>
      </c>
      <c r="BA9" s="24"/>
      <c r="BB9" s="24">
        <v>114240</v>
      </c>
      <c r="BC9" s="24">
        <v>76969.2</v>
      </c>
      <c r="BD9" s="27">
        <v>85566.659639999998</v>
      </c>
      <c r="BE9" s="27">
        <v>71400</v>
      </c>
      <c r="BF9" s="24">
        <f t="shared" si="8"/>
        <v>71400</v>
      </c>
      <c r="BG9" s="24"/>
      <c r="BH9" s="24">
        <v>123760</v>
      </c>
      <c r="BI9" s="24">
        <v>76969.2</v>
      </c>
      <c r="BJ9" s="27">
        <v>85566.659639999998</v>
      </c>
      <c r="BK9" s="27">
        <v>71400</v>
      </c>
      <c r="BL9" s="24">
        <f t="shared" si="9"/>
        <v>71400</v>
      </c>
      <c r="BM9" s="24"/>
      <c r="BN9" s="24">
        <v>114240</v>
      </c>
      <c r="BO9" s="24">
        <v>76969.2</v>
      </c>
      <c r="BP9" s="27">
        <v>85566.659639999998</v>
      </c>
      <c r="BQ9" s="27">
        <v>71400</v>
      </c>
      <c r="BR9" s="24">
        <f t="shared" si="10"/>
        <v>71400</v>
      </c>
      <c r="BS9" s="24"/>
    </row>
    <row r="10" spans="1:71" ht="23.25" customHeight="1" x14ac:dyDescent="0.25">
      <c r="A10" s="2" t="s">
        <v>163</v>
      </c>
      <c r="B10" s="93"/>
      <c r="C10" s="57" t="s">
        <v>164</v>
      </c>
      <c r="D10" s="2" t="s">
        <v>14</v>
      </c>
      <c r="E10" s="4">
        <v>1</v>
      </c>
      <c r="F10" s="27">
        <v>142800</v>
      </c>
      <c r="G10" s="27">
        <v>282220.40000000002</v>
      </c>
      <c r="H10" s="27">
        <v>313744.41868</v>
      </c>
      <c r="I10" s="27">
        <v>261800</v>
      </c>
      <c r="J10" s="24">
        <f t="shared" si="0"/>
        <v>142800</v>
      </c>
      <c r="K10" s="5"/>
      <c r="L10" s="24">
        <v>142800</v>
      </c>
      <c r="M10" s="24">
        <v>282220.40000000002</v>
      </c>
      <c r="N10" s="27">
        <v>313744.41868</v>
      </c>
      <c r="O10" s="27">
        <v>261800</v>
      </c>
      <c r="P10" s="24">
        <f t="shared" si="1"/>
        <v>142800</v>
      </c>
      <c r="Q10" s="5"/>
      <c r="R10" s="24">
        <v>171360</v>
      </c>
      <c r="S10" s="24">
        <v>282220.40000000002</v>
      </c>
      <c r="T10" s="27">
        <v>313744.41868</v>
      </c>
      <c r="U10" s="27">
        <v>261800</v>
      </c>
      <c r="V10" s="24">
        <f t="shared" si="2"/>
        <v>171360</v>
      </c>
      <c r="W10" s="5"/>
      <c r="X10" s="24">
        <v>142800</v>
      </c>
      <c r="Y10" s="24">
        <v>282220.40000000002</v>
      </c>
      <c r="Z10" s="27">
        <v>313744.41868</v>
      </c>
      <c r="AA10" s="27">
        <v>261800</v>
      </c>
      <c r="AB10" s="24">
        <f t="shared" si="3"/>
        <v>142800</v>
      </c>
      <c r="AC10" s="24"/>
      <c r="AD10" s="24">
        <v>178500</v>
      </c>
      <c r="AE10" s="24">
        <v>282220.40000000002</v>
      </c>
      <c r="AF10" s="27">
        <v>313744.41868</v>
      </c>
      <c r="AG10" s="27">
        <v>261800</v>
      </c>
      <c r="AH10" s="24">
        <f t="shared" si="4"/>
        <v>178500</v>
      </c>
      <c r="AI10" s="24"/>
      <c r="AJ10" s="24">
        <v>178500</v>
      </c>
      <c r="AK10" s="28">
        <v>282220.40000000002</v>
      </c>
      <c r="AL10" s="27">
        <v>313744.41868</v>
      </c>
      <c r="AM10" s="27">
        <v>261800</v>
      </c>
      <c r="AN10" s="24">
        <f t="shared" si="5"/>
        <v>178500</v>
      </c>
      <c r="AO10" s="24"/>
      <c r="AP10" s="24">
        <v>178500</v>
      </c>
      <c r="AQ10" s="28">
        <v>282220.40000000002</v>
      </c>
      <c r="AR10" s="27">
        <v>313744.41868</v>
      </c>
      <c r="AS10" s="27">
        <v>261800</v>
      </c>
      <c r="AT10" s="24">
        <f t="shared" si="6"/>
        <v>178500</v>
      </c>
      <c r="AU10" s="24"/>
      <c r="AV10" s="24">
        <v>185640</v>
      </c>
      <c r="AW10" s="28">
        <v>282220.40000000002</v>
      </c>
      <c r="AX10" s="27">
        <v>313744.41868</v>
      </c>
      <c r="AY10" s="27">
        <v>261800</v>
      </c>
      <c r="AZ10" s="24">
        <f t="shared" si="7"/>
        <v>185640</v>
      </c>
      <c r="BA10" s="24"/>
      <c r="BB10" s="24">
        <v>171360</v>
      </c>
      <c r="BC10" s="24">
        <v>282220.40000000002</v>
      </c>
      <c r="BD10" s="27">
        <v>313744.41868</v>
      </c>
      <c r="BE10" s="27">
        <v>261800</v>
      </c>
      <c r="BF10" s="24">
        <f t="shared" si="8"/>
        <v>171360</v>
      </c>
      <c r="BG10" s="24"/>
      <c r="BH10" s="24">
        <v>185640</v>
      </c>
      <c r="BI10" s="24">
        <v>282220.40000000002</v>
      </c>
      <c r="BJ10" s="27">
        <v>313744.41868</v>
      </c>
      <c r="BK10" s="27">
        <v>261800</v>
      </c>
      <c r="BL10" s="24">
        <f t="shared" si="9"/>
        <v>185640</v>
      </c>
      <c r="BM10" s="24"/>
      <c r="BN10" s="24">
        <v>171360</v>
      </c>
      <c r="BO10" s="24">
        <v>282220.40000000002</v>
      </c>
      <c r="BP10" s="27">
        <v>313744.41868</v>
      </c>
      <c r="BQ10" s="27">
        <v>261800</v>
      </c>
      <c r="BR10" s="24">
        <f t="shared" si="10"/>
        <v>171360</v>
      </c>
      <c r="BS10" s="24"/>
    </row>
    <row r="11" spans="1:71" ht="22.5" x14ac:dyDescent="0.25">
      <c r="A11" s="2" t="s">
        <v>165</v>
      </c>
      <c r="B11" s="93"/>
      <c r="C11" s="57" t="s">
        <v>166</v>
      </c>
      <c r="D11" s="2" t="s">
        <v>14</v>
      </c>
      <c r="E11" s="4">
        <v>1</v>
      </c>
      <c r="F11" s="27">
        <v>2201500</v>
      </c>
      <c r="G11" s="27">
        <v>3848460</v>
      </c>
      <c r="H11" s="27">
        <v>4278332.9819999998</v>
      </c>
      <c r="I11" s="27">
        <v>3570000</v>
      </c>
      <c r="J11" s="24">
        <f t="shared" si="0"/>
        <v>2201500</v>
      </c>
      <c r="K11" s="5"/>
      <c r="L11" s="24">
        <v>1130500</v>
      </c>
      <c r="M11" s="24">
        <v>3848460</v>
      </c>
      <c r="N11" s="27">
        <v>4278332.9819999998</v>
      </c>
      <c r="O11" s="27">
        <v>3570000</v>
      </c>
      <c r="P11" s="24">
        <f t="shared" si="1"/>
        <v>1130500</v>
      </c>
      <c r="Q11" s="5"/>
      <c r="R11" s="24">
        <v>1320900</v>
      </c>
      <c r="S11" s="24">
        <v>3848460</v>
      </c>
      <c r="T11" s="27">
        <v>4278332.9819999998</v>
      </c>
      <c r="U11" s="27">
        <v>3570000</v>
      </c>
      <c r="V11" s="24">
        <f t="shared" si="2"/>
        <v>1320900</v>
      </c>
      <c r="W11" s="5"/>
      <c r="X11" s="24">
        <v>1130500</v>
      </c>
      <c r="Y11" s="24">
        <v>3848460</v>
      </c>
      <c r="Z11" s="27">
        <v>4278332.9819999998</v>
      </c>
      <c r="AA11" s="27">
        <v>3570000</v>
      </c>
      <c r="AB11" s="24">
        <f t="shared" si="3"/>
        <v>1130500</v>
      </c>
      <c r="AC11" s="24"/>
      <c r="AD11" s="24">
        <v>1190000</v>
      </c>
      <c r="AE11" s="24">
        <v>3848460</v>
      </c>
      <c r="AF11" s="27">
        <v>4278332.9819999998</v>
      </c>
      <c r="AG11" s="27">
        <v>3570000</v>
      </c>
      <c r="AH11" s="24">
        <f t="shared" si="4"/>
        <v>1190000</v>
      </c>
      <c r="AI11" s="24"/>
      <c r="AJ11" s="24">
        <v>1190000</v>
      </c>
      <c r="AK11" s="28">
        <v>3848460</v>
      </c>
      <c r="AL11" s="27">
        <v>4278332.9819999998</v>
      </c>
      <c r="AM11" s="27">
        <v>3570000</v>
      </c>
      <c r="AN11" s="24">
        <f t="shared" si="5"/>
        <v>1190000</v>
      </c>
      <c r="AO11" s="24"/>
      <c r="AP11" s="24">
        <v>1190000</v>
      </c>
      <c r="AQ11" s="28">
        <v>3848460</v>
      </c>
      <c r="AR11" s="27">
        <v>4278332.9819999998</v>
      </c>
      <c r="AS11" s="27">
        <v>3570000</v>
      </c>
      <c r="AT11" s="24">
        <f t="shared" si="6"/>
        <v>1190000</v>
      </c>
      <c r="AU11" s="24"/>
      <c r="AV11" s="24">
        <v>1237600</v>
      </c>
      <c r="AW11" s="28">
        <v>3848460</v>
      </c>
      <c r="AX11" s="27">
        <v>4278332.9819999998</v>
      </c>
      <c r="AY11" s="27">
        <v>3570000</v>
      </c>
      <c r="AZ11" s="24">
        <f t="shared" si="7"/>
        <v>1237600</v>
      </c>
      <c r="BA11" s="24"/>
      <c r="BB11" s="24">
        <v>1142400</v>
      </c>
      <c r="BC11" s="24">
        <v>3848460</v>
      </c>
      <c r="BD11" s="27">
        <v>4278332.9819999998</v>
      </c>
      <c r="BE11" s="27">
        <v>3570000</v>
      </c>
      <c r="BF11" s="24">
        <f t="shared" si="8"/>
        <v>1142400</v>
      </c>
      <c r="BG11" s="24"/>
      <c r="BH11" s="24">
        <v>1237600</v>
      </c>
      <c r="BI11" s="24">
        <v>3848460</v>
      </c>
      <c r="BJ11" s="27">
        <v>4278332.9819999998</v>
      </c>
      <c r="BK11" s="27">
        <v>3570000</v>
      </c>
      <c r="BL11" s="24">
        <f t="shared" si="9"/>
        <v>1237600</v>
      </c>
      <c r="BM11" s="24"/>
      <c r="BN11" s="24">
        <v>1142400</v>
      </c>
      <c r="BO11" s="24">
        <v>3848460</v>
      </c>
      <c r="BP11" s="27">
        <v>4278332.9819999998</v>
      </c>
      <c r="BQ11" s="27">
        <v>3570000</v>
      </c>
      <c r="BR11" s="24">
        <f t="shared" si="10"/>
        <v>1142400</v>
      </c>
      <c r="BS11" s="24"/>
    </row>
    <row r="12" spans="1:71" ht="22.5" x14ac:dyDescent="0.25">
      <c r="A12" s="2" t="s">
        <v>167</v>
      </c>
      <c r="B12" s="93"/>
      <c r="C12" s="57" t="s">
        <v>168</v>
      </c>
      <c r="D12" s="2" t="s">
        <v>14</v>
      </c>
      <c r="E12" s="4">
        <v>1</v>
      </c>
      <c r="F12" s="27">
        <v>142800</v>
      </c>
      <c r="G12" s="27">
        <v>230907.6</v>
      </c>
      <c r="H12" s="27">
        <v>256699.97892000002</v>
      </c>
      <c r="I12" s="27">
        <v>214200</v>
      </c>
      <c r="J12" s="24">
        <f t="shared" si="0"/>
        <v>142800</v>
      </c>
      <c r="K12" s="5"/>
      <c r="L12" s="24">
        <v>142800</v>
      </c>
      <c r="M12" s="24">
        <v>230907.6</v>
      </c>
      <c r="N12" s="27">
        <v>256699.97892000002</v>
      </c>
      <c r="O12" s="27">
        <v>214200</v>
      </c>
      <c r="P12" s="24">
        <f t="shared" si="1"/>
        <v>142800</v>
      </c>
      <c r="Q12" s="5"/>
      <c r="R12" s="24">
        <v>171360</v>
      </c>
      <c r="S12" s="24">
        <v>230907.6</v>
      </c>
      <c r="T12" s="27">
        <v>256699.97892000002</v>
      </c>
      <c r="U12" s="27">
        <v>214200</v>
      </c>
      <c r="V12" s="24">
        <f t="shared" si="2"/>
        <v>171360</v>
      </c>
      <c r="W12" s="5"/>
      <c r="X12" s="24">
        <v>142800</v>
      </c>
      <c r="Y12" s="24">
        <v>230907.6</v>
      </c>
      <c r="Z12" s="27">
        <v>256699.97892000002</v>
      </c>
      <c r="AA12" s="27">
        <v>214200</v>
      </c>
      <c r="AB12" s="24">
        <f t="shared" si="3"/>
        <v>142800</v>
      </c>
      <c r="AC12" s="24"/>
      <c r="AD12" s="24">
        <v>178500</v>
      </c>
      <c r="AE12" s="24">
        <v>230907.6</v>
      </c>
      <c r="AF12" s="27">
        <v>256699.97892000002</v>
      </c>
      <c r="AG12" s="27">
        <v>214200</v>
      </c>
      <c r="AH12" s="24">
        <f t="shared" si="4"/>
        <v>178500</v>
      </c>
      <c r="AI12" s="24"/>
      <c r="AJ12" s="24">
        <v>178500</v>
      </c>
      <c r="AK12" s="28">
        <v>230907.6</v>
      </c>
      <c r="AL12" s="27">
        <v>256699.97892000002</v>
      </c>
      <c r="AM12" s="27">
        <v>214200</v>
      </c>
      <c r="AN12" s="24">
        <f t="shared" si="5"/>
        <v>178500</v>
      </c>
      <c r="AO12" s="24"/>
      <c r="AP12" s="24">
        <v>178500</v>
      </c>
      <c r="AQ12" s="28">
        <v>230907.6</v>
      </c>
      <c r="AR12" s="27">
        <v>256699.97892000002</v>
      </c>
      <c r="AS12" s="27">
        <v>214200</v>
      </c>
      <c r="AT12" s="24">
        <f t="shared" si="6"/>
        <v>178500</v>
      </c>
      <c r="AU12" s="24"/>
      <c r="AV12" s="24">
        <v>185640</v>
      </c>
      <c r="AW12" s="28">
        <v>230907.6</v>
      </c>
      <c r="AX12" s="27">
        <v>256699.97892000002</v>
      </c>
      <c r="AY12" s="27">
        <v>214200</v>
      </c>
      <c r="AZ12" s="24">
        <f t="shared" si="7"/>
        <v>185640</v>
      </c>
      <c r="BA12" s="24"/>
      <c r="BB12" s="24">
        <v>171360</v>
      </c>
      <c r="BC12" s="24">
        <v>230907.6</v>
      </c>
      <c r="BD12" s="27">
        <v>256699.97892000002</v>
      </c>
      <c r="BE12" s="27">
        <v>214200</v>
      </c>
      <c r="BF12" s="24">
        <f t="shared" si="8"/>
        <v>171360</v>
      </c>
      <c r="BG12" s="24"/>
      <c r="BH12" s="24">
        <v>185640</v>
      </c>
      <c r="BI12" s="24">
        <v>230907.6</v>
      </c>
      <c r="BJ12" s="27">
        <v>256699.97892000002</v>
      </c>
      <c r="BK12" s="27">
        <v>214200</v>
      </c>
      <c r="BL12" s="24">
        <f t="shared" si="9"/>
        <v>185640</v>
      </c>
      <c r="BM12" s="24"/>
      <c r="BN12" s="24">
        <v>171360</v>
      </c>
      <c r="BO12" s="24">
        <v>230907.6</v>
      </c>
      <c r="BP12" s="27">
        <v>256699.97892000002</v>
      </c>
      <c r="BQ12" s="27">
        <v>214200</v>
      </c>
      <c r="BR12" s="24">
        <f t="shared" si="10"/>
        <v>171360</v>
      </c>
      <c r="BS12" s="24"/>
    </row>
    <row r="13" spans="1:71" ht="33.75" x14ac:dyDescent="0.25">
      <c r="A13" s="2" t="s">
        <v>169</v>
      </c>
      <c r="B13" s="93"/>
      <c r="C13" s="57" t="s">
        <v>170</v>
      </c>
      <c r="D13" s="2" t="s">
        <v>14</v>
      </c>
      <c r="E13" s="4">
        <v>1</v>
      </c>
      <c r="F13" s="27">
        <v>154700</v>
      </c>
      <c r="G13" s="27">
        <v>513128</v>
      </c>
      <c r="H13" s="27">
        <v>570444.39760000003</v>
      </c>
      <c r="I13" s="27">
        <v>476000</v>
      </c>
      <c r="J13" s="24">
        <f t="shared" si="0"/>
        <v>154700</v>
      </c>
      <c r="K13" s="5"/>
      <c r="L13" s="24">
        <v>154700</v>
      </c>
      <c r="M13" s="24">
        <v>513128</v>
      </c>
      <c r="N13" s="27">
        <v>570444.39760000003</v>
      </c>
      <c r="O13" s="27">
        <v>476000</v>
      </c>
      <c r="P13" s="24">
        <f t="shared" si="1"/>
        <v>154700</v>
      </c>
      <c r="Q13" s="5"/>
      <c r="R13" s="24">
        <v>185640</v>
      </c>
      <c r="S13" s="24">
        <v>513128</v>
      </c>
      <c r="T13" s="27">
        <v>570444.39760000003</v>
      </c>
      <c r="U13" s="27">
        <v>476000</v>
      </c>
      <c r="V13" s="24">
        <f t="shared" si="2"/>
        <v>185640</v>
      </c>
      <c r="W13" s="5"/>
      <c r="X13" s="24">
        <v>154700</v>
      </c>
      <c r="Y13" s="24">
        <v>513128</v>
      </c>
      <c r="Z13" s="27">
        <v>570444.39760000003</v>
      </c>
      <c r="AA13" s="27">
        <v>476000</v>
      </c>
      <c r="AB13" s="24">
        <f t="shared" si="3"/>
        <v>154700</v>
      </c>
      <c r="AC13" s="24"/>
      <c r="AD13" s="24">
        <v>193375</v>
      </c>
      <c r="AE13" s="24">
        <v>513128</v>
      </c>
      <c r="AF13" s="27">
        <v>570444.39760000003</v>
      </c>
      <c r="AG13" s="27">
        <v>476000</v>
      </c>
      <c r="AH13" s="24">
        <f t="shared" si="4"/>
        <v>193375</v>
      </c>
      <c r="AI13" s="24"/>
      <c r="AJ13" s="24">
        <v>193375</v>
      </c>
      <c r="AK13" s="28">
        <v>513128</v>
      </c>
      <c r="AL13" s="27">
        <v>570444.39760000003</v>
      </c>
      <c r="AM13" s="27">
        <v>476000</v>
      </c>
      <c r="AN13" s="24">
        <f t="shared" si="5"/>
        <v>193375</v>
      </c>
      <c r="AO13" s="24"/>
      <c r="AP13" s="24">
        <v>193375</v>
      </c>
      <c r="AQ13" s="28">
        <v>513128</v>
      </c>
      <c r="AR13" s="27">
        <v>570444.39760000003</v>
      </c>
      <c r="AS13" s="27">
        <v>476000</v>
      </c>
      <c r="AT13" s="24">
        <f t="shared" si="6"/>
        <v>193375</v>
      </c>
      <c r="AU13" s="24"/>
      <c r="AV13" s="24">
        <v>201110</v>
      </c>
      <c r="AW13" s="28">
        <v>513128</v>
      </c>
      <c r="AX13" s="27">
        <v>570444.39760000003</v>
      </c>
      <c r="AY13" s="27">
        <v>476000</v>
      </c>
      <c r="AZ13" s="24">
        <f t="shared" si="7"/>
        <v>201110</v>
      </c>
      <c r="BA13" s="24"/>
      <c r="BB13" s="24">
        <v>185640</v>
      </c>
      <c r="BC13" s="24">
        <v>513128</v>
      </c>
      <c r="BD13" s="27">
        <v>570444.39760000003</v>
      </c>
      <c r="BE13" s="27">
        <v>476000</v>
      </c>
      <c r="BF13" s="24">
        <f t="shared" si="8"/>
        <v>185640</v>
      </c>
      <c r="BG13" s="24"/>
      <c r="BH13" s="24">
        <v>201110</v>
      </c>
      <c r="BI13" s="24">
        <v>513128</v>
      </c>
      <c r="BJ13" s="27">
        <v>570444.39760000003</v>
      </c>
      <c r="BK13" s="27">
        <v>476000</v>
      </c>
      <c r="BL13" s="24">
        <f t="shared" si="9"/>
        <v>201110</v>
      </c>
      <c r="BM13" s="24"/>
      <c r="BN13" s="24">
        <v>185640</v>
      </c>
      <c r="BO13" s="24">
        <v>513128</v>
      </c>
      <c r="BP13" s="27">
        <v>570444.39760000003</v>
      </c>
      <c r="BQ13" s="27">
        <v>476000</v>
      </c>
      <c r="BR13" s="24">
        <f t="shared" si="10"/>
        <v>185640</v>
      </c>
      <c r="BS13" s="24"/>
    </row>
    <row r="14" spans="1:71" ht="22.5" x14ac:dyDescent="0.25">
      <c r="A14" s="2" t="s">
        <v>171</v>
      </c>
      <c r="B14" s="93"/>
      <c r="C14" s="57" t="s">
        <v>172</v>
      </c>
      <c r="D14" s="2" t="s">
        <v>14</v>
      </c>
      <c r="E14" s="4">
        <v>1</v>
      </c>
      <c r="F14" s="27">
        <v>868700</v>
      </c>
      <c r="G14" s="27">
        <v>1539384</v>
      </c>
      <c r="H14" s="27">
        <v>1711333.1928000001</v>
      </c>
      <c r="I14" s="27">
        <v>1428000</v>
      </c>
      <c r="J14" s="24">
        <f t="shared" si="0"/>
        <v>868700</v>
      </c>
      <c r="K14" s="5"/>
      <c r="L14" s="24">
        <v>868700</v>
      </c>
      <c r="M14" s="24">
        <v>1539384</v>
      </c>
      <c r="N14" s="27">
        <v>1711333.1928000001</v>
      </c>
      <c r="O14" s="27">
        <v>1428000</v>
      </c>
      <c r="P14" s="24">
        <f t="shared" si="1"/>
        <v>868700</v>
      </c>
      <c r="Q14" s="5"/>
      <c r="R14" s="24">
        <v>1042440</v>
      </c>
      <c r="S14" s="24">
        <v>1539384</v>
      </c>
      <c r="T14" s="27">
        <v>1711333.1928000001</v>
      </c>
      <c r="U14" s="27">
        <v>1428000</v>
      </c>
      <c r="V14" s="24">
        <f t="shared" si="2"/>
        <v>1042440</v>
      </c>
      <c r="W14" s="5"/>
      <c r="X14" s="24">
        <v>868700</v>
      </c>
      <c r="Y14" s="24">
        <v>1539384</v>
      </c>
      <c r="Z14" s="27">
        <v>1711333.1928000001</v>
      </c>
      <c r="AA14" s="27">
        <v>1428000</v>
      </c>
      <c r="AB14" s="24">
        <f t="shared" si="3"/>
        <v>868700</v>
      </c>
      <c r="AC14" s="24"/>
      <c r="AD14" s="24">
        <v>1085875</v>
      </c>
      <c r="AE14" s="24">
        <v>1539384</v>
      </c>
      <c r="AF14" s="27">
        <v>1711333.1928000001</v>
      </c>
      <c r="AG14" s="27">
        <v>1428000</v>
      </c>
      <c r="AH14" s="24">
        <f t="shared" si="4"/>
        <v>1085875</v>
      </c>
      <c r="AI14" s="24"/>
      <c r="AJ14" s="24">
        <v>1085875</v>
      </c>
      <c r="AK14" s="28">
        <v>1539384</v>
      </c>
      <c r="AL14" s="27">
        <v>1711333.1928000001</v>
      </c>
      <c r="AM14" s="27">
        <v>1428000</v>
      </c>
      <c r="AN14" s="24">
        <f t="shared" si="5"/>
        <v>1085875</v>
      </c>
      <c r="AO14" s="24"/>
      <c r="AP14" s="24">
        <v>1085875</v>
      </c>
      <c r="AQ14" s="28">
        <v>1539384</v>
      </c>
      <c r="AR14" s="27">
        <v>1711333.1928000001</v>
      </c>
      <c r="AS14" s="27">
        <v>1428000</v>
      </c>
      <c r="AT14" s="24">
        <f t="shared" si="6"/>
        <v>1085875</v>
      </c>
      <c r="AU14" s="24"/>
      <c r="AV14" s="24">
        <v>1129310</v>
      </c>
      <c r="AW14" s="28">
        <v>1539384</v>
      </c>
      <c r="AX14" s="27">
        <v>1711333.1928000001</v>
      </c>
      <c r="AY14" s="27">
        <v>1428000</v>
      </c>
      <c r="AZ14" s="24">
        <f t="shared" si="7"/>
        <v>1129310</v>
      </c>
      <c r="BA14" s="24"/>
      <c r="BB14" s="24">
        <v>1042440</v>
      </c>
      <c r="BC14" s="24">
        <v>1539384</v>
      </c>
      <c r="BD14" s="27">
        <v>1711333.1928000001</v>
      </c>
      <c r="BE14" s="27">
        <v>1428000</v>
      </c>
      <c r="BF14" s="24">
        <f t="shared" si="8"/>
        <v>1042440</v>
      </c>
      <c r="BG14" s="24"/>
      <c r="BH14" s="24">
        <v>1129310</v>
      </c>
      <c r="BI14" s="24">
        <v>1539384</v>
      </c>
      <c r="BJ14" s="27">
        <v>1711333.1928000001</v>
      </c>
      <c r="BK14" s="27">
        <v>1428000</v>
      </c>
      <c r="BL14" s="24">
        <f t="shared" si="9"/>
        <v>1129310</v>
      </c>
      <c r="BM14" s="24"/>
      <c r="BN14" s="24">
        <v>1042440</v>
      </c>
      <c r="BO14" s="24">
        <v>1539384</v>
      </c>
      <c r="BP14" s="27">
        <v>1711333.1928000001</v>
      </c>
      <c r="BQ14" s="27">
        <v>1428000</v>
      </c>
      <c r="BR14" s="24">
        <f t="shared" si="10"/>
        <v>1042440</v>
      </c>
      <c r="BS14" s="24"/>
    </row>
    <row r="15" spans="1:71" ht="22.5" x14ac:dyDescent="0.25">
      <c r="A15" s="2" t="s">
        <v>173</v>
      </c>
      <c r="B15" s="93"/>
      <c r="C15" s="57" t="s">
        <v>174</v>
      </c>
      <c r="D15" s="2" t="s">
        <v>14</v>
      </c>
      <c r="E15" s="4">
        <v>1</v>
      </c>
      <c r="F15" s="27">
        <v>583100</v>
      </c>
      <c r="G15" s="27">
        <v>1539384</v>
      </c>
      <c r="H15" s="27">
        <v>1711333.1928000001</v>
      </c>
      <c r="I15" s="27">
        <v>1428000</v>
      </c>
      <c r="J15" s="24">
        <f t="shared" si="0"/>
        <v>583100</v>
      </c>
      <c r="K15" s="5"/>
      <c r="L15" s="24">
        <v>583100</v>
      </c>
      <c r="M15" s="24">
        <v>1539384</v>
      </c>
      <c r="N15" s="27">
        <v>1711333.1928000001</v>
      </c>
      <c r="O15" s="27">
        <v>1428000</v>
      </c>
      <c r="P15" s="24">
        <f t="shared" si="1"/>
        <v>583100</v>
      </c>
      <c r="Q15" s="5"/>
      <c r="R15" s="24">
        <v>699720</v>
      </c>
      <c r="S15" s="24">
        <v>1539384</v>
      </c>
      <c r="T15" s="27">
        <v>1711333.1928000001</v>
      </c>
      <c r="U15" s="27">
        <v>1428000</v>
      </c>
      <c r="V15" s="24">
        <f t="shared" si="2"/>
        <v>699720</v>
      </c>
      <c r="W15" s="5"/>
      <c r="X15" s="24">
        <v>583100</v>
      </c>
      <c r="Y15" s="24">
        <v>1539384</v>
      </c>
      <c r="Z15" s="27">
        <v>1711333.1928000001</v>
      </c>
      <c r="AA15" s="27">
        <v>1428000</v>
      </c>
      <c r="AB15" s="24">
        <f t="shared" si="3"/>
        <v>583100</v>
      </c>
      <c r="AC15" s="24"/>
      <c r="AD15" s="24">
        <v>728875</v>
      </c>
      <c r="AE15" s="24">
        <v>1539384</v>
      </c>
      <c r="AF15" s="27">
        <v>1711333.1928000001</v>
      </c>
      <c r="AG15" s="27">
        <v>1428000</v>
      </c>
      <c r="AH15" s="24">
        <f t="shared" si="4"/>
        <v>728875</v>
      </c>
      <c r="AI15" s="24"/>
      <c r="AJ15" s="24">
        <v>728875</v>
      </c>
      <c r="AK15" s="28">
        <v>1539384</v>
      </c>
      <c r="AL15" s="27">
        <v>1711333.1928000001</v>
      </c>
      <c r="AM15" s="27">
        <v>1428000</v>
      </c>
      <c r="AN15" s="24">
        <f t="shared" si="5"/>
        <v>728875</v>
      </c>
      <c r="AO15" s="24"/>
      <c r="AP15" s="24">
        <v>728875</v>
      </c>
      <c r="AQ15" s="28">
        <v>1539384</v>
      </c>
      <c r="AR15" s="27">
        <v>1711333.1928000001</v>
      </c>
      <c r="AS15" s="27">
        <v>1428000</v>
      </c>
      <c r="AT15" s="24">
        <f t="shared" si="6"/>
        <v>728875</v>
      </c>
      <c r="AU15" s="24"/>
      <c r="AV15" s="24">
        <v>758030</v>
      </c>
      <c r="AW15" s="28">
        <v>1539384</v>
      </c>
      <c r="AX15" s="27">
        <v>1711333.1928000001</v>
      </c>
      <c r="AY15" s="27">
        <v>1428000</v>
      </c>
      <c r="AZ15" s="24">
        <f t="shared" si="7"/>
        <v>758030</v>
      </c>
      <c r="BA15" s="24"/>
      <c r="BB15" s="24">
        <v>699720</v>
      </c>
      <c r="BC15" s="24">
        <v>1539384</v>
      </c>
      <c r="BD15" s="27">
        <v>1711333.1928000001</v>
      </c>
      <c r="BE15" s="27">
        <v>1428000</v>
      </c>
      <c r="BF15" s="24">
        <f t="shared" si="8"/>
        <v>699720</v>
      </c>
      <c r="BG15" s="24"/>
      <c r="BH15" s="24">
        <v>758030</v>
      </c>
      <c r="BI15" s="24">
        <v>1539384</v>
      </c>
      <c r="BJ15" s="27">
        <v>1711333.1928000001</v>
      </c>
      <c r="BK15" s="27">
        <v>1428000</v>
      </c>
      <c r="BL15" s="24">
        <f t="shared" si="9"/>
        <v>758030</v>
      </c>
      <c r="BM15" s="24"/>
      <c r="BN15" s="24">
        <v>699720</v>
      </c>
      <c r="BO15" s="24">
        <v>1539384</v>
      </c>
      <c r="BP15" s="27">
        <v>1711333.1928000001</v>
      </c>
      <c r="BQ15" s="27">
        <v>1428000</v>
      </c>
      <c r="BR15" s="24">
        <f t="shared" si="10"/>
        <v>699720</v>
      </c>
      <c r="BS15" s="24"/>
    </row>
    <row r="16" spans="1:71" ht="22.5" x14ac:dyDescent="0.25">
      <c r="A16" s="2" t="s">
        <v>175</v>
      </c>
      <c r="B16" s="93"/>
      <c r="C16" s="57" t="s">
        <v>176</v>
      </c>
      <c r="D16" s="2" t="s">
        <v>14</v>
      </c>
      <c r="E16" s="4">
        <v>1</v>
      </c>
      <c r="F16" s="27">
        <v>71400</v>
      </c>
      <c r="G16" s="27">
        <v>192423</v>
      </c>
      <c r="H16" s="27">
        <v>213916.64910000001</v>
      </c>
      <c r="I16" s="27">
        <v>178500</v>
      </c>
      <c r="J16" s="24">
        <f t="shared" si="0"/>
        <v>71400</v>
      </c>
      <c r="K16" s="5"/>
      <c r="L16" s="24">
        <v>71400</v>
      </c>
      <c r="M16" s="24">
        <v>192423</v>
      </c>
      <c r="N16" s="27">
        <v>213916.64910000001</v>
      </c>
      <c r="O16" s="27">
        <v>178500</v>
      </c>
      <c r="P16" s="24">
        <f t="shared" si="1"/>
        <v>71400</v>
      </c>
      <c r="Q16" s="5"/>
      <c r="R16" s="24">
        <v>85680</v>
      </c>
      <c r="S16" s="24">
        <v>192423</v>
      </c>
      <c r="T16" s="27">
        <v>213916.64910000001</v>
      </c>
      <c r="U16" s="27">
        <v>178500</v>
      </c>
      <c r="V16" s="24">
        <f t="shared" si="2"/>
        <v>85680</v>
      </c>
      <c r="W16" s="5"/>
      <c r="X16" s="24">
        <v>71400</v>
      </c>
      <c r="Y16" s="24">
        <v>192423</v>
      </c>
      <c r="Z16" s="27">
        <v>213916.64910000001</v>
      </c>
      <c r="AA16" s="27">
        <v>178500</v>
      </c>
      <c r="AB16" s="24">
        <f t="shared" si="3"/>
        <v>71400</v>
      </c>
      <c r="AC16" s="24"/>
      <c r="AD16" s="24">
        <v>89250</v>
      </c>
      <c r="AE16" s="24">
        <v>192423</v>
      </c>
      <c r="AF16" s="27">
        <v>213916.64910000001</v>
      </c>
      <c r="AG16" s="27">
        <v>178500</v>
      </c>
      <c r="AH16" s="24">
        <f t="shared" si="4"/>
        <v>89250</v>
      </c>
      <c r="AI16" s="24"/>
      <c r="AJ16" s="24">
        <v>89250</v>
      </c>
      <c r="AK16" s="28">
        <v>192423</v>
      </c>
      <c r="AL16" s="27">
        <v>213916.64910000001</v>
      </c>
      <c r="AM16" s="27">
        <v>178500</v>
      </c>
      <c r="AN16" s="24">
        <f t="shared" si="5"/>
        <v>89250</v>
      </c>
      <c r="AO16" s="24"/>
      <c r="AP16" s="24">
        <v>89250</v>
      </c>
      <c r="AQ16" s="28">
        <v>192423</v>
      </c>
      <c r="AR16" s="27">
        <v>213916.64910000001</v>
      </c>
      <c r="AS16" s="27">
        <v>178500</v>
      </c>
      <c r="AT16" s="24">
        <f t="shared" si="6"/>
        <v>89250</v>
      </c>
      <c r="AU16" s="24"/>
      <c r="AV16" s="24">
        <v>92820</v>
      </c>
      <c r="AW16" s="28">
        <v>192423</v>
      </c>
      <c r="AX16" s="27">
        <v>213916.64910000001</v>
      </c>
      <c r="AY16" s="27">
        <v>178500</v>
      </c>
      <c r="AZ16" s="24">
        <f t="shared" si="7"/>
        <v>92820</v>
      </c>
      <c r="BA16" s="24"/>
      <c r="BB16" s="24">
        <v>85680</v>
      </c>
      <c r="BC16" s="24">
        <v>192423</v>
      </c>
      <c r="BD16" s="27">
        <v>213916.64910000001</v>
      </c>
      <c r="BE16" s="27">
        <v>178500</v>
      </c>
      <c r="BF16" s="24">
        <f t="shared" si="8"/>
        <v>85680</v>
      </c>
      <c r="BG16" s="24"/>
      <c r="BH16" s="24">
        <v>92820</v>
      </c>
      <c r="BI16" s="24">
        <v>192423</v>
      </c>
      <c r="BJ16" s="27">
        <v>213916.64910000001</v>
      </c>
      <c r="BK16" s="27">
        <v>178500</v>
      </c>
      <c r="BL16" s="24">
        <f t="shared" si="9"/>
        <v>92820</v>
      </c>
      <c r="BM16" s="24"/>
      <c r="BN16" s="24">
        <v>85680</v>
      </c>
      <c r="BO16" s="24">
        <v>192423</v>
      </c>
      <c r="BP16" s="27">
        <v>213916.64910000001</v>
      </c>
      <c r="BQ16" s="27">
        <v>178500</v>
      </c>
      <c r="BR16" s="24">
        <f t="shared" si="10"/>
        <v>85680</v>
      </c>
      <c r="BS16" s="24"/>
    </row>
    <row r="17" spans="1:71" ht="22.5" x14ac:dyDescent="0.25">
      <c r="A17" s="2" t="s">
        <v>177</v>
      </c>
      <c r="B17" s="93"/>
      <c r="C17" s="57" t="s">
        <v>178</v>
      </c>
      <c r="D17" s="2" t="s">
        <v>14</v>
      </c>
      <c r="E17" s="4">
        <v>1</v>
      </c>
      <c r="F17" s="27">
        <v>142800</v>
      </c>
      <c r="G17" s="27">
        <v>153938.4</v>
      </c>
      <c r="H17" s="27">
        <v>171133.31928</v>
      </c>
      <c r="I17" s="27">
        <v>142800</v>
      </c>
      <c r="J17" s="24">
        <f t="shared" si="0"/>
        <v>142800</v>
      </c>
      <c r="K17" s="5"/>
      <c r="L17" s="24">
        <v>142800</v>
      </c>
      <c r="M17" s="24">
        <v>153938.4</v>
      </c>
      <c r="N17" s="27">
        <v>171133.31928</v>
      </c>
      <c r="O17" s="27">
        <v>142800</v>
      </c>
      <c r="P17" s="24">
        <f t="shared" si="1"/>
        <v>142800</v>
      </c>
      <c r="Q17" s="5"/>
      <c r="R17" s="24">
        <v>171360</v>
      </c>
      <c r="S17" s="24">
        <v>153938.4</v>
      </c>
      <c r="T17" s="27">
        <v>171133.31928</v>
      </c>
      <c r="U17" s="27">
        <v>142800</v>
      </c>
      <c r="V17" s="24">
        <f t="shared" si="2"/>
        <v>142800</v>
      </c>
      <c r="W17" s="5"/>
      <c r="X17" s="24">
        <v>142800</v>
      </c>
      <c r="Y17" s="24">
        <v>153938.4</v>
      </c>
      <c r="Z17" s="27">
        <v>171133.31928</v>
      </c>
      <c r="AA17" s="27">
        <v>142800</v>
      </c>
      <c r="AB17" s="24">
        <f t="shared" si="3"/>
        <v>142800</v>
      </c>
      <c r="AC17" s="24"/>
      <c r="AD17" s="24">
        <v>178500</v>
      </c>
      <c r="AE17" s="24">
        <v>153938.4</v>
      </c>
      <c r="AF17" s="27">
        <v>171133.31928</v>
      </c>
      <c r="AG17" s="27">
        <v>142800</v>
      </c>
      <c r="AH17" s="24">
        <f t="shared" si="4"/>
        <v>142800</v>
      </c>
      <c r="AI17" s="24"/>
      <c r="AJ17" s="24">
        <v>178500</v>
      </c>
      <c r="AK17" s="28">
        <v>153938.4</v>
      </c>
      <c r="AL17" s="27">
        <v>171133.31928</v>
      </c>
      <c r="AM17" s="27">
        <v>142800</v>
      </c>
      <c r="AN17" s="24">
        <f t="shared" si="5"/>
        <v>142800</v>
      </c>
      <c r="AO17" s="24"/>
      <c r="AP17" s="24">
        <v>178500</v>
      </c>
      <c r="AQ17" s="28">
        <v>153938.4</v>
      </c>
      <c r="AR17" s="27">
        <v>171133.31928</v>
      </c>
      <c r="AS17" s="27">
        <v>142800</v>
      </c>
      <c r="AT17" s="24">
        <f t="shared" si="6"/>
        <v>142800</v>
      </c>
      <c r="AU17" s="24"/>
      <c r="AV17" s="24">
        <v>185640</v>
      </c>
      <c r="AW17" s="28">
        <v>153938.4</v>
      </c>
      <c r="AX17" s="27">
        <v>171133.31928</v>
      </c>
      <c r="AY17" s="27">
        <v>142800</v>
      </c>
      <c r="AZ17" s="24">
        <f t="shared" si="7"/>
        <v>142800</v>
      </c>
      <c r="BA17" s="24"/>
      <c r="BB17" s="24">
        <v>171360</v>
      </c>
      <c r="BC17" s="24">
        <v>153938.4</v>
      </c>
      <c r="BD17" s="27">
        <v>171133.31928</v>
      </c>
      <c r="BE17" s="27">
        <v>142800</v>
      </c>
      <c r="BF17" s="24">
        <f t="shared" si="8"/>
        <v>142800</v>
      </c>
      <c r="BG17" s="24"/>
      <c r="BH17" s="24">
        <v>185640</v>
      </c>
      <c r="BI17" s="24">
        <v>153938.4</v>
      </c>
      <c r="BJ17" s="27">
        <v>171133.31928</v>
      </c>
      <c r="BK17" s="27">
        <v>142800</v>
      </c>
      <c r="BL17" s="24">
        <f t="shared" si="9"/>
        <v>142800</v>
      </c>
      <c r="BM17" s="24"/>
      <c r="BN17" s="24">
        <v>171360</v>
      </c>
      <c r="BO17" s="24">
        <v>153938.4</v>
      </c>
      <c r="BP17" s="27">
        <v>171133.31928</v>
      </c>
      <c r="BQ17" s="27">
        <v>142800</v>
      </c>
      <c r="BR17" s="24">
        <f t="shared" si="10"/>
        <v>142800</v>
      </c>
      <c r="BS17" s="24"/>
    </row>
    <row r="18" spans="1:71" ht="22.5" x14ac:dyDescent="0.25">
      <c r="A18" s="2" t="s">
        <v>179</v>
      </c>
      <c r="B18" s="93"/>
      <c r="C18" s="57" t="s">
        <v>180</v>
      </c>
      <c r="D18" s="2" t="s">
        <v>14</v>
      </c>
      <c r="E18" s="4">
        <v>1</v>
      </c>
      <c r="F18" s="27">
        <v>107100</v>
      </c>
      <c r="G18" s="27">
        <v>153938.4</v>
      </c>
      <c r="H18" s="27">
        <v>171133.31928</v>
      </c>
      <c r="I18" s="27">
        <v>142800</v>
      </c>
      <c r="J18" s="24">
        <f t="shared" si="0"/>
        <v>107100</v>
      </c>
      <c r="K18" s="5"/>
      <c r="L18" s="24">
        <v>107100</v>
      </c>
      <c r="M18" s="24">
        <v>153938.4</v>
      </c>
      <c r="N18" s="27">
        <v>171133.31928</v>
      </c>
      <c r="O18" s="27">
        <v>142800</v>
      </c>
      <c r="P18" s="24">
        <f t="shared" si="1"/>
        <v>107100</v>
      </c>
      <c r="Q18" s="5"/>
      <c r="R18" s="24">
        <v>128520</v>
      </c>
      <c r="S18" s="24">
        <v>153938.4</v>
      </c>
      <c r="T18" s="27">
        <v>171133.31928</v>
      </c>
      <c r="U18" s="27">
        <v>142800</v>
      </c>
      <c r="V18" s="24">
        <f t="shared" si="2"/>
        <v>128520</v>
      </c>
      <c r="W18" s="5"/>
      <c r="X18" s="24">
        <v>107100</v>
      </c>
      <c r="Y18" s="24">
        <v>153938.4</v>
      </c>
      <c r="Z18" s="27">
        <v>171133.31928</v>
      </c>
      <c r="AA18" s="27">
        <v>142800</v>
      </c>
      <c r="AB18" s="24">
        <f t="shared" si="3"/>
        <v>107100</v>
      </c>
      <c r="AC18" s="24"/>
      <c r="AD18" s="24">
        <v>133875</v>
      </c>
      <c r="AE18" s="24">
        <v>153938.4</v>
      </c>
      <c r="AF18" s="27">
        <v>171133.31928</v>
      </c>
      <c r="AG18" s="27">
        <v>142800</v>
      </c>
      <c r="AH18" s="24">
        <f t="shared" si="4"/>
        <v>133875</v>
      </c>
      <c r="AI18" s="24"/>
      <c r="AJ18" s="24">
        <v>133875</v>
      </c>
      <c r="AK18" s="28">
        <v>153938.4</v>
      </c>
      <c r="AL18" s="27">
        <v>171133.31928</v>
      </c>
      <c r="AM18" s="27">
        <v>142800</v>
      </c>
      <c r="AN18" s="24">
        <f t="shared" si="5"/>
        <v>133875</v>
      </c>
      <c r="AO18" s="24"/>
      <c r="AP18" s="24">
        <v>133875</v>
      </c>
      <c r="AQ18" s="28">
        <v>153938.4</v>
      </c>
      <c r="AR18" s="27">
        <v>171133.31928</v>
      </c>
      <c r="AS18" s="27">
        <v>142800</v>
      </c>
      <c r="AT18" s="24">
        <f t="shared" si="6"/>
        <v>133875</v>
      </c>
      <c r="AU18" s="24"/>
      <c r="AV18" s="24">
        <v>139230</v>
      </c>
      <c r="AW18" s="28">
        <v>153938.4</v>
      </c>
      <c r="AX18" s="27">
        <v>171133.31928</v>
      </c>
      <c r="AY18" s="27">
        <v>142800</v>
      </c>
      <c r="AZ18" s="24">
        <f t="shared" si="7"/>
        <v>139230</v>
      </c>
      <c r="BA18" s="24"/>
      <c r="BB18" s="24">
        <v>128520</v>
      </c>
      <c r="BC18" s="24">
        <v>153938.4</v>
      </c>
      <c r="BD18" s="27">
        <v>171133.31928</v>
      </c>
      <c r="BE18" s="27">
        <v>142800</v>
      </c>
      <c r="BF18" s="24">
        <f t="shared" si="8"/>
        <v>128520</v>
      </c>
      <c r="BG18" s="24"/>
      <c r="BH18" s="24">
        <v>139230</v>
      </c>
      <c r="BI18" s="24">
        <v>153938.4</v>
      </c>
      <c r="BJ18" s="27">
        <v>171133.31928</v>
      </c>
      <c r="BK18" s="27">
        <v>142800</v>
      </c>
      <c r="BL18" s="24">
        <f t="shared" si="9"/>
        <v>139230</v>
      </c>
      <c r="BM18" s="24"/>
      <c r="BN18" s="24">
        <v>128520</v>
      </c>
      <c r="BO18" s="24">
        <v>153938.4</v>
      </c>
      <c r="BP18" s="27">
        <v>171133.31928</v>
      </c>
      <c r="BQ18" s="27">
        <v>142800</v>
      </c>
      <c r="BR18" s="24">
        <f t="shared" si="10"/>
        <v>128520</v>
      </c>
      <c r="BS18" s="24"/>
    </row>
    <row r="19" spans="1:71" ht="22.5" x14ac:dyDescent="0.25">
      <c r="A19" s="2" t="s">
        <v>181</v>
      </c>
      <c r="B19" s="93"/>
      <c r="C19" s="57" t="s">
        <v>182</v>
      </c>
      <c r="D19" s="2" t="s">
        <v>14</v>
      </c>
      <c r="E19" s="4">
        <v>1</v>
      </c>
      <c r="F19" s="27">
        <v>285600</v>
      </c>
      <c r="G19" s="27">
        <v>1154538</v>
      </c>
      <c r="H19" s="27">
        <v>1283499.8946000002</v>
      </c>
      <c r="I19" s="27">
        <v>1071000</v>
      </c>
      <c r="J19" s="24">
        <f t="shared" si="0"/>
        <v>285600</v>
      </c>
      <c r="K19" s="5"/>
      <c r="L19" s="24">
        <v>285600</v>
      </c>
      <c r="M19" s="24">
        <v>1154538</v>
      </c>
      <c r="N19" s="27">
        <v>1283499.8946000002</v>
      </c>
      <c r="O19" s="27">
        <v>1071000</v>
      </c>
      <c r="P19" s="24">
        <f t="shared" si="1"/>
        <v>285600</v>
      </c>
      <c r="Q19" s="5"/>
      <c r="R19" s="24">
        <v>342720</v>
      </c>
      <c r="S19" s="24">
        <v>1154538</v>
      </c>
      <c r="T19" s="27">
        <v>1283499.8946000002</v>
      </c>
      <c r="U19" s="27">
        <v>1071000</v>
      </c>
      <c r="V19" s="24">
        <f t="shared" si="2"/>
        <v>342720</v>
      </c>
      <c r="W19" s="5"/>
      <c r="X19" s="24">
        <v>285600</v>
      </c>
      <c r="Y19" s="24">
        <v>1154538</v>
      </c>
      <c r="Z19" s="27">
        <v>1283499.8946000002</v>
      </c>
      <c r="AA19" s="27">
        <v>1071000</v>
      </c>
      <c r="AB19" s="24">
        <f t="shared" si="3"/>
        <v>285600</v>
      </c>
      <c r="AC19" s="24"/>
      <c r="AD19" s="24">
        <v>357000</v>
      </c>
      <c r="AE19" s="24">
        <v>1154538</v>
      </c>
      <c r="AF19" s="27">
        <v>1283499.8946000002</v>
      </c>
      <c r="AG19" s="27">
        <v>1071000</v>
      </c>
      <c r="AH19" s="24">
        <f t="shared" si="4"/>
        <v>357000</v>
      </c>
      <c r="AI19" s="24"/>
      <c r="AJ19" s="24">
        <v>357000</v>
      </c>
      <c r="AK19" s="28">
        <v>1154538</v>
      </c>
      <c r="AL19" s="27">
        <v>1283499.8946000002</v>
      </c>
      <c r="AM19" s="27">
        <v>1071000</v>
      </c>
      <c r="AN19" s="24">
        <f t="shared" si="5"/>
        <v>357000</v>
      </c>
      <c r="AO19" s="24"/>
      <c r="AP19" s="24">
        <v>357000</v>
      </c>
      <c r="AQ19" s="28">
        <v>1154538</v>
      </c>
      <c r="AR19" s="27">
        <v>1283499.8946000002</v>
      </c>
      <c r="AS19" s="27">
        <v>1071000</v>
      </c>
      <c r="AT19" s="24">
        <f t="shared" si="6"/>
        <v>357000</v>
      </c>
      <c r="AU19" s="24"/>
      <c r="AV19" s="24">
        <v>371280</v>
      </c>
      <c r="AW19" s="28">
        <v>1154538</v>
      </c>
      <c r="AX19" s="27">
        <v>1283499.8946000002</v>
      </c>
      <c r="AY19" s="27">
        <v>1071000</v>
      </c>
      <c r="AZ19" s="24">
        <f t="shared" si="7"/>
        <v>371280</v>
      </c>
      <c r="BA19" s="24"/>
      <c r="BB19" s="24">
        <v>342720</v>
      </c>
      <c r="BC19" s="24">
        <v>1154538</v>
      </c>
      <c r="BD19" s="27">
        <v>1283499.8946000002</v>
      </c>
      <c r="BE19" s="27">
        <v>1071000</v>
      </c>
      <c r="BF19" s="24">
        <f t="shared" si="8"/>
        <v>342720</v>
      </c>
      <c r="BG19" s="24"/>
      <c r="BH19" s="24">
        <v>371280</v>
      </c>
      <c r="BI19" s="24">
        <v>1154538</v>
      </c>
      <c r="BJ19" s="27">
        <v>1283499.8946000002</v>
      </c>
      <c r="BK19" s="27">
        <v>1071000</v>
      </c>
      <c r="BL19" s="24">
        <f t="shared" si="9"/>
        <v>371280</v>
      </c>
      <c r="BM19" s="24"/>
      <c r="BN19" s="24">
        <v>342720</v>
      </c>
      <c r="BO19" s="24">
        <v>1154538</v>
      </c>
      <c r="BP19" s="27">
        <v>1283499.8946000002</v>
      </c>
      <c r="BQ19" s="27">
        <v>1071000</v>
      </c>
      <c r="BR19" s="24">
        <f t="shared" si="10"/>
        <v>342720</v>
      </c>
      <c r="BS19" s="24"/>
    </row>
    <row r="20" spans="1:71" x14ac:dyDescent="0.25">
      <c r="A20" s="10"/>
      <c r="B20" s="16"/>
      <c r="C20" s="11"/>
      <c r="D20" s="12"/>
      <c r="E20" s="13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5"/>
      <c r="BO20" s="25"/>
      <c r="BP20" s="25"/>
      <c r="BQ20" s="25"/>
      <c r="BR20" s="25"/>
      <c r="BS20" s="25"/>
    </row>
    <row r="21" spans="1:71" x14ac:dyDescent="0.25">
      <c r="A21" s="10"/>
      <c r="B21" s="16"/>
      <c r="C21" s="11"/>
      <c r="D21" s="12"/>
      <c r="E21" s="13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4"/>
      <c r="BO21" s="14"/>
      <c r="BP21" s="14"/>
      <c r="BQ21" s="14"/>
      <c r="BR21" s="14"/>
      <c r="BS21" s="14"/>
    </row>
    <row r="22" spans="1:71" x14ac:dyDescent="0.25">
      <c r="A22" s="10"/>
      <c r="B22" s="16"/>
      <c r="C22" s="11"/>
      <c r="D22" s="12"/>
      <c r="E22" s="13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4"/>
      <c r="BO22" s="14"/>
      <c r="BP22" s="14"/>
      <c r="BQ22" s="14"/>
      <c r="BR22" s="14"/>
      <c r="BS22" s="14"/>
    </row>
    <row r="23" spans="1:71" x14ac:dyDescent="0.25">
      <c r="A23" s="10"/>
      <c r="B23" s="16"/>
      <c r="C23" s="11"/>
      <c r="D23" s="12"/>
      <c r="E23" s="13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4"/>
      <c r="BO23" s="14"/>
      <c r="BP23" s="14"/>
      <c r="BQ23" s="14"/>
      <c r="BR23" s="14"/>
      <c r="BS23" s="14"/>
    </row>
    <row r="24" spans="1:71" ht="36" customHeight="1" x14ac:dyDescent="0.25">
      <c r="A24" s="94" t="s">
        <v>2</v>
      </c>
      <c r="B24" s="87" t="s">
        <v>3</v>
      </c>
      <c r="C24" s="94" t="s">
        <v>4</v>
      </c>
      <c r="D24" s="87" t="s">
        <v>5</v>
      </c>
      <c r="E24" s="95" t="s">
        <v>6</v>
      </c>
      <c r="F24" s="84" t="s">
        <v>7</v>
      </c>
      <c r="G24" s="85"/>
      <c r="H24" s="85"/>
      <c r="I24" s="85"/>
      <c r="J24" s="85"/>
      <c r="K24" s="86"/>
      <c r="L24" s="84" t="s">
        <v>142</v>
      </c>
      <c r="M24" s="85"/>
      <c r="N24" s="85"/>
      <c r="O24" s="85"/>
      <c r="P24" s="85"/>
      <c r="Q24" s="86"/>
      <c r="R24" s="91" t="s">
        <v>143</v>
      </c>
      <c r="S24" s="91"/>
      <c r="T24" s="91"/>
      <c r="U24" s="91"/>
      <c r="V24" s="91"/>
      <c r="W24" s="91"/>
      <c r="X24" s="91" t="s">
        <v>8</v>
      </c>
      <c r="Y24" s="91"/>
      <c r="Z24" s="91"/>
      <c r="AA24" s="91"/>
      <c r="AB24" s="91"/>
      <c r="AC24" s="91"/>
      <c r="AD24" s="91" t="s">
        <v>144</v>
      </c>
      <c r="AE24" s="91"/>
      <c r="AF24" s="91"/>
      <c r="AG24" s="91"/>
      <c r="AH24" s="91"/>
      <c r="AI24" s="91"/>
      <c r="AJ24" s="92" t="s">
        <v>145</v>
      </c>
      <c r="AK24" s="92"/>
      <c r="AL24" s="92"/>
      <c r="AM24" s="92"/>
      <c r="AN24" s="92"/>
      <c r="AO24" s="92"/>
      <c r="AP24" s="91" t="s">
        <v>146</v>
      </c>
      <c r="AQ24" s="91"/>
      <c r="AR24" s="91"/>
      <c r="AS24" s="91"/>
      <c r="AT24" s="91"/>
      <c r="AU24" s="91"/>
      <c r="AV24" s="91" t="s">
        <v>147</v>
      </c>
      <c r="AW24" s="91"/>
      <c r="AX24" s="91"/>
      <c r="AY24" s="91"/>
      <c r="AZ24" s="91"/>
      <c r="BA24" s="91"/>
      <c r="BB24" s="91" t="s">
        <v>9</v>
      </c>
      <c r="BC24" s="91"/>
      <c r="BD24" s="91"/>
      <c r="BE24" s="91"/>
      <c r="BF24" s="91"/>
      <c r="BG24" s="91"/>
      <c r="BH24" s="91" t="s">
        <v>148</v>
      </c>
      <c r="BI24" s="91"/>
      <c r="BJ24" s="91"/>
      <c r="BK24" s="91"/>
      <c r="BL24" s="91"/>
      <c r="BM24" s="91"/>
      <c r="BN24" s="91" t="s">
        <v>149</v>
      </c>
      <c r="BO24" s="91"/>
      <c r="BP24" s="91"/>
      <c r="BQ24" s="91"/>
      <c r="BR24" s="91"/>
      <c r="BS24" s="91"/>
    </row>
    <row r="25" spans="1:71" ht="36" customHeight="1" x14ac:dyDescent="0.25">
      <c r="A25" s="94"/>
      <c r="B25" s="87"/>
      <c r="C25" s="94"/>
      <c r="D25" s="87"/>
      <c r="E25" s="95"/>
      <c r="F25" s="84" t="s">
        <v>10</v>
      </c>
      <c r="G25" s="85"/>
      <c r="H25" s="85"/>
      <c r="I25" s="85"/>
      <c r="J25" s="85"/>
      <c r="K25" s="86"/>
      <c r="L25" s="84" t="s">
        <v>10</v>
      </c>
      <c r="M25" s="85"/>
      <c r="N25" s="85"/>
      <c r="O25" s="85"/>
      <c r="P25" s="85"/>
      <c r="Q25" s="86"/>
      <c r="R25" s="91" t="s">
        <v>10</v>
      </c>
      <c r="S25" s="91"/>
      <c r="T25" s="91"/>
      <c r="U25" s="91"/>
      <c r="V25" s="91"/>
      <c r="W25" s="91"/>
      <c r="X25" s="91" t="s">
        <v>10</v>
      </c>
      <c r="Y25" s="91"/>
      <c r="Z25" s="91"/>
      <c r="AA25" s="91"/>
      <c r="AB25" s="91"/>
      <c r="AC25" s="91"/>
      <c r="AD25" s="91" t="s">
        <v>10</v>
      </c>
      <c r="AE25" s="91"/>
      <c r="AF25" s="91"/>
      <c r="AG25" s="91"/>
      <c r="AH25" s="91"/>
      <c r="AI25" s="91"/>
      <c r="AJ25" s="92" t="s">
        <v>10</v>
      </c>
      <c r="AK25" s="92"/>
      <c r="AL25" s="92"/>
      <c r="AM25" s="92"/>
      <c r="AN25" s="92"/>
      <c r="AO25" s="92"/>
      <c r="AP25" s="91" t="s">
        <v>10</v>
      </c>
      <c r="AQ25" s="91"/>
      <c r="AR25" s="91"/>
      <c r="AS25" s="91"/>
      <c r="AT25" s="91"/>
      <c r="AU25" s="91"/>
      <c r="AV25" s="91" t="s">
        <v>10</v>
      </c>
      <c r="AW25" s="91"/>
      <c r="AX25" s="91"/>
      <c r="AY25" s="91"/>
      <c r="AZ25" s="91"/>
      <c r="BA25" s="91"/>
      <c r="BB25" s="91" t="s">
        <v>10</v>
      </c>
      <c r="BC25" s="91"/>
      <c r="BD25" s="91"/>
      <c r="BE25" s="91"/>
      <c r="BF25" s="91"/>
      <c r="BG25" s="91"/>
      <c r="BH25" s="91" t="s">
        <v>10</v>
      </c>
      <c r="BI25" s="91"/>
      <c r="BJ25" s="91"/>
      <c r="BK25" s="91"/>
      <c r="BL25" s="91"/>
      <c r="BM25" s="91"/>
      <c r="BN25" s="91" t="s">
        <v>10</v>
      </c>
      <c r="BO25" s="91"/>
      <c r="BP25" s="91"/>
      <c r="BQ25" s="91"/>
      <c r="BR25" s="91"/>
      <c r="BS25" s="91"/>
    </row>
    <row r="26" spans="1:71" ht="35.25" customHeight="1" x14ac:dyDescent="0.25">
      <c r="A26" s="94"/>
      <c r="B26" s="87"/>
      <c r="C26" s="94"/>
      <c r="D26" s="87"/>
      <c r="E26" s="95"/>
      <c r="F26" s="1" t="s">
        <v>483</v>
      </c>
      <c r="G26" s="1" t="s">
        <v>479</v>
      </c>
      <c r="H26" s="1" t="s">
        <v>480</v>
      </c>
      <c r="I26" s="1" t="s">
        <v>481</v>
      </c>
      <c r="J26" s="1" t="s">
        <v>484</v>
      </c>
      <c r="K26" s="1" t="s">
        <v>482</v>
      </c>
      <c r="L26" s="1" t="s">
        <v>483</v>
      </c>
      <c r="M26" s="1" t="s">
        <v>479</v>
      </c>
      <c r="N26" s="1" t="s">
        <v>480</v>
      </c>
      <c r="O26" s="1" t="s">
        <v>481</v>
      </c>
      <c r="P26" s="1" t="s">
        <v>484</v>
      </c>
      <c r="Q26" s="1" t="s">
        <v>482</v>
      </c>
      <c r="R26" s="1" t="s">
        <v>483</v>
      </c>
      <c r="S26" s="1" t="s">
        <v>479</v>
      </c>
      <c r="T26" s="1" t="s">
        <v>480</v>
      </c>
      <c r="U26" s="1" t="s">
        <v>481</v>
      </c>
      <c r="V26" s="1" t="s">
        <v>484</v>
      </c>
      <c r="W26" s="1" t="s">
        <v>482</v>
      </c>
      <c r="X26" s="1" t="s">
        <v>483</v>
      </c>
      <c r="Y26" s="1" t="s">
        <v>479</v>
      </c>
      <c r="Z26" s="1" t="s">
        <v>480</v>
      </c>
      <c r="AA26" s="1" t="s">
        <v>481</v>
      </c>
      <c r="AB26" s="1" t="s">
        <v>484</v>
      </c>
      <c r="AC26" s="1" t="s">
        <v>482</v>
      </c>
      <c r="AD26" s="1" t="s">
        <v>483</v>
      </c>
      <c r="AE26" s="1" t="s">
        <v>479</v>
      </c>
      <c r="AF26" s="1" t="s">
        <v>480</v>
      </c>
      <c r="AG26" s="1" t="s">
        <v>481</v>
      </c>
      <c r="AH26" s="1" t="s">
        <v>484</v>
      </c>
      <c r="AI26" s="1" t="s">
        <v>482</v>
      </c>
      <c r="AJ26" s="1" t="s">
        <v>483</v>
      </c>
      <c r="AK26" s="1" t="s">
        <v>479</v>
      </c>
      <c r="AL26" s="1" t="s">
        <v>480</v>
      </c>
      <c r="AM26" s="1" t="s">
        <v>481</v>
      </c>
      <c r="AN26" s="1" t="s">
        <v>484</v>
      </c>
      <c r="AO26" s="1" t="s">
        <v>482</v>
      </c>
      <c r="AP26" s="1" t="s">
        <v>483</v>
      </c>
      <c r="AQ26" s="1" t="s">
        <v>479</v>
      </c>
      <c r="AR26" s="1" t="s">
        <v>480</v>
      </c>
      <c r="AS26" s="1" t="s">
        <v>481</v>
      </c>
      <c r="AT26" s="1" t="s">
        <v>484</v>
      </c>
      <c r="AU26" s="1" t="s">
        <v>482</v>
      </c>
      <c r="AV26" s="1" t="s">
        <v>483</v>
      </c>
      <c r="AW26" s="1" t="s">
        <v>479</v>
      </c>
      <c r="AX26" s="1" t="s">
        <v>480</v>
      </c>
      <c r="AY26" s="1" t="s">
        <v>481</v>
      </c>
      <c r="AZ26" s="1" t="s">
        <v>484</v>
      </c>
      <c r="BA26" s="1" t="s">
        <v>482</v>
      </c>
      <c r="BB26" s="1" t="s">
        <v>483</v>
      </c>
      <c r="BC26" s="1" t="s">
        <v>479</v>
      </c>
      <c r="BD26" s="1" t="s">
        <v>480</v>
      </c>
      <c r="BE26" s="1" t="s">
        <v>481</v>
      </c>
      <c r="BF26" s="1" t="s">
        <v>484</v>
      </c>
      <c r="BG26" s="1" t="s">
        <v>482</v>
      </c>
      <c r="BH26" s="1" t="s">
        <v>483</v>
      </c>
      <c r="BI26" s="1" t="s">
        <v>479</v>
      </c>
      <c r="BJ26" s="1" t="s">
        <v>480</v>
      </c>
      <c r="BK26" s="1" t="s">
        <v>481</v>
      </c>
      <c r="BL26" s="1" t="s">
        <v>484</v>
      </c>
      <c r="BM26" s="1" t="s">
        <v>482</v>
      </c>
      <c r="BN26" s="1" t="s">
        <v>483</v>
      </c>
      <c r="BO26" s="1" t="s">
        <v>479</v>
      </c>
      <c r="BP26" s="1" t="s">
        <v>480</v>
      </c>
      <c r="BQ26" s="1" t="s">
        <v>481</v>
      </c>
      <c r="BR26" s="1" t="s">
        <v>484</v>
      </c>
      <c r="BS26" s="1" t="s">
        <v>482</v>
      </c>
    </row>
    <row r="27" spans="1:71" ht="213.75" x14ac:dyDescent="0.25">
      <c r="A27" s="2" t="s">
        <v>183</v>
      </c>
      <c r="B27" s="93" t="s">
        <v>184</v>
      </c>
      <c r="C27" s="57" t="s">
        <v>152</v>
      </c>
      <c r="D27" s="2" t="s">
        <v>14</v>
      </c>
      <c r="E27" s="4">
        <v>1</v>
      </c>
      <c r="F27" s="29">
        <v>95200</v>
      </c>
      <c r="G27" s="29">
        <v>448987</v>
      </c>
      <c r="H27" s="27">
        <v>499138.84789999994</v>
      </c>
      <c r="I27" s="27">
        <v>416500</v>
      </c>
      <c r="J27" s="24">
        <f>MIN(F27:I27)</f>
        <v>95200</v>
      </c>
      <c r="K27" s="24"/>
      <c r="L27" s="27">
        <v>95200</v>
      </c>
      <c r="M27" s="27">
        <v>448987</v>
      </c>
      <c r="N27" s="27">
        <v>499138.84789999994</v>
      </c>
      <c r="O27" s="27">
        <v>416500</v>
      </c>
      <c r="P27" s="24">
        <f>MIN(L27:O27)</f>
        <v>95200</v>
      </c>
      <c r="Q27" s="24"/>
      <c r="R27" s="24">
        <v>114240</v>
      </c>
      <c r="S27" s="24">
        <v>448987</v>
      </c>
      <c r="T27" s="27">
        <v>499138.84789999994</v>
      </c>
      <c r="U27" s="27">
        <v>416500</v>
      </c>
      <c r="V27" s="24">
        <f>MIN(R27:U27)</f>
        <v>114240</v>
      </c>
      <c r="W27" s="24"/>
      <c r="X27" s="24">
        <v>95200</v>
      </c>
      <c r="Y27" s="24">
        <v>448987</v>
      </c>
      <c r="Z27" s="27">
        <v>499138.84789999994</v>
      </c>
      <c r="AA27" s="27">
        <v>416500</v>
      </c>
      <c r="AB27" s="24">
        <f>MIN(X27:AA27)</f>
        <v>95200</v>
      </c>
      <c r="AC27" s="24"/>
      <c r="AD27" s="24">
        <v>119000</v>
      </c>
      <c r="AE27" s="24">
        <v>448987</v>
      </c>
      <c r="AF27" s="27">
        <v>499138.84789999994</v>
      </c>
      <c r="AG27" s="27">
        <v>416500</v>
      </c>
      <c r="AH27" s="24">
        <f>MIN(AD27:AG27)</f>
        <v>119000</v>
      </c>
      <c r="AI27" s="24"/>
      <c r="AJ27" s="24">
        <v>119000</v>
      </c>
      <c r="AK27" s="24">
        <v>448987</v>
      </c>
      <c r="AL27" s="27">
        <v>499138.84789999994</v>
      </c>
      <c r="AM27" s="27">
        <v>416500</v>
      </c>
      <c r="AN27" s="24">
        <f>MIN(AJ27:AM27)</f>
        <v>119000</v>
      </c>
      <c r="AO27" s="24"/>
      <c r="AP27" s="24">
        <v>119000</v>
      </c>
      <c r="AQ27" s="24">
        <v>448987</v>
      </c>
      <c r="AR27" s="27">
        <v>499138.84789999994</v>
      </c>
      <c r="AS27" s="27">
        <v>416500</v>
      </c>
      <c r="AT27" s="24">
        <f>MIN(AP27:AS27)</f>
        <v>119000</v>
      </c>
      <c r="AU27" s="24"/>
      <c r="AV27" s="24">
        <v>123760</v>
      </c>
      <c r="AW27" s="24">
        <v>448987</v>
      </c>
      <c r="AX27" s="27">
        <v>499138.84789999994</v>
      </c>
      <c r="AY27" s="27">
        <v>416500</v>
      </c>
      <c r="AZ27" s="24">
        <f>MIN(AV27:AY27)</f>
        <v>123760</v>
      </c>
      <c r="BA27" s="24"/>
      <c r="BB27" s="24">
        <v>114240</v>
      </c>
      <c r="BC27" s="24">
        <v>448987</v>
      </c>
      <c r="BD27" s="27">
        <v>499138.84789999994</v>
      </c>
      <c r="BE27" s="27">
        <v>416500</v>
      </c>
      <c r="BF27" s="24">
        <f>MIN(BB27:BE27)</f>
        <v>114240</v>
      </c>
      <c r="BG27" s="24"/>
      <c r="BH27" s="24">
        <v>123760</v>
      </c>
      <c r="BI27" s="24">
        <v>448987</v>
      </c>
      <c r="BJ27" s="27">
        <v>499138.84789999994</v>
      </c>
      <c r="BK27" s="27">
        <v>416500</v>
      </c>
      <c r="BL27" s="24">
        <f>MIN(BH27:BK27)</f>
        <v>123760</v>
      </c>
      <c r="BM27" s="24"/>
      <c r="BN27" s="24">
        <v>114240</v>
      </c>
      <c r="BO27" s="24">
        <v>448987</v>
      </c>
      <c r="BP27" s="27">
        <v>499138.84789999994</v>
      </c>
      <c r="BQ27" s="27">
        <v>416500</v>
      </c>
      <c r="BR27" s="24">
        <f>MIN(BN27:BQ27)</f>
        <v>114240</v>
      </c>
      <c r="BS27" s="24"/>
    </row>
    <row r="28" spans="1:71" ht="33.75" x14ac:dyDescent="0.25">
      <c r="A28" s="2" t="s">
        <v>185</v>
      </c>
      <c r="B28" s="93"/>
      <c r="C28" s="57" t="s">
        <v>186</v>
      </c>
      <c r="D28" s="2" t="s">
        <v>14</v>
      </c>
      <c r="E28" s="4">
        <v>1</v>
      </c>
      <c r="F28" s="27">
        <v>166600</v>
      </c>
      <c r="G28" s="27">
        <v>384846</v>
      </c>
      <c r="H28" s="27">
        <v>427833.29820000002</v>
      </c>
      <c r="I28" s="27">
        <v>357000</v>
      </c>
      <c r="J28" s="24">
        <f t="shared" ref="J28:J42" si="11">MIN(F28:I28)</f>
        <v>166600</v>
      </c>
      <c r="K28" s="24"/>
      <c r="L28" s="27">
        <v>166600</v>
      </c>
      <c r="M28" s="27">
        <v>384846</v>
      </c>
      <c r="N28" s="27">
        <v>427833.29820000002</v>
      </c>
      <c r="O28" s="27">
        <v>357000</v>
      </c>
      <c r="P28" s="24">
        <f t="shared" ref="P28:P42" si="12">MIN(L28:O28)</f>
        <v>166600</v>
      </c>
      <c r="Q28" s="24"/>
      <c r="R28" s="24">
        <v>199920</v>
      </c>
      <c r="S28" s="24">
        <v>384846</v>
      </c>
      <c r="T28" s="27">
        <v>427833.29820000002</v>
      </c>
      <c r="U28" s="27">
        <v>357000</v>
      </c>
      <c r="V28" s="24">
        <f t="shared" ref="V28:V42" si="13">MIN(R28:U28)</f>
        <v>199920</v>
      </c>
      <c r="W28" s="24"/>
      <c r="X28" s="24">
        <v>166600</v>
      </c>
      <c r="Y28" s="24">
        <v>384846</v>
      </c>
      <c r="Z28" s="27">
        <v>427833.29820000002</v>
      </c>
      <c r="AA28" s="27">
        <v>357000</v>
      </c>
      <c r="AB28" s="24">
        <f t="shared" ref="AB28:AB42" si="14">MIN(X28:AA28)</f>
        <v>166600</v>
      </c>
      <c r="AC28" s="24"/>
      <c r="AD28" s="24">
        <v>208250</v>
      </c>
      <c r="AE28" s="24">
        <v>384846</v>
      </c>
      <c r="AF28" s="27">
        <v>427833.29820000002</v>
      </c>
      <c r="AG28" s="27">
        <v>357000</v>
      </c>
      <c r="AH28" s="24">
        <f t="shared" ref="AH28:AH42" si="15">MIN(AD28:AG28)</f>
        <v>208250</v>
      </c>
      <c r="AI28" s="24"/>
      <c r="AJ28" s="24">
        <v>208250</v>
      </c>
      <c r="AK28" s="24">
        <v>384846</v>
      </c>
      <c r="AL28" s="27">
        <v>427833.29820000002</v>
      </c>
      <c r="AM28" s="27">
        <v>357000</v>
      </c>
      <c r="AN28" s="24">
        <f t="shared" ref="AN28:AN42" si="16">MIN(AJ28:AM28)</f>
        <v>208250</v>
      </c>
      <c r="AO28" s="24"/>
      <c r="AP28" s="24">
        <v>208250</v>
      </c>
      <c r="AQ28" s="24">
        <v>384846</v>
      </c>
      <c r="AR28" s="27">
        <v>427833.29820000002</v>
      </c>
      <c r="AS28" s="27">
        <v>357000</v>
      </c>
      <c r="AT28" s="24">
        <f t="shared" ref="AT28:AT42" si="17">MIN(AP28:AS28)</f>
        <v>208250</v>
      </c>
      <c r="AU28" s="24"/>
      <c r="AV28" s="24">
        <v>216580</v>
      </c>
      <c r="AW28" s="24">
        <v>384846</v>
      </c>
      <c r="AX28" s="27">
        <v>427833.29820000002</v>
      </c>
      <c r="AY28" s="27">
        <v>357000</v>
      </c>
      <c r="AZ28" s="24">
        <f t="shared" ref="AZ28:AZ42" si="18">MIN(AV28:AY28)</f>
        <v>216580</v>
      </c>
      <c r="BA28" s="24"/>
      <c r="BB28" s="24">
        <v>199920</v>
      </c>
      <c r="BC28" s="24">
        <v>384846</v>
      </c>
      <c r="BD28" s="27">
        <v>427833.29820000002</v>
      </c>
      <c r="BE28" s="27">
        <v>357000</v>
      </c>
      <c r="BF28" s="24">
        <f t="shared" ref="BF28:BF42" si="19">MIN(BB28:BE28)</f>
        <v>199920</v>
      </c>
      <c r="BG28" s="24"/>
      <c r="BH28" s="24">
        <v>216580</v>
      </c>
      <c r="BI28" s="24">
        <v>384846</v>
      </c>
      <c r="BJ28" s="27">
        <v>427833.29820000002</v>
      </c>
      <c r="BK28" s="27">
        <v>357000</v>
      </c>
      <c r="BL28" s="24">
        <f t="shared" ref="BL28:BL42" si="20">MIN(BH28:BK28)</f>
        <v>216580</v>
      </c>
      <c r="BM28" s="24"/>
      <c r="BN28" s="24">
        <v>199920</v>
      </c>
      <c r="BO28" s="24">
        <v>384846</v>
      </c>
      <c r="BP28" s="27">
        <v>427833.29820000002</v>
      </c>
      <c r="BQ28" s="27">
        <v>357000</v>
      </c>
      <c r="BR28" s="24">
        <f t="shared" ref="BR28:BR42" si="21">MIN(BN28:BQ28)</f>
        <v>199920</v>
      </c>
      <c r="BS28" s="24"/>
    </row>
    <row r="29" spans="1:71" ht="22.5" x14ac:dyDescent="0.25">
      <c r="A29" s="2" t="s">
        <v>187</v>
      </c>
      <c r="B29" s="93"/>
      <c r="C29" s="57" t="s">
        <v>156</v>
      </c>
      <c r="D29" s="2" t="s">
        <v>14</v>
      </c>
      <c r="E29" s="4">
        <v>1</v>
      </c>
      <c r="F29" s="27">
        <v>261800</v>
      </c>
      <c r="G29" s="27">
        <v>320705</v>
      </c>
      <c r="H29" s="27">
        <v>356527.74850000005</v>
      </c>
      <c r="I29" s="27">
        <v>297500</v>
      </c>
      <c r="J29" s="24">
        <f t="shared" si="11"/>
        <v>261800</v>
      </c>
      <c r="K29" s="24"/>
      <c r="L29" s="27">
        <v>261800</v>
      </c>
      <c r="M29" s="27">
        <v>320705</v>
      </c>
      <c r="N29" s="27">
        <v>356527.74850000005</v>
      </c>
      <c r="O29" s="27">
        <v>297500</v>
      </c>
      <c r="P29" s="24">
        <f t="shared" si="12"/>
        <v>261800</v>
      </c>
      <c r="Q29" s="24"/>
      <c r="R29" s="24">
        <v>314160</v>
      </c>
      <c r="S29" s="24">
        <v>320705</v>
      </c>
      <c r="T29" s="27">
        <v>356527.74850000005</v>
      </c>
      <c r="U29" s="27">
        <v>297500</v>
      </c>
      <c r="V29" s="24">
        <f t="shared" si="13"/>
        <v>297500</v>
      </c>
      <c r="W29" s="24"/>
      <c r="X29" s="24">
        <v>261800</v>
      </c>
      <c r="Y29" s="24">
        <v>320705</v>
      </c>
      <c r="Z29" s="27">
        <v>356527.74850000005</v>
      </c>
      <c r="AA29" s="27">
        <v>297500</v>
      </c>
      <c r="AB29" s="24">
        <f t="shared" si="14"/>
        <v>261800</v>
      </c>
      <c r="AC29" s="24"/>
      <c r="AD29" s="24">
        <v>327250</v>
      </c>
      <c r="AE29" s="24">
        <v>320705</v>
      </c>
      <c r="AF29" s="27">
        <v>356527.74850000005</v>
      </c>
      <c r="AG29" s="27">
        <v>297500</v>
      </c>
      <c r="AH29" s="24">
        <f t="shared" si="15"/>
        <v>297500</v>
      </c>
      <c r="AI29" s="24"/>
      <c r="AJ29" s="24">
        <v>327250</v>
      </c>
      <c r="AK29" s="24">
        <v>320705</v>
      </c>
      <c r="AL29" s="27">
        <v>356527.74850000005</v>
      </c>
      <c r="AM29" s="27">
        <v>297500</v>
      </c>
      <c r="AN29" s="24">
        <f t="shared" si="16"/>
        <v>297500</v>
      </c>
      <c r="AO29" s="24"/>
      <c r="AP29" s="24">
        <v>327250</v>
      </c>
      <c r="AQ29" s="24">
        <v>320705</v>
      </c>
      <c r="AR29" s="27">
        <v>356527.74850000005</v>
      </c>
      <c r="AS29" s="27">
        <v>297500</v>
      </c>
      <c r="AT29" s="24">
        <f t="shared" si="17"/>
        <v>297500</v>
      </c>
      <c r="AU29" s="24"/>
      <c r="AV29" s="24">
        <v>340340</v>
      </c>
      <c r="AW29" s="24">
        <v>320705</v>
      </c>
      <c r="AX29" s="27">
        <v>356527.74850000005</v>
      </c>
      <c r="AY29" s="27">
        <v>297500</v>
      </c>
      <c r="AZ29" s="24">
        <f t="shared" si="18"/>
        <v>297500</v>
      </c>
      <c r="BA29" s="24"/>
      <c r="BB29" s="24">
        <v>314160</v>
      </c>
      <c r="BC29" s="24">
        <v>320705</v>
      </c>
      <c r="BD29" s="27">
        <v>356527.74850000005</v>
      </c>
      <c r="BE29" s="27">
        <v>297500</v>
      </c>
      <c r="BF29" s="24">
        <f t="shared" si="19"/>
        <v>297500</v>
      </c>
      <c r="BG29" s="24"/>
      <c r="BH29" s="24">
        <v>340340</v>
      </c>
      <c r="BI29" s="24">
        <v>320705</v>
      </c>
      <c r="BJ29" s="27">
        <v>356527.74850000005</v>
      </c>
      <c r="BK29" s="27">
        <v>297500</v>
      </c>
      <c r="BL29" s="24">
        <f t="shared" si="20"/>
        <v>297500</v>
      </c>
      <c r="BM29" s="24"/>
      <c r="BN29" s="24">
        <v>314160</v>
      </c>
      <c r="BO29" s="24">
        <v>320705</v>
      </c>
      <c r="BP29" s="27">
        <v>356527.74850000005</v>
      </c>
      <c r="BQ29" s="27">
        <v>297500</v>
      </c>
      <c r="BR29" s="24">
        <f t="shared" si="21"/>
        <v>297500</v>
      </c>
      <c r="BS29" s="24"/>
    </row>
    <row r="30" spans="1:71" ht="22.5" x14ac:dyDescent="0.25">
      <c r="A30" s="2" t="s">
        <v>188</v>
      </c>
      <c r="B30" s="93"/>
      <c r="C30" s="57" t="s">
        <v>158</v>
      </c>
      <c r="D30" s="2" t="s">
        <v>14</v>
      </c>
      <c r="E30" s="4">
        <v>1</v>
      </c>
      <c r="F30" s="27">
        <v>166600</v>
      </c>
      <c r="G30" s="27">
        <v>384846</v>
      </c>
      <c r="H30" s="27">
        <v>427833.29820000002</v>
      </c>
      <c r="I30" s="27">
        <v>357000</v>
      </c>
      <c r="J30" s="24">
        <f t="shared" si="11"/>
        <v>166600</v>
      </c>
      <c r="K30" s="24"/>
      <c r="L30" s="27">
        <v>166600</v>
      </c>
      <c r="M30" s="27">
        <v>384846</v>
      </c>
      <c r="N30" s="27">
        <v>427833.29820000002</v>
      </c>
      <c r="O30" s="27">
        <v>357000</v>
      </c>
      <c r="P30" s="24">
        <f t="shared" si="12"/>
        <v>166600</v>
      </c>
      <c r="Q30" s="24"/>
      <c r="R30" s="24">
        <v>199920</v>
      </c>
      <c r="S30" s="24">
        <v>384846</v>
      </c>
      <c r="T30" s="27">
        <v>427833.29820000002</v>
      </c>
      <c r="U30" s="27">
        <v>357000</v>
      </c>
      <c r="V30" s="24">
        <f t="shared" si="13"/>
        <v>199920</v>
      </c>
      <c r="W30" s="24"/>
      <c r="X30" s="24">
        <v>166600</v>
      </c>
      <c r="Y30" s="24">
        <v>384846</v>
      </c>
      <c r="Z30" s="27">
        <v>427833.29820000002</v>
      </c>
      <c r="AA30" s="27">
        <v>357000</v>
      </c>
      <c r="AB30" s="24">
        <f t="shared" si="14"/>
        <v>166600</v>
      </c>
      <c r="AC30" s="24"/>
      <c r="AD30" s="24">
        <v>208250</v>
      </c>
      <c r="AE30" s="24">
        <v>384846</v>
      </c>
      <c r="AF30" s="27">
        <v>427833.29820000002</v>
      </c>
      <c r="AG30" s="27">
        <v>357000</v>
      </c>
      <c r="AH30" s="24">
        <f t="shared" si="15"/>
        <v>208250</v>
      </c>
      <c r="AI30" s="24"/>
      <c r="AJ30" s="24">
        <v>208250</v>
      </c>
      <c r="AK30" s="24">
        <v>384846</v>
      </c>
      <c r="AL30" s="27">
        <v>427833.29820000002</v>
      </c>
      <c r="AM30" s="27">
        <v>357000</v>
      </c>
      <c r="AN30" s="24">
        <f t="shared" si="16"/>
        <v>208250</v>
      </c>
      <c r="AO30" s="24"/>
      <c r="AP30" s="24">
        <v>208250</v>
      </c>
      <c r="AQ30" s="24">
        <v>384846</v>
      </c>
      <c r="AR30" s="27">
        <v>427833.29820000002</v>
      </c>
      <c r="AS30" s="27">
        <v>357000</v>
      </c>
      <c r="AT30" s="24">
        <f t="shared" si="17"/>
        <v>208250</v>
      </c>
      <c r="AU30" s="24"/>
      <c r="AV30" s="24">
        <v>216580</v>
      </c>
      <c r="AW30" s="24">
        <v>384846</v>
      </c>
      <c r="AX30" s="27">
        <v>427833.29820000002</v>
      </c>
      <c r="AY30" s="27">
        <v>357000</v>
      </c>
      <c r="AZ30" s="24">
        <f t="shared" si="18"/>
        <v>216580</v>
      </c>
      <c r="BA30" s="24"/>
      <c r="BB30" s="24">
        <v>199920</v>
      </c>
      <c r="BC30" s="24">
        <v>384846</v>
      </c>
      <c r="BD30" s="27">
        <v>427833.29820000002</v>
      </c>
      <c r="BE30" s="27">
        <v>357000</v>
      </c>
      <c r="BF30" s="24">
        <f t="shared" si="19"/>
        <v>199920</v>
      </c>
      <c r="BG30" s="24"/>
      <c r="BH30" s="24">
        <v>216580</v>
      </c>
      <c r="BI30" s="24">
        <v>384846</v>
      </c>
      <c r="BJ30" s="27">
        <v>427833.29820000002</v>
      </c>
      <c r="BK30" s="27">
        <v>357000</v>
      </c>
      <c r="BL30" s="24">
        <f t="shared" si="20"/>
        <v>216580</v>
      </c>
      <c r="BM30" s="24"/>
      <c r="BN30" s="24">
        <v>199920</v>
      </c>
      <c r="BO30" s="24">
        <v>384846</v>
      </c>
      <c r="BP30" s="27">
        <v>427833.29820000002</v>
      </c>
      <c r="BQ30" s="27">
        <v>357000</v>
      </c>
      <c r="BR30" s="24">
        <f t="shared" si="21"/>
        <v>199920</v>
      </c>
      <c r="BS30" s="24"/>
    </row>
    <row r="31" spans="1:71" ht="22.5" x14ac:dyDescent="0.25">
      <c r="A31" s="2" t="s">
        <v>189</v>
      </c>
      <c r="B31" s="93"/>
      <c r="C31" s="57" t="s">
        <v>160</v>
      </c>
      <c r="D31" s="2" t="s">
        <v>14</v>
      </c>
      <c r="E31" s="4">
        <v>1</v>
      </c>
      <c r="F31" s="27">
        <v>142800</v>
      </c>
      <c r="G31" s="27">
        <v>153938.4</v>
      </c>
      <c r="H31" s="27">
        <v>171133.31928</v>
      </c>
      <c r="I31" s="27">
        <v>142800</v>
      </c>
      <c r="J31" s="24">
        <f t="shared" si="11"/>
        <v>142800</v>
      </c>
      <c r="K31" s="24"/>
      <c r="L31" s="27">
        <v>142800</v>
      </c>
      <c r="M31" s="27">
        <v>153938.4</v>
      </c>
      <c r="N31" s="27">
        <v>171133.31928</v>
      </c>
      <c r="O31" s="27">
        <v>142800</v>
      </c>
      <c r="P31" s="24">
        <f t="shared" si="12"/>
        <v>142800</v>
      </c>
      <c r="Q31" s="24"/>
      <c r="R31" s="24">
        <v>171360</v>
      </c>
      <c r="S31" s="24">
        <v>153938.4</v>
      </c>
      <c r="T31" s="27">
        <v>171133.31928</v>
      </c>
      <c r="U31" s="27">
        <v>142800</v>
      </c>
      <c r="V31" s="24">
        <f t="shared" si="13"/>
        <v>142800</v>
      </c>
      <c r="W31" s="24"/>
      <c r="X31" s="24">
        <v>142800</v>
      </c>
      <c r="Y31" s="24">
        <v>153938.4</v>
      </c>
      <c r="Z31" s="27">
        <v>171133.31928</v>
      </c>
      <c r="AA31" s="27">
        <v>142800</v>
      </c>
      <c r="AB31" s="24">
        <f t="shared" si="14"/>
        <v>142800</v>
      </c>
      <c r="AC31" s="24"/>
      <c r="AD31" s="24">
        <v>178500</v>
      </c>
      <c r="AE31" s="24">
        <v>153938.4</v>
      </c>
      <c r="AF31" s="27">
        <v>171133.31928</v>
      </c>
      <c r="AG31" s="27">
        <v>142800</v>
      </c>
      <c r="AH31" s="24">
        <f t="shared" si="15"/>
        <v>142800</v>
      </c>
      <c r="AI31" s="24"/>
      <c r="AJ31" s="24">
        <v>178500</v>
      </c>
      <c r="AK31" s="24">
        <v>153938.4</v>
      </c>
      <c r="AL31" s="27">
        <v>171133.31928</v>
      </c>
      <c r="AM31" s="27">
        <v>142800</v>
      </c>
      <c r="AN31" s="24">
        <f t="shared" si="16"/>
        <v>142800</v>
      </c>
      <c r="AO31" s="24"/>
      <c r="AP31" s="24">
        <v>178500</v>
      </c>
      <c r="AQ31" s="24">
        <v>153938.4</v>
      </c>
      <c r="AR31" s="27">
        <v>171133.31928</v>
      </c>
      <c r="AS31" s="27">
        <v>142800</v>
      </c>
      <c r="AT31" s="24">
        <f t="shared" si="17"/>
        <v>142800</v>
      </c>
      <c r="AU31" s="24"/>
      <c r="AV31" s="24">
        <v>185640</v>
      </c>
      <c r="AW31" s="24">
        <v>153938.4</v>
      </c>
      <c r="AX31" s="27">
        <v>171133.31928</v>
      </c>
      <c r="AY31" s="27">
        <v>142800</v>
      </c>
      <c r="AZ31" s="24">
        <f t="shared" si="18"/>
        <v>142800</v>
      </c>
      <c r="BA31" s="24"/>
      <c r="BB31" s="24">
        <v>171360</v>
      </c>
      <c r="BC31" s="24">
        <v>153938.4</v>
      </c>
      <c r="BD31" s="27">
        <v>171133.31928</v>
      </c>
      <c r="BE31" s="27">
        <v>142800</v>
      </c>
      <c r="BF31" s="24">
        <f t="shared" si="19"/>
        <v>142800</v>
      </c>
      <c r="BG31" s="24"/>
      <c r="BH31" s="24">
        <v>185640</v>
      </c>
      <c r="BI31" s="24">
        <v>153938.4</v>
      </c>
      <c r="BJ31" s="27">
        <v>171133.31928</v>
      </c>
      <c r="BK31" s="27">
        <v>142800</v>
      </c>
      <c r="BL31" s="24">
        <f t="shared" si="20"/>
        <v>142800</v>
      </c>
      <c r="BM31" s="24"/>
      <c r="BN31" s="24">
        <v>171360</v>
      </c>
      <c r="BO31" s="24">
        <v>153938.4</v>
      </c>
      <c r="BP31" s="27">
        <v>171133.31928</v>
      </c>
      <c r="BQ31" s="27">
        <v>142800</v>
      </c>
      <c r="BR31" s="24">
        <f t="shared" si="21"/>
        <v>142800</v>
      </c>
      <c r="BS31" s="24"/>
    </row>
    <row r="32" spans="1:71" ht="22.5" x14ac:dyDescent="0.25">
      <c r="A32" s="2" t="s">
        <v>190</v>
      </c>
      <c r="B32" s="93"/>
      <c r="C32" s="57" t="s">
        <v>162</v>
      </c>
      <c r="D32" s="2" t="s">
        <v>14</v>
      </c>
      <c r="E32" s="4">
        <v>1</v>
      </c>
      <c r="F32" s="27">
        <v>95200</v>
      </c>
      <c r="G32" s="27">
        <v>76969.2</v>
      </c>
      <c r="H32" s="27">
        <v>85566.659639999998</v>
      </c>
      <c r="I32" s="27">
        <v>71400</v>
      </c>
      <c r="J32" s="24">
        <f t="shared" si="11"/>
        <v>71400</v>
      </c>
      <c r="K32" s="24"/>
      <c r="L32" s="27">
        <v>95200</v>
      </c>
      <c r="M32" s="27">
        <v>76969.2</v>
      </c>
      <c r="N32" s="27">
        <v>85566.659639999998</v>
      </c>
      <c r="O32" s="27">
        <v>71400</v>
      </c>
      <c r="P32" s="24">
        <f t="shared" si="12"/>
        <v>71400</v>
      </c>
      <c r="Q32" s="24"/>
      <c r="R32" s="24">
        <v>114240</v>
      </c>
      <c r="S32" s="24">
        <v>76969.2</v>
      </c>
      <c r="T32" s="27">
        <v>85566.659639999998</v>
      </c>
      <c r="U32" s="27">
        <v>71400</v>
      </c>
      <c r="V32" s="24">
        <f t="shared" si="13"/>
        <v>71400</v>
      </c>
      <c r="W32" s="24"/>
      <c r="X32" s="24">
        <v>95200</v>
      </c>
      <c r="Y32" s="24">
        <v>76969.2</v>
      </c>
      <c r="Z32" s="27">
        <v>85566.659639999998</v>
      </c>
      <c r="AA32" s="27">
        <v>71400</v>
      </c>
      <c r="AB32" s="24">
        <f t="shared" si="14"/>
        <v>71400</v>
      </c>
      <c r="AC32" s="24"/>
      <c r="AD32" s="24">
        <v>119000</v>
      </c>
      <c r="AE32" s="24">
        <v>76969.2</v>
      </c>
      <c r="AF32" s="27">
        <v>85566.659639999998</v>
      </c>
      <c r="AG32" s="27">
        <v>71400</v>
      </c>
      <c r="AH32" s="24">
        <f t="shared" si="15"/>
        <v>71400</v>
      </c>
      <c r="AI32" s="24"/>
      <c r="AJ32" s="24">
        <v>119000</v>
      </c>
      <c r="AK32" s="24">
        <v>76969.2</v>
      </c>
      <c r="AL32" s="27">
        <v>85566.659639999998</v>
      </c>
      <c r="AM32" s="27">
        <v>71400</v>
      </c>
      <c r="AN32" s="24">
        <f t="shared" si="16"/>
        <v>71400</v>
      </c>
      <c r="AO32" s="24"/>
      <c r="AP32" s="24">
        <v>119000</v>
      </c>
      <c r="AQ32" s="24">
        <v>76969.2</v>
      </c>
      <c r="AR32" s="27">
        <v>85566.659639999998</v>
      </c>
      <c r="AS32" s="27">
        <v>71400</v>
      </c>
      <c r="AT32" s="24">
        <f t="shared" si="17"/>
        <v>71400</v>
      </c>
      <c r="AU32" s="24"/>
      <c r="AV32" s="24">
        <v>123760</v>
      </c>
      <c r="AW32" s="24">
        <v>76969.2</v>
      </c>
      <c r="AX32" s="27">
        <v>85566.659639999998</v>
      </c>
      <c r="AY32" s="27">
        <v>71400</v>
      </c>
      <c r="AZ32" s="24">
        <f t="shared" si="18"/>
        <v>71400</v>
      </c>
      <c r="BA32" s="24"/>
      <c r="BB32" s="24">
        <v>114240</v>
      </c>
      <c r="BC32" s="24">
        <v>76969.2</v>
      </c>
      <c r="BD32" s="27">
        <v>85566.659639999998</v>
      </c>
      <c r="BE32" s="27">
        <v>71400</v>
      </c>
      <c r="BF32" s="24">
        <f t="shared" si="19"/>
        <v>71400</v>
      </c>
      <c r="BG32" s="24"/>
      <c r="BH32" s="24">
        <v>123760</v>
      </c>
      <c r="BI32" s="24">
        <v>76969.2</v>
      </c>
      <c r="BJ32" s="27">
        <v>85566.659639999998</v>
      </c>
      <c r="BK32" s="27">
        <v>71400</v>
      </c>
      <c r="BL32" s="24">
        <f t="shared" si="20"/>
        <v>71400</v>
      </c>
      <c r="BM32" s="24"/>
      <c r="BN32" s="24">
        <v>114240</v>
      </c>
      <c r="BO32" s="24">
        <v>76969.2</v>
      </c>
      <c r="BP32" s="27">
        <v>85566.659639999998</v>
      </c>
      <c r="BQ32" s="27">
        <v>71400</v>
      </c>
      <c r="BR32" s="24">
        <f t="shared" si="21"/>
        <v>71400</v>
      </c>
      <c r="BS32" s="24"/>
    </row>
    <row r="33" spans="1:71" ht="22.5" x14ac:dyDescent="0.25">
      <c r="A33" s="2" t="s">
        <v>191</v>
      </c>
      <c r="B33" s="93"/>
      <c r="C33" s="57" t="s">
        <v>164</v>
      </c>
      <c r="D33" s="2" t="s">
        <v>14</v>
      </c>
      <c r="E33" s="4">
        <v>1</v>
      </c>
      <c r="F33" s="27">
        <v>142800</v>
      </c>
      <c r="G33" s="27">
        <v>282220.40000000002</v>
      </c>
      <c r="H33" s="27">
        <v>313744.41868</v>
      </c>
      <c r="I33" s="27">
        <v>261800</v>
      </c>
      <c r="J33" s="24">
        <f t="shared" si="11"/>
        <v>142800</v>
      </c>
      <c r="K33" s="24"/>
      <c r="L33" s="27">
        <v>142800</v>
      </c>
      <c r="M33" s="27">
        <v>282220.40000000002</v>
      </c>
      <c r="N33" s="27">
        <v>313744.41868</v>
      </c>
      <c r="O33" s="27">
        <v>261800</v>
      </c>
      <c r="P33" s="24">
        <f t="shared" si="12"/>
        <v>142800</v>
      </c>
      <c r="Q33" s="24"/>
      <c r="R33" s="24">
        <v>171360</v>
      </c>
      <c r="S33" s="24">
        <v>282220.40000000002</v>
      </c>
      <c r="T33" s="27">
        <v>313744.41868</v>
      </c>
      <c r="U33" s="27">
        <v>261800</v>
      </c>
      <c r="V33" s="24">
        <f t="shared" si="13"/>
        <v>171360</v>
      </c>
      <c r="W33" s="24"/>
      <c r="X33" s="24">
        <v>142800</v>
      </c>
      <c r="Y33" s="24">
        <v>282220.40000000002</v>
      </c>
      <c r="Z33" s="27">
        <v>313744.41868</v>
      </c>
      <c r="AA33" s="27">
        <v>261800</v>
      </c>
      <c r="AB33" s="24">
        <f t="shared" si="14"/>
        <v>142800</v>
      </c>
      <c r="AC33" s="24"/>
      <c r="AD33" s="24">
        <v>178500</v>
      </c>
      <c r="AE33" s="24">
        <v>282220.40000000002</v>
      </c>
      <c r="AF33" s="27">
        <v>313744.41868</v>
      </c>
      <c r="AG33" s="27">
        <v>261800</v>
      </c>
      <c r="AH33" s="24">
        <f t="shared" si="15"/>
        <v>178500</v>
      </c>
      <c r="AI33" s="24"/>
      <c r="AJ33" s="24">
        <v>178500</v>
      </c>
      <c r="AK33" s="24">
        <v>282220.40000000002</v>
      </c>
      <c r="AL33" s="27">
        <v>313744.41868</v>
      </c>
      <c r="AM33" s="27">
        <v>261800</v>
      </c>
      <c r="AN33" s="24">
        <f t="shared" si="16"/>
        <v>178500</v>
      </c>
      <c r="AO33" s="24"/>
      <c r="AP33" s="24">
        <v>178500</v>
      </c>
      <c r="AQ33" s="24">
        <v>282220.40000000002</v>
      </c>
      <c r="AR33" s="27">
        <v>313744.41868</v>
      </c>
      <c r="AS33" s="27">
        <v>261800</v>
      </c>
      <c r="AT33" s="24">
        <f t="shared" si="17"/>
        <v>178500</v>
      </c>
      <c r="AU33" s="24"/>
      <c r="AV33" s="24">
        <v>185640</v>
      </c>
      <c r="AW33" s="24">
        <v>282220.40000000002</v>
      </c>
      <c r="AX33" s="27">
        <v>313744.41868</v>
      </c>
      <c r="AY33" s="27">
        <v>261800</v>
      </c>
      <c r="AZ33" s="24">
        <f t="shared" si="18"/>
        <v>185640</v>
      </c>
      <c r="BA33" s="24"/>
      <c r="BB33" s="24">
        <v>171360</v>
      </c>
      <c r="BC33" s="24">
        <v>282220.40000000002</v>
      </c>
      <c r="BD33" s="27">
        <v>313744.41868</v>
      </c>
      <c r="BE33" s="27">
        <v>261800</v>
      </c>
      <c r="BF33" s="24">
        <f t="shared" si="19"/>
        <v>171360</v>
      </c>
      <c r="BG33" s="24"/>
      <c r="BH33" s="24">
        <v>185640</v>
      </c>
      <c r="BI33" s="24">
        <v>282220.40000000002</v>
      </c>
      <c r="BJ33" s="27">
        <v>313744.41868</v>
      </c>
      <c r="BK33" s="27">
        <v>261800</v>
      </c>
      <c r="BL33" s="24">
        <f t="shared" si="20"/>
        <v>185640</v>
      </c>
      <c r="BM33" s="24"/>
      <c r="BN33" s="24">
        <v>171360</v>
      </c>
      <c r="BO33" s="24">
        <v>282220.40000000002</v>
      </c>
      <c r="BP33" s="27">
        <v>313744.41868</v>
      </c>
      <c r="BQ33" s="27">
        <v>261800</v>
      </c>
      <c r="BR33" s="24">
        <f t="shared" si="21"/>
        <v>171360</v>
      </c>
      <c r="BS33" s="24"/>
    </row>
    <row r="34" spans="1:71" ht="22.5" x14ac:dyDescent="0.25">
      <c r="A34" s="2" t="s">
        <v>192</v>
      </c>
      <c r="B34" s="93"/>
      <c r="C34" s="57" t="s">
        <v>166</v>
      </c>
      <c r="D34" s="2" t="s">
        <v>14</v>
      </c>
      <c r="E34" s="4">
        <v>1</v>
      </c>
      <c r="F34" s="27">
        <v>809200</v>
      </c>
      <c r="G34" s="27">
        <v>2822204</v>
      </c>
      <c r="H34" s="27">
        <v>3137444.1867999998</v>
      </c>
      <c r="I34" s="27">
        <v>2618000</v>
      </c>
      <c r="J34" s="24">
        <f t="shared" si="11"/>
        <v>809200</v>
      </c>
      <c r="K34" s="24"/>
      <c r="L34" s="27">
        <v>809200</v>
      </c>
      <c r="M34" s="27">
        <v>2822204</v>
      </c>
      <c r="N34" s="27">
        <v>3137444.1867999998</v>
      </c>
      <c r="O34" s="27">
        <v>2618000</v>
      </c>
      <c r="P34" s="24">
        <f t="shared" si="12"/>
        <v>809200</v>
      </c>
      <c r="Q34" s="24"/>
      <c r="R34" s="24">
        <v>971040</v>
      </c>
      <c r="S34" s="24">
        <v>2822204</v>
      </c>
      <c r="T34" s="27">
        <v>3137444.1867999998</v>
      </c>
      <c r="U34" s="27">
        <v>2618000</v>
      </c>
      <c r="V34" s="24">
        <f t="shared" si="13"/>
        <v>971040</v>
      </c>
      <c r="W34" s="24"/>
      <c r="X34" s="24">
        <v>809200</v>
      </c>
      <c r="Y34" s="24">
        <v>2822204</v>
      </c>
      <c r="Z34" s="27">
        <v>3137444.1867999998</v>
      </c>
      <c r="AA34" s="27">
        <v>2618000</v>
      </c>
      <c r="AB34" s="24">
        <f t="shared" si="14"/>
        <v>809200</v>
      </c>
      <c r="AC34" s="24"/>
      <c r="AD34" s="24">
        <v>1011500</v>
      </c>
      <c r="AE34" s="24">
        <v>2822204</v>
      </c>
      <c r="AF34" s="27">
        <v>3137444.1867999998</v>
      </c>
      <c r="AG34" s="27">
        <v>2618000</v>
      </c>
      <c r="AH34" s="24">
        <f t="shared" si="15"/>
        <v>1011500</v>
      </c>
      <c r="AI34" s="24"/>
      <c r="AJ34" s="24">
        <v>1011500</v>
      </c>
      <c r="AK34" s="24">
        <v>2822204</v>
      </c>
      <c r="AL34" s="27">
        <v>3137444.1867999998</v>
      </c>
      <c r="AM34" s="27">
        <v>2618000</v>
      </c>
      <c r="AN34" s="24">
        <f t="shared" si="16"/>
        <v>1011500</v>
      </c>
      <c r="AO34" s="24"/>
      <c r="AP34" s="24">
        <v>1011500</v>
      </c>
      <c r="AQ34" s="24">
        <v>2822204</v>
      </c>
      <c r="AR34" s="27">
        <v>3137444.1867999998</v>
      </c>
      <c r="AS34" s="27">
        <v>2618000</v>
      </c>
      <c r="AT34" s="24">
        <f t="shared" si="17"/>
        <v>1011500</v>
      </c>
      <c r="AU34" s="24"/>
      <c r="AV34" s="24">
        <v>1051960</v>
      </c>
      <c r="AW34" s="24">
        <v>2822204</v>
      </c>
      <c r="AX34" s="27">
        <v>3137444.1867999998</v>
      </c>
      <c r="AY34" s="27">
        <v>2618000</v>
      </c>
      <c r="AZ34" s="24">
        <f t="shared" si="18"/>
        <v>1051960</v>
      </c>
      <c r="BA34" s="24"/>
      <c r="BB34" s="24">
        <v>971040</v>
      </c>
      <c r="BC34" s="24">
        <v>2822204</v>
      </c>
      <c r="BD34" s="27">
        <v>3137444.1867999998</v>
      </c>
      <c r="BE34" s="27">
        <v>2618000</v>
      </c>
      <c r="BF34" s="24">
        <f t="shared" si="19"/>
        <v>971040</v>
      </c>
      <c r="BG34" s="24"/>
      <c r="BH34" s="24">
        <v>1051960</v>
      </c>
      <c r="BI34" s="24">
        <v>2822204</v>
      </c>
      <c r="BJ34" s="27">
        <v>3137444.1867999998</v>
      </c>
      <c r="BK34" s="27">
        <v>2618000</v>
      </c>
      <c r="BL34" s="24">
        <f t="shared" si="20"/>
        <v>1051960</v>
      </c>
      <c r="BM34" s="24"/>
      <c r="BN34" s="24">
        <v>971040</v>
      </c>
      <c r="BO34" s="24">
        <v>2822204</v>
      </c>
      <c r="BP34" s="27">
        <v>3137444.1867999998</v>
      </c>
      <c r="BQ34" s="27">
        <v>2618000</v>
      </c>
      <c r="BR34" s="24">
        <f t="shared" si="21"/>
        <v>971040</v>
      </c>
      <c r="BS34" s="24"/>
    </row>
    <row r="35" spans="1:71" ht="22.5" x14ac:dyDescent="0.25">
      <c r="A35" s="2" t="s">
        <v>193</v>
      </c>
      <c r="B35" s="93"/>
      <c r="C35" s="57" t="s">
        <v>168</v>
      </c>
      <c r="D35" s="2" t="s">
        <v>14</v>
      </c>
      <c r="E35" s="4">
        <v>1</v>
      </c>
      <c r="F35" s="27">
        <v>142800</v>
      </c>
      <c r="G35" s="27">
        <v>230907.6</v>
      </c>
      <c r="H35" s="27">
        <v>256699.97892000002</v>
      </c>
      <c r="I35" s="27">
        <v>214200</v>
      </c>
      <c r="J35" s="24">
        <f t="shared" si="11"/>
        <v>142800</v>
      </c>
      <c r="K35" s="24"/>
      <c r="L35" s="27">
        <v>142800</v>
      </c>
      <c r="M35" s="27">
        <v>230907.6</v>
      </c>
      <c r="N35" s="27">
        <v>256699.97892000002</v>
      </c>
      <c r="O35" s="27">
        <v>214200</v>
      </c>
      <c r="P35" s="24">
        <f t="shared" si="12"/>
        <v>142800</v>
      </c>
      <c r="Q35" s="24"/>
      <c r="R35" s="24">
        <v>171360</v>
      </c>
      <c r="S35" s="24">
        <v>230907.6</v>
      </c>
      <c r="T35" s="27">
        <v>256699.97892000002</v>
      </c>
      <c r="U35" s="27">
        <v>214200</v>
      </c>
      <c r="V35" s="24">
        <f t="shared" si="13"/>
        <v>171360</v>
      </c>
      <c r="W35" s="24"/>
      <c r="X35" s="24">
        <v>142800</v>
      </c>
      <c r="Y35" s="24">
        <v>230907.6</v>
      </c>
      <c r="Z35" s="27">
        <v>256699.97892000002</v>
      </c>
      <c r="AA35" s="27">
        <v>214200</v>
      </c>
      <c r="AB35" s="24">
        <f t="shared" si="14"/>
        <v>142800</v>
      </c>
      <c r="AC35" s="24"/>
      <c r="AD35" s="24">
        <v>178500</v>
      </c>
      <c r="AE35" s="24">
        <v>230907.6</v>
      </c>
      <c r="AF35" s="27">
        <v>256699.97892000002</v>
      </c>
      <c r="AG35" s="27">
        <v>214200</v>
      </c>
      <c r="AH35" s="24">
        <f t="shared" si="15"/>
        <v>178500</v>
      </c>
      <c r="AI35" s="24"/>
      <c r="AJ35" s="24">
        <v>178500</v>
      </c>
      <c r="AK35" s="24">
        <v>230907.6</v>
      </c>
      <c r="AL35" s="27">
        <v>256699.97892000002</v>
      </c>
      <c r="AM35" s="27">
        <v>214200</v>
      </c>
      <c r="AN35" s="24">
        <f t="shared" si="16"/>
        <v>178500</v>
      </c>
      <c r="AO35" s="24"/>
      <c r="AP35" s="24">
        <v>178500</v>
      </c>
      <c r="AQ35" s="24">
        <v>230907.6</v>
      </c>
      <c r="AR35" s="27">
        <v>256699.97892000002</v>
      </c>
      <c r="AS35" s="27">
        <v>214200</v>
      </c>
      <c r="AT35" s="24">
        <f t="shared" si="17"/>
        <v>178500</v>
      </c>
      <c r="AU35" s="24"/>
      <c r="AV35" s="24">
        <v>185640</v>
      </c>
      <c r="AW35" s="24">
        <v>230907.6</v>
      </c>
      <c r="AX35" s="27">
        <v>256699.97892000002</v>
      </c>
      <c r="AY35" s="27">
        <v>214200</v>
      </c>
      <c r="AZ35" s="24">
        <f t="shared" si="18"/>
        <v>185640</v>
      </c>
      <c r="BA35" s="24"/>
      <c r="BB35" s="24">
        <v>171360</v>
      </c>
      <c r="BC35" s="24">
        <v>230907.6</v>
      </c>
      <c r="BD35" s="27">
        <v>256699.97892000002</v>
      </c>
      <c r="BE35" s="27">
        <v>214200</v>
      </c>
      <c r="BF35" s="24">
        <f t="shared" si="19"/>
        <v>171360</v>
      </c>
      <c r="BG35" s="24"/>
      <c r="BH35" s="24">
        <v>185640</v>
      </c>
      <c r="BI35" s="24">
        <v>230907.6</v>
      </c>
      <c r="BJ35" s="27">
        <v>256699.97892000002</v>
      </c>
      <c r="BK35" s="27">
        <v>214200</v>
      </c>
      <c r="BL35" s="24">
        <f t="shared" si="20"/>
        <v>185640</v>
      </c>
      <c r="BM35" s="24"/>
      <c r="BN35" s="24">
        <v>171360</v>
      </c>
      <c r="BO35" s="24">
        <v>230907.6</v>
      </c>
      <c r="BP35" s="27">
        <v>256699.97892000002</v>
      </c>
      <c r="BQ35" s="27">
        <v>214200</v>
      </c>
      <c r="BR35" s="24">
        <f t="shared" si="21"/>
        <v>171360</v>
      </c>
      <c r="BS35" s="24"/>
    </row>
    <row r="36" spans="1:71" ht="33.75" x14ac:dyDescent="0.25">
      <c r="A36" s="2" t="s">
        <v>194</v>
      </c>
      <c r="B36" s="93"/>
      <c r="C36" s="57" t="s">
        <v>170</v>
      </c>
      <c r="D36" s="2" t="s">
        <v>14</v>
      </c>
      <c r="E36" s="4">
        <v>1</v>
      </c>
      <c r="F36" s="27">
        <v>142800</v>
      </c>
      <c r="G36" s="27">
        <v>448987</v>
      </c>
      <c r="H36" s="27">
        <v>499138.84789999994</v>
      </c>
      <c r="I36" s="27">
        <v>416500</v>
      </c>
      <c r="J36" s="24">
        <f t="shared" si="11"/>
        <v>142800</v>
      </c>
      <c r="K36" s="24"/>
      <c r="L36" s="27">
        <v>142800</v>
      </c>
      <c r="M36" s="27">
        <v>448987</v>
      </c>
      <c r="N36" s="27">
        <v>499138.84789999994</v>
      </c>
      <c r="O36" s="27">
        <v>416500</v>
      </c>
      <c r="P36" s="24">
        <f t="shared" si="12"/>
        <v>142800</v>
      </c>
      <c r="Q36" s="24"/>
      <c r="R36" s="24">
        <v>171360</v>
      </c>
      <c r="S36" s="24">
        <v>448987</v>
      </c>
      <c r="T36" s="27">
        <v>499138.84789999994</v>
      </c>
      <c r="U36" s="27">
        <v>416500</v>
      </c>
      <c r="V36" s="24">
        <f t="shared" si="13"/>
        <v>171360</v>
      </c>
      <c r="W36" s="24"/>
      <c r="X36" s="24">
        <v>142800</v>
      </c>
      <c r="Y36" s="24">
        <v>448987</v>
      </c>
      <c r="Z36" s="27">
        <v>499138.84789999994</v>
      </c>
      <c r="AA36" s="27">
        <v>416500</v>
      </c>
      <c r="AB36" s="24">
        <f t="shared" si="14"/>
        <v>142800</v>
      </c>
      <c r="AC36" s="24"/>
      <c r="AD36" s="24">
        <v>178500</v>
      </c>
      <c r="AE36" s="24">
        <v>448987</v>
      </c>
      <c r="AF36" s="27">
        <v>499138.84789999994</v>
      </c>
      <c r="AG36" s="27">
        <v>416500</v>
      </c>
      <c r="AH36" s="24">
        <f t="shared" si="15"/>
        <v>178500</v>
      </c>
      <c r="AI36" s="24"/>
      <c r="AJ36" s="24">
        <v>178500</v>
      </c>
      <c r="AK36" s="24">
        <v>448987</v>
      </c>
      <c r="AL36" s="27">
        <v>499138.84789999994</v>
      </c>
      <c r="AM36" s="27">
        <v>416500</v>
      </c>
      <c r="AN36" s="24">
        <f t="shared" si="16"/>
        <v>178500</v>
      </c>
      <c r="AO36" s="24"/>
      <c r="AP36" s="24">
        <v>178500</v>
      </c>
      <c r="AQ36" s="24">
        <v>448987</v>
      </c>
      <c r="AR36" s="27">
        <v>499138.84789999994</v>
      </c>
      <c r="AS36" s="27">
        <v>416500</v>
      </c>
      <c r="AT36" s="24">
        <f t="shared" si="17"/>
        <v>178500</v>
      </c>
      <c r="AU36" s="24"/>
      <c r="AV36" s="24">
        <v>185640</v>
      </c>
      <c r="AW36" s="24">
        <v>448987</v>
      </c>
      <c r="AX36" s="27">
        <v>499138.84789999994</v>
      </c>
      <c r="AY36" s="27">
        <v>416500</v>
      </c>
      <c r="AZ36" s="24">
        <f t="shared" si="18"/>
        <v>185640</v>
      </c>
      <c r="BA36" s="24"/>
      <c r="BB36" s="24">
        <v>171360</v>
      </c>
      <c r="BC36" s="24">
        <v>448987</v>
      </c>
      <c r="BD36" s="27">
        <v>499138.84789999994</v>
      </c>
      <c r="BE36" s="27">
        <v>416500</v>
      </c>
      <c r="BF36" s="24">
        <f t="shared" si="19"/>
        <v>171360</v>
      </c>
      <c r="BG36" s="24"/>
      <c r="BH36" s="24">
        <v>185640</v>
      </c>
      <c r="BI36" s="24">
        <v>448987</v>
      </c>
      <c r="BJ36" s="27">
        <v>499138.84789999994</v>
      </c>
      <c r="BK36" s="27">
        <v>416500</v>
      </c>
      <c r="BL36" s="24">
        <f t="shared" si="20"/>
        <v>185640</v>
      </c>
      <c r="BM36" s="24"/>
      <c r="BN36" s="24">
        <v>171360</v>
      </c>
      <c r="BO36" s="24">
        <v>448987</v>
      </c>
      <c r="BP36" s="27">
        <v>499138.84789999994</v>
      </c>
      <c r="BQ36" s="27">
        <v>416500</v>
      </c>
      <c r="BR36" s="24">
        <f t="shared" si="21"/>
        <v>171360</v>
      </c>
      <c r="BS36" s="24"/>
    </row>
    <row r="37" spans="1:71" ht="22.5" x14ac:dyDescent="0.25">
      <c r="A37" s="2" t="s">
        <v>195</v>
      </c>
      <c r="B37" s="93"/>
      <c r="C37" s="57" t="s">
        <v>172</v>
      </c>
      <c r="D37" s="2" t="s">
        <v>14</v>
      </c>
      <c r="E37" s="4">
        <v>1</v>
      </c>
      <c r="F37" s="27">
        <v>714000</v>
      </c>
      <c r="G37" s="27">
        <v>1539384</v>
      </c>
      <c r="H37" s="27">
        <v>1711333.1928000001</v>
      </c>
      <c r="I37" s="27">
        <v>1428000</v>
      </c>
      <c r="J37" s="24">
        <f t="shared" si="11"/>
        <v>714000</v>
      </c>
      <c r="K37" s="24"/>
      <c r="L37" s="27">
        <v>714000</v>
      </c>
      <c r="M37" s="27">
        <v>1539384</v>
      </c>
      <c r="N37" s="27">
        <v>1711333.1928000001</v>
      </c>
      <c r="O37" s="27">
        <v>1428000</v>
      </c>
      <c r="P37" s="24">
        <f t="shared" si="12"/>
        <v>714000</v>
      </c>
      <c r="Q37" s="24"/>
      <c r="R37" s="24">
        <v>856800</v>
      </c>
      <c r="S37" s="24">
        <v>1539384</v>
      </c>
      <c r="T37" s="27">
        <v>1711333.1928000001</v>
      </c>
      <c r="U37" s="27">
        <v>1428000</v>
      </c>
      <c r="V37" s="24">
        <f t="shared" si="13"/>
        <v>856800</v>
      </c>
      <c r="W37" s="24"/>
      <c r="X37" s="24">
        <v>714000</v>
      </c>
      <c r="Y37" s="24">
        <v>1539384</v>
      </c>
      <c r="Z37" s="27">
        <v>1711333.1928000001</v>
      </c>
      <c r="AA37" s="27">
        <v>1428000</v>
      </c>
      <c r="AB37" s="24">
        <f t="shared" si="14"/>
        <v>714000</v>
      </c>
      <c r="AC37" s="24"/>
      <c r="AD37" s="24">
        <v>892500</v>
      </c>
      <c r="AE37" s="24">
        <v>1539384</v>
      </c>
      <c r="AF37" s="27">
        <v>1711333.1928000001</v>
      </c>
      <c r="AG37" s="27">
        <v>1428000</v>
      </c>
      <c r="AH37" s="24">
        <f t="shared" si="15"/>
        <v>892500</v>
      </c>
      <c r="AI37" s="24"/>
      <c r="AJ37" s="24">
        <v>892500</v>
      </c>
      <c r="AK37" s="24">
        <v>1539384</v>
      </c>
      <c r="AL37" s="27">
        <v>1711333.1928000001</v>
      </c>
      <c r="AM37" s="27">
        <v>1428000</v>
      </c>
      <c r="AN37" s="24">
        <f t="shared" si="16"/>
        <v>892500</v>
      </c>
      <c r="AO37" s="24"/>
      <c r="AP37" s="24">
        <v>892500</v>
      </c>
      <c r="AQ37" s="24">
        <v>1539384</v>
      </c>
      <c r="AR37" s="27">
        <v>1711333.1928000001</v>
      </c>
      <c r="AS37" s="27">
        <v>1428000</v>
      </c>
      <c r="AT37" s="24">
        <f t="shared" si="17"/>
        <v>892500</v>
      </c>
      <c r="AU37" s="24"/>
      <c r="AV37" s="24">
        <v>928200</v>
      </c>
      <c r="AW37" s="24">
        <v>1539384</v>
      </c>
      <c r="AX37" s="27">
        <v>1711333.1928000001</v>
      </c>
      <c r="AY37" s="27">
        <v>1428000</v>
      </c>
      <c r="AZ37" s="24">
        <f t="shared" si="18"/>
        <v>928200</v>
      </c>
      <c r="BA37" s="24"/>
      <c r="BB37" s="24">
        <v>856800</v>
      </c>
      <c r="BC37" s="24">
        <v>1539384</v>
      </c>
      <c r="BD37" s="27">
        <v>1711333.1928000001</v>
      </c>
      <c r="BE37" s="27">
        <v>1428000</v>
      </c>
      <c r="BF37" s="24">
        <f t="shared" si="19"/>
        <v>856800</v>
      </c>
      <c r="BG37" s="24"/>
      <c r="BH37" s="24">
        <v>928200</v>
      </c>
      <c r="BI37" s="24">
        <v>1539384</v>
      </c>
      <c r="BJ37" s="27">
        <v>1711333.1928000001</v>
      </c>
      <c r="BK37" s="27">
        <v>1428000</v>
      </c>
      <c r="BL37" s="24">
        <f t="shared" si="20"/>
        <v>928200</v>
      </c>
      <c r="BM37" s="24"/>
      <c r="BN37" s="24">
        <v>856800</v>
      </c>
      <c r="BO37" s="24">
        <v>1539384</v>
      </c>
      <c r="BP37" s="27">
        <v>1711333.1928000001</v>
      </c>
      <c r="BQ37" s="27">
        <v>1428000</v>
      </c>
      <c r="BR37" s="24">
        <f t="shared" si="21"/>
        <v>856800</v>
      </c>
      <c r="BS37" s="24"/>
    </row>
    <row r="38" spans="1:71" ht="22.5" x14ac:dyDescent="0.25">
      <c r="A38" s="2" t="s">
        <v>196</v>
      </c>
      <c r="B38" s="93"/>
      <c r="C38" s="57" t="s">
        <v>174</v>
      </c>
      <c r="D38" s="2" t="s">
        <v>14</v>
      </c>
      <c r="E38" s="4">
        <v>1</v>
      </c>
      <c r="F38" s="27">
        <v>464100</v>
      </c>
      <c r="G38" s="27">
        <v>1539384</v>
      </c>
      <c r="H38" s="27">
        <v>1711333.1928000001</v>
      </c>
      <c r="I38" s="27">
        <v>1428000</v>
      </c>
      <c r="J38" s="24">
        <f t="shared" si="11"/>
        <v>464100</v>
      </c>
      <c r="K38" s="24"/>
      <c r="L38" s="27">
        <v>464100</v>
      </c>
      <c r="M38" s="27">
        <v>1539384</v>
      </c>
      <c r="N38" s="27">
        <v>1711333.1928000001</v>
      </c>
      <c r="O38" s="27">
        <v>1428000</v>
      </c>
      <c r="P38" s="24">
        <f t="shared" si="12"/>
        <v>464100</v>
      </c>
      <c r="Q38" s="24"/>
      <c r="R38" s="24">
        <v>556920</v>
      </c>
      <c r="S38" s="24">
        <v>1539384</v>
      </c>
      <c r="T38" s="27">
        <v>1711333.1928000001</v>
      </c>
      <c r="U38" s="27">
        <v>1428000</v>
      </c>
      <c r="V38" s="24">
        <f t="shared" si="13"/>
        <v>556920</v>
      </c>
      <c r="W38" s="24"/>
      <c r="X38" s="24">
        <v>464100</v>
      </c>
      <c r="Y38" s="24">
        <v>1539384</v>
      </c>
      <c r="Z38" s="27">
        <v>1711333.1928000001</v>
      </c>
      <c r="AA38" s="27">
        <v>1428000</v>
      </c>
      <c r="AB38" s="24">
        <f t="shared" si="14"/>
        <v>464100</v>
      </c>
      <c r="AC38" s="24"/>
      <c r="AD38" s="24">
        <v>580125</v>
      </c>
      <c r="AE38" s="24">
        <v>1539384</v>
      </c>
      <c r="AF38" s="27">
        <v>1711333.1928000001</v>
      </c>
      <c r="AG38" s="27">
        <v>1428000</v>
      </c>
      <c r="AH38" s="24">
        <f t="shared" si="15"/>
        <v>580125</v>
      </c>
      <c r="AI38" s="24"/>
      <c r="AJ38" s="24">
        <v>580125</v>
      </c>
      <c r="AK38" s="24">
        <v>1539384</v>
      </c>
      <c r="AL38" s="27">
        <v>1711333.1928000001</v>
      </c>
      <c r="AM38" s="27">
        <v>1428000</v>
      </c>
      <c r="AN38" s="24">
        <f t="shared" si="16"/>
        <v>580125</v>
      </c>
      <c r="AO38" s="24"/>
      <c r="AP38" s="24">
        <v>580125</v>
      </c>
      <c r="AQ38" s="24">
        <v>1539384</v>
      </c>
      <c r="AR38" s="27">
        <v>1711333.1928000001</v>
      </c>
      <c r="AS38" s="27">
        <v>1428000</v>
      </c>
      <c r="AT38" s="24">
        <f t="shared" si="17"/>
        <v>580125</v>
      </c>
      <c r="AU38" s="24"/>
      <c r="AV38" s="24">
        <v>603330</v>
      </c>
      <c r="AW38" s="24">
        <v>1539384</v>
      </c>
      <c r="AX38" s="27">
        <v>1711333.1928000001</v>
      </c>
      <c r="AY38" s="27">
        <v>1428000</v>
      </c>
      <c r="AZ38" s="24">
        <f t="shared" si="18"/>
        <v>603330</v>
      </c>
      <c r="BA38" s="24"/>
      <c r="BB38" s="24">
        <v>556920</v>
      </c>
      <c r="BC38" s="24">
        <v>1539384</v>
      </c>
      <c r="BD38" s="27">
        <v>1711333.1928000001</v>
      </c>
      <c r="BE38" s="27">
        <v>1428000</v>
      </c>
      <c r="BF38" s="24">
        <f t="shared" si="19"/>
        <v>556920</v>
      </c>
      <c r="BG38" s="24"/>
      <c r="BH38" s="24">
        <v>603330</v>
      </c>
      <c r="BI38" s="24">
        <v>1539384</v>
      </c>
      <c r="BJ38" s="27">
        <v>1711333.1928000001</v>
      </c>
      <c r="BK38" s="27">
        <v>1428000</v>
      </c>
      <c r="BL38" s="24">
        <f t="shared" si="20"/>
        <v>603330</v>
      </c>
      <c r="BM38" s="24"/>
      <c r="BN38" s="24">
        <v>556920</v>
      </c>
      <c r="BO38" s="24">
        <v>1539384</v>
      </c>
      <c r="BP38" s="27">
        <v>1711333.1928000001</v>
      </c>
      <c r="BQ38" s="27">
        <v>1428000</v>
      </c>
      <c r="BR38" s="24">
        <f t="shared" si="21"/>
        <v>556920</v>
      </c>
      <c r="BS38" s="24"/>
    </row>
    <row r="39" spans="1:71" ht="22.5" x14ac:dyDescent="0.25">
      <c r="A39" s="2" t="s">
        <v>197</v>
      </c>
      <c r="B39" s="93"/>
      <c r="C39" s="57" t="s">
        <v>176</v>
      </c>
      <c r="D39" s="2" t="s">
        <v>14</v>
      </c>
      <c r="E39" s="4">
        <v>1</v>
      </c>
      <c r="F39" s="27">
        <v>71400</v>
      </c>
      <c r="G39" s="27">
        <v>192423</v>
      </c>
      <c r="H39" s="27">
        <v>213916.64910000001</v>
      </c>
      <c r="I39" s="27">
        <v>178500</v>
      </c>
      <c r="J39" s="24">
        <f t="shared" si="11"/>
        <v>71400</v>
      </c>
      <c r="K39" s="24"/>
      <c r="L39" s="27">
        <v>71400</v>
      </c>
      <c r="M39" s="27">
        <v>192423</v>
      </c>
      <c r="N39" s="27">
        <v>213916.64910000001</v>
      </c>
      <c r="O39" s="27">
        <v>178500</v>
      </c>
      <c r="P39" s="24">
        <f t="shared" si="12"/>
        <v>71400</v>
      </c>
      <c r="Q39" s="24"/>
      <c r="R39" s="24">
        <v>85680</v>
      </c>
      <c r="S39" s="24">
        <v>192423</v>
      </c>
      <c r="T39" s="27">
        <v>213916.64910000001</v>
      </c>
      <c r="U39" s="27">
        <v>178500</v>
      </c>
      <c r="V39" s="24">
        <f t="shared" si="13"/>
        <v>85680</v>
      </c>
      <c r="W39" s="24"/>
      <c r="X39" s="24">
        <v>71400</v>
      </c>
      <c r="Y39" s="24">
        <v>192423</v>
      </c>
      <c r="Z39" s="27">
        <v>213916.64910000001</v>
      </c>
      <c r="AA39" s="27">
        <v>178500</v>
      </c>
      <c r="AB39" s="24">
        <f t="shared" si="14"/>
        <v>71400</v>
      </c>
      <c r="AC39" s="24"/>
      <c r="AD39" s="24">
        <v>89250</v>
      </c>
      <c r="AE39" s="24">
        <v>192423</v>
      </c>
      <c r="AF39" s="27">
        <v>213916.64910000001</v>
      </c>
      <c r="AG39" s="27">
        <v>178500</v>
      </c>
      <c r="AH39" s="24">
        <f t="shared" si="15"/>
        <v>89250</v>
      </c>
      <c r="AI39" s="24"/>
      <c r="AJ39" s="24">
        <v>89250</v>
      </c>
      <c r="AK39" s="24">
        <v>192423</v>
      </c>
      <c r="AL39" s="27">
        <v>213916.64910000001</v>
      </c>
      <c r="AM39" s="27">
        <v>178500</v>
      </c>
      <c r="AN39" s="24">
        <f t="shared" si="16"/>
        <v>89250</v>
      </c>
      <c r="AO39" s="24"/>
      <c r="AP39" s="24">
        <v>89250</v>
      </c>
      <c r="AQ39" s="24">
        <v>192423</v>
      </c>
      <c r="AR39" s="27">
        <v>213916.64910000001</v>
      </c>
      <c r="AS39" s="27">
        <v>178500</v>
      </c>
      <c r="AT39" s="24">
        <f t="shared" si="17"/>
        <v>89250</v>
      </c>
      <c r="AU39" s="24"/>
      <c r="AV39" s="24">
        <v>92820</v>
      </c>
      <c r="AW39" s="24">
        <v>192423</v>
      </c>
      <c r="AX39" s="27">
        <v>213916.64910000001</v>
      </c>
      <c r="AY39" s="27">
        <v>178500</v>
      </c>
      <c r="AZ39" s="24">
        <f t="shared" si="18"/>
        <v>92820</v>
      </c>
      <c r="BA39" s="24"/>
      <c r="BB39" s="24">
        <v>85680</v>
      </c>
      <c r="BC39" s="24">
        <v>192423</v>
      </c>
      <c r="BD39" s="27">
        <v>213916.64910000001</v>
      </c>
      <c r="BE39" s="27">
        <v>178500</v>
      </c>
      <c r="BF39" s="24">
        <f t="shared" si="19"/>
        <v>85680</v>
      </c>
      <c r="BG39" s="24"/>
      <c r="BH39" s="24">
        <v>92820</v>
      </c>
      <c r="BI39" s="24">
        <v>192423</v>
      </c>
      <c r="BJ39" s="27">
        <v>213916.64910000001</v>
      </c>
      <c r="BK39" s="27">
        <v>178500</v>
      </c>
      <c r="BL39" s="24">
        <f t="shared" si="20"/>
        <v>92820</v>
      </c>
      <c r="BM39" s="24"/>
      <c r="BN39" s="24">
        <v>85680</v>
      </c>
      <c r="BO39" s="24">
        <v>192423</v>
      </c>
      <c r="BP39" s="27">
        <v>213916.64910000001</v>
      </c>
      <c r="BQ39" s="27">
        <v>178500</v>
      </c>
      <c r="BR39" s="24">
        <f t="shared" si="21"/>
        <v>85680</v>
      </c>
      <c r="BS39" s="24"/>
    </row>
    <row r="40" spans="1:71" ht="22.5" x14ac:dyDescent="0.25">
      <c r="A40" s="2" t="s">
        <v>198</v>
      </c>
      <c r="B40" s="93"/>
      <c r="C40" s="57" t="s">
        <v>178</v>
      </c>
      <c r="D40" s="2" t="s">
        <v>14</v>
      </c>
      <c r="E40" s="4">
        <v>1</v>
      </c>
      <c r="F40" s="27">
        <v>119000</v>
      </c>
      <c r="G40" s="27">
        <v>153938.4</v>
      </c>
      <c r="H40" s="27">
        <v>171133.31928</v>
      </c>
      <c r="I40" s="27">
        <v>142800</v>
      </c>
      <c r="J40" s="24">
        <f t="shared" si="11"/>
        <v>119000</v>
      </c>
      <c r="K40" s="24"/>
      <c r="L40" s="27">
        <v>119000</v>
      </c>
      <c r="M40" s="27">
        <v>153938.4</v>
      </c>
      <c r="N40" s="27">
        <v>171133.31928</v>
      </c>
      <c r="O40" s="27">
        <v>142800</v>
      </c>
      <c r="P40" s="24">
        <f t="shared" si="12"/>
        <v>119000</v>
      </c>
      <c r="Q40" s="24"/>
      <c r="R40" s="24">
        <v>142800</v>
      </c>
      <c r="S40" s="24">
        <v>153938.4</v>
      </c>
      <c r="T40" s="27">
        <v>171133.31928</v>
      </c>
      <c r="U40" s="27">
        <v>142800</v>
      </c>
      <c r="V40" s="24">
        <f t="shared" si="13"/>
        <v>142800</v>
      </c>
      <c r="W40" s="24"/>
      <c r="X40" s="24">
        <v>119000</v>
      </c>
      <c r="Y40" s="24">
        <v>153938.4</v>
      </c>
      <c r="Z40" s="27">
        <v>171133.31928</v>
      </c>
      <c r="AA40" s="27">
        <v>142800</v>
      </c>
      <c r="AB40" s="24">
        <f t="shared" si="14"/>
        <v>119000</v>
      </c>
      <c r="AC40" s="24"/>
      <c r="AD40" s="24">
        <v>148750</v>
      </c>
      <c r="AE40" s="24">
        <v>153938.4</v>
      </c>
      <c r="AF40" s="27">
        <v>171133.31928</v>
      </c>
      <c r="AG40" s="27">
        <v>142800</v>
      </c>
      <c r="AH40" s="24">
        <f t="shared" si="15"/>
        <v>142800</v>
      </c>
      <c r="AI40" s="24"/>
      <c r="AJ40" s="24">
        <v>148750</v>
      </c>
      <c r="AK40" s="24">
        <v>153938.4</v>
      </c>
      <c r="AL40" s="27">
        <v>171133.31928</v>
      </c>
      <c r="AM40" s="27">
        <v>142800</v>
      </c>
      <c r="AN40" s="24">
        <f t="shared" si="16"/>
        <v>142800</v>
      </c>
      <c r="AO40" s="24"/>
      <c r="AP40" s="24">
        <v>148750</v>
      </c>
      <c r="AQ40" s="24">
        <v>153938.4</v>
      </c>
      <c r="AR40" s="27">
        <v>171133.31928</v>
      </c>
      <c r="AS40" s="27">
        <v>142800</v>
      </c>
      <c r="AT40" s="24">
        <f t="shared" si="17"/>
        <v>142800</v>
      </c>
      <c r="AU40" s="24"/>
      <c r="AV40" s="24">
        <v>154700</v>
      </c>
      <c r="AW40" s="24">
        <v>153938.4</v>
      </c>
      <c r="AX40" s="27">
        <v>171133.31928</v>
      </c>
      <c r="AY40" s="27">
        <v>142800</v>
      </c>
      <c r="AZ40" s="24">
        <f t="shared" si="18"/>
        <v>142800</v>
      </c>
      <c r="BA40" s="24"/>
      <c r="BB40" s="24">
        <v>142800</v>
      </c>
      <c r="BC40" s="24">
        <v>153938.4</v>
      </c>
      <c r="BD40" s="27">
        <v>171133.31928</v>
      </c>
      <c r="BE40" s="27">
        <v>142800</v>
      </c>
      <c r="BF40" s="24">
        <f t="shared" si="19"/>
        <v>142800</v>
      </c>
      <c r="BG40" s="24"/>
      <c r="BH40" s="24">
        <v>154700</v>
      </c>
      <c r="BI40" s="24">
        <v>153938.4</v>
      </c>
      <c r="BJ40" s="27">
        <v>171133.31928</v>
      </c>
      <c r="BK40" s="27">
        <v>142800</v>
      </c>
      <c r="BL40" s="24">
        <f t="shared" si="20"/>
        <v>142800</v>
      </c>
      <c r="BM40" s="24"/>
      <c r="BN40" s="24">
        <v>142800</v>
      </c>
      <c r="BO40" s="24">
        <v>153938.4</v>
      </c>
      <c r="BP40" s="27">
        <v>171133.31928</v>
      </c>
      <c r="BQ40" s="27">
        <v>142800</v>
      </c>
      <c r="BR40" s="24">
        <f t="shared" si="21"/>
        <v>142800</v>
      </c>
      <c r="BS40" s="24"/>
    </row>
    <row r="41" spans="1:71" ht="22.5" x14ac:dyDescent="0.25">
      <c r="A41" s="2" t="s">
        <v>199</v>
      </c>
      <c r="B41" s="93"/>
      <c r="C41" s="57" t="s">
        <v>180</v>
      </c>
      <c r="D41" s="2" t="s">
        <v>14</v>
      </c>
      <c r="E41" s="4">
        <v>1</v>
      </c>
      <c r="F41" s="27">
        <v>107100</v>
      </c>
      <c r="G41" s="27">
        <v>153938.4</v>
      </c>
      <c r="H41" s="27">
        <v>171133.31928</v>
      </c>
      <c r="I41" s="27">
        <v>142800</v>
      </c>
      <c r="J41" s="24">
        <f t="shared" si="11"/>
        <v>107100</v>
      </c>
      <c r="K41" s="24"/>
      <c r="L41" s="27">
        <v>107100</v>
      </c>
      <c r="M41" s="27">
        <v>153938.4</v>
      </c>
      <c r="N41" s="27">
        <v>171133.31928</v>
      </c>
      <c r="O41" s="27">
        <v>142800</v>
      </c>
      <c r="P41" s="24">
        <f t="shared" si="12"/>
        <v>107100</v>
      </c>
      <c r="Q41" s="24"/>
      <c r="R41" s="24">
        <v>128520</v>
      </c>
      <c r="S41" s="24">
        <v>153938.4</v>
      </c>
      <c r="T41" s="27">
        <v>171133.31928</v>
      </c>
      <c r="U41" s="27">
        <v>142800</v>
      </c>
      <c r="V41" s="24">
        <f t="shared" si="13"/>
        <v>128520</v>
      </c>
      <c r="W41" s="24"/>
      <c r="X41" s="24">
        <v>107100</v>
      </c>
      <c r="Y41" s="24">
        <v>153938.4</v>
      </c>
      <c r="Z41" s="27">
        <v>171133.31928</v>
      </c>
      <c r="AA41" s="27">
        <v>142800</v>
      </c>
      <c r="AB41" s="24">
        <f t="shared" si="14"/>
        <v>107100</v>
      </c>
      <c r="AC41" s="24"/>
      <c r="AD41" s="24">
        <v>133875</v>
      </c>
      <c r="AE41" s="24">
        <v>153938.4</v>
      </c>
      <c r="AF41" s="27">
        <v>171133.31928</v>
      </c>
      <c r="AG41" s="27">
        <v>142800</v>
      </c>
      <c r="AH41" s="24">
        <f t="shared" si="15"/>
        <v>133875</v>
      </c>
      <c r="AI41" s="24"/>
      <c r="AJ41" s="24">
        <v>133875</v>
      </c>
      <c r="AK41" s="24">
        <v>153938.4</v>
      </c>
      <c r="AL41" s="27">
        <v>171133.31928</v>
      </c>
      <c r="AM41" s="27">
        <v>142800</v>
      </c>
      <c r="AN41" s="24">
        <f t="shared" si="16"/>
        <v>133875</v>
      </c>
      <c r="AO41" s="24"/>
      <c r="AP41" s="24">
        <v>133875</v>
      </c>
      <c r="AQ41" s="24">
        <v>153938.4</v>
      </c>
      <c r="AR41" s="27">
        <v>171133.31928</v>
      </c>
      <c r="AS41" s="27">
        <v>142800</v>
      </c>
      <c r="AT41" s="24">
        <f t="shared" si="17"/>
        <v>133875</v>
      </c>
      <c r="AU41" s="24"/>
      <c r="AV41" s="24">
        <v>139230</v>
      </c>
      <c r="AW41" s="24">
        <v>153938.4</v>
      </c>
      <c r="AX41" s="27">
        <v>171133.31928</v>
      </c>
      <c r="AY41" s="27">
        <v>142800</v>
      </c>
      <c r="AZ41" s="24">
        <f t="shared" si="18"/>
        <v>139230</v>
      </c>
      <c r="BA41" s="24"/>
      <c r="BB41" s="24">
        <v>128520</v>
      </c>
      <c r="BC41" s="24">
        <v>153938.4</v>
      </c>
      <c r="BD41" s="27">
        <v>171133.31928</v>
      </c>
      <c r="BE41" s="27">
        <v>142800</v>
      </c>
      <c r="BF41" s="24">
        <f t="shared" si="19"/>
        <v>128520</v>
      </c>
      <c r="BG41" s="24"/>
      <c r="BH41" s="24">
        <v>139230</v>
      </c>
      <c r="BI41" s="24">
        <v>153938.4</v>
      </c>
      <c r="BJ41" s="27">
        <v>171133.31928</v>
      </c>
      <c r="BK41" s="27">
        <v>142800</v>
      </c>
      <c r="BL41" s="24">
        <f t="shared" si="20"/>
        <v>139230</v>
      </c>
      <c r="BM41" s="24"/>
      <c r="BN41" s="24">
        <v>128520</v>
      </c>
      <c r="BO41" s="24">
        <v>153938.4</v>
      </c>
      <c r="BP41" s="27">
        <v>171133.31928</v>
      </c>
      <c r="BQ41" s="27">
        <v>142800</v>
      </c>
      <c r="BR41" s="24">
        <f t="shared" si="21"/>
        <v>128520</v>
      </c>
      <c r="BS41" s="24"/>
    </row>
    <row r="42" spans="1:71" ht="22.5" x14ac:dyDescent="0.25">
      <c r="A42" s="2" t="s">
        <v>200</v>
      </c>
      <c r="B42" s="93"/>
      <c r="C42" s="57" t="s">
        <v>182</v>
      </c>
      <c r="D42" s="2" t="s">
        <v>14</v>
      </c>
      <c r="E42" s="4">
        <v>1</v>
      </c>
      <c r="F42" s="27">
        <v>285600</v>
      </c>
      <c r="G42" s="27">
        <v>962115</v>
      </c>
      <c r="H42" s="27">
        <v>1069583.2455</v>
      </c>
      <c r="I42" s="27">
        <v>892500</v>
      </c>
      <c r="J42" s="24">
        <f t="shared" si="11"/>
        <v>285600</v>
      </c>
      <c r="K42" s="24"/>
      <c r="L42" s="27">
        <v>285600</v>
      </c>
      <c r="M42" s="27">
        <v>962115</v>
      </c>
      <c r="N42" s="27">
        <v>1069583.2455</v>
      </c>
      <c r="O42" s="27">
        <v>892500</v>
      </c>
      <c r="P42" s="24">
        <f t="shared" si="12"/>
        <v>285600</v>
      </c>
      <c r="Q42" s="24"/>
      <c r="R42" s="24">
        <v>342720</v>
      </c>
      <c r="S42" s="24">
        <v>962115</v>
      </c>
      <c r="T42" s="27">
        <v>1069583.2455</v>
      </c>
      <c r="U42" s="27">
        <v>892500</v>
      </c>
      <c r="V42" s="24">
        <f t="shared" si="13"/>
        <v>342720</v>
      </c>
      <c r="W42" s="24"/>
      <c r="X42" s="24">
        <v>285600</v>
      </c>
      <c r="Y42" s="24">
        <v>962115</v>
      </c>
      <c r="Z42" s="27">
        <v>1069583.2455</v>
      </c>
      <c r="AA42" s="27">
        <v>892500</v>
      </c>
      <c r="AB42" s="24">
        <f t="shared" si="14"/>
        <v>285600</v>
      </c>
      <c r="AC42" s="24"/>
      <c r="AD42" s="24">
        <v>357000</v>
      </c>
      <c r="AE42" s="24">
        <v>962115</v>
      </c>
      <c r="AF42" s="27">
        <v>1069583.2455</v>
      </c>
      <c r="AG42" s="27">
        <v>892500</v>
      </c>
      <c r="AH42" s="24">
        <f t="shared" si="15"/>
        <v>357000</v>
      </c>
      <c r="AI42" s="24"/>
      <c r="AJ42" s="24">
        <v>357000</v>
      </c>
      <c r="AK42" s="24">
        <v>962115</v>
      </c>
      <c r="AL42" s="27">
        <v>1069583.2455</v>
      </c>
      <c r="AM42" s="27">
        <v>892500</v>
      </c>
      <c r="AN42" s="24">
        <f t="shared" si="16"/>
        <v>357000</v>
      </c>
      <c r="AO42" s="24"/>
      <c r="AP42" s="24">
        <v>357000</v>
      </c>
      <c r="AQ42" s="24">
        <v>962115</v>
      </c>
      <c r="AR42" s="27">
        <v>1069583.2455</v>
      </c>
      <c r="AS42" s="27">
        <v>892500</v>
      </c>
      <c r="AT42" s="24">
        <f t="shared" si="17"/>
        <v>357000</v>
      </c>
      <c r="AU42" s="24"/>
      <c r="AV42" s="24">
        <v>371280</v>
      </c>
      <c r="AW42" s="24">
        <v>962115</v>
      </c>
      <c r="AX42" s="27">
        <v>1069583.2455</v>
      </c>
      <c r="AY42" s="27">
        <v>892500</v>
      </c>
      <c r="AZ42" s="24">
        <f t="shared" si="18"/>
        <v>371280</v>
      </c>
      <c r="BA42" s="24"/>
      <c r="BB42" s="24">
        <v>342720</v>
      </c>
      <c r="BC42" s="24">
        <v>962115</v>
      </c>
      <c r="BD42" s="27">
        <v>1069583.2455</v>
      </c>
      <c r="BE42" s="27">
        <v>892500</v>
      </c>
      <c r="BF42" s="24">
        <f t="shared" si="19"/>
        <v>342720</v>
      </c>
      <c r="BG42" s="24"/>
      <c r="BH42" s="24">
        <v>371280</v>
      </c>
      <c r="BI42" s="24">
        <v>962115</v>
      </c>
      <c r="BJ42" s="27">
        <v>1069583.2455</v>
      </c>
      <c r="BK42" s="27">
        <v>892500</v>
      </c>
      <c r="BL42" s="24">
        <f t="shared" si="20"/>
        <v>371280</v>
      </c>
      <c r="BM42" s="24"/>
      <c r="BN42" s="24">
        <v>342720</v>
      </c>
      <c r="BO42" s="24">
        <v>962115</v>
      </c>
      <c r="BP42" s="27">
        <v>1069583.2455</v>
      </c>
      <c r="BQ42" s="27">
        <v>892500</v>
      </c>
      <c r="BR42" s="24">
        <f t="shared" si="21"/>
        <v>342720</v>
      </c>
      <c r="BS42" s="24"/>
    </row>
  </sheetData>
  <mergeCells count="56">
    <mergeCell ref="R1:W1"/>
    <mergeCell ref="X1:AC1"/>
    <mergeCell ref="AD1:AI1"/>
    <mergeCell ref="AJ1:AO1"/>
    <mergeCell ref="A1:A3"/>
    <mergeCell ref="B1:B3"/>
    <mergeCell ref="C1:C3"/>
    <mergeCell ref="D1:D3"/>
    <mergeCell ref="E1:E3"/>
    <mergeCell ref="F1:K1"/>
    <mergeCell ref="F2:K2"/>
    <mergeCell ref="BH1:BM1"/>
    <mergeCell ref="BN1:BS1"/>
    <mergeCell ref="AP2:AU2"/>
    <mergeCell ref="AV2:BA2"/>
    <mergeCell ref="AP1:AU1"/>
    <mergeCell ref="AV1:BA1"/>
    <mergeCell ref="BB1:BG1"/>
    <mergeCell ref="BB2:BG2"/>
    <mergeCell ref="BH2:BM2"/>
    <mergeCell ref="BN2:BS2"/>
    <mergeCell ref="B4:B19"/>
    <mergeCell ref="R2:W2"/>
    <mergeCell ref="X2:AC2"/>
    <mergeCell ref="AD2:AI2"/>
    <mergeCell ref="AJ2:AO2"/>
    <mergeCell ref="A24:A26"/>
    <mergeCell ref="B24:B26"/>
    <mergeCell ref="C24:C26"/>
    <mergeCell ref="D24:D26"/>
    <mergeCell ref="E24:E26"/>
    <mergeCell ref="BH25:BM25"/>
    <mergeCell ref="BN25:BS25"/>
    <mergeCell ref="L1:Q1"/>
    <mergeCell ref="L2:Q2"/>
    <mergeCell ref="B27:B42"/>
    <mergeCell ref="AV24:BA24"/>
    <mergeCell ref="BB24:BG24"/>
    <mergeCell ref="BH24:BM24"/>
    <mergeCell ref="BN24:BS24"/>
    <mergeCell ref="R25:W25"/>
    <mergeCell ref="X25:AC25"/>
    <mergeCell ref="AD25:AI25"/>
    <mergeCell ref="AJ25:AO25"/>
    <mergeCell ref="R24:W24"/>
    <mergeCell ref="X24:AC24"/>
    <mergeCell ref="AD24:AI24"/>
    <mergeCell ref="F24:K24"/>
    <mergeCell ref="F25:K25"/>
    <mergeCell ref="L24:Q24"/>
    <mergeCell ref="L25:Q25"/>
    <mergeCell ref="BB25:BG25"/>
    <mergeCell ref="AJ24:AO24"/>
    <mergeCell ref="AP24:AU24"/>
    <mergeCell ref="AP25:AU25"/>
    <mergeCell ref="AV25:BA25"/>
  </mergeCells>
  <pageMargins left="0.23622047244094491" right="0.23622047244094491" top="0.74803149606299213" bottom="0.74803149606299213" header="0.31496062992125984" footer="0.31496062992125984"/>
  <pageSetup paperSize="5" orientation="landscape" r:id="rId1"/>
  <ignoredErrors>
    <ignoredError sqref="J4:J19 J27:J42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9"/>
  <sheetViews>
    <sheetView workbookViewId="0">
      <selection activeCell="BU4" sqref="BU4"/>
    </sheetView>
  </sheetViews>
  <sheetFormatPr baseColWidth="10" defaultRowHeight="15" x14ac:dyDescent="0.25"/>
  <cols>
    <col min="3" max="3" width="31.42578125" customWidth="1"/>
    <col min="6" max="9" width="11.42578125" hidden="1" customWidth="1"/>
    <col min="10" max="11" width="11.42578125" customWidth="1"/>
    <col min="12" max="15" width="11.42578125" hidden="1" customWidth="1"/>
    <col min="16" max="17" width="11.42578125" customWidth="1"/>
    <col min="18" max="21" width="11.42578125" hidden="1" customWidth="1"/>
    <col min="22" max="22" width="11.42578125" style="61" customWidth="1"/>
    <col min="23" max="23" width="11.42578125" customWidth="1"/>
    <col min="24" max="27" width="11.42578125" hidden="1" customWidth="1"/>
    <col min="28" max="28" width="11.42578125" style="61" customWidth="1"/>
    <col min="29" max="29" width="11.42578125" customWidth="1"/>
    <col min="30" max="33" width="11.42578125" hidden="1" customWidth="1"/>
    <col min="34" max="34" width="11.42578125" style="61" customWidth="1"/>
    <col min="35" max="35" width="11.42578125" customWidth="1"/>
    <col min="36" max="39" width="11.42578125" hidden="1" customWidth="1"/>
    <col min="40" max="40" width="11.42578125" style="61" customWidth="1"/>
    <col min="41" max="41" width="11.42578125" customWidth="1"/>
    <col min="42" max="45" width="11.42578125" hidden="1" customWidth="1"/>
    <col min="46" max="46" width="11.42578125" style="61" customWidth="1"/>
    <col min="47" max="47" width="11.42578125" customWidth="1"/>
    <col min="48" max="51" width="11.42578125" hidden="1" customWidth="1"/>
    <col min="52" max="52" width="11.42578125" style="61" customWidth="1"/>
    <col min="53" max="53" width="11.42578125" customWidth="1"/>
    <col min="54" max="57" width="11.42578125" hidden="1" customWidth="1"/>
    <col min="58" max="58" width="11.42578125" style="61" customWidth="1"/>
    <col min="59" max="59" width="11.42578125" customWidth="1"/>
    <col min="60" max="63" width="11.42578125" hidden="1" customWidth="1"/>
    <col min="64" max="64" width="11.42578125" style="61" customWidth="1"/>
    <col min="65" max="65" width="11.42578125" customWidth="1"/>
    <col min="66" max="69" width="11.42578125" hidden="1" customWidth="1"/>
    <col min="70" max="70" width="11.42578125" style="61" customWidth="1"/>
    <col min="71" max="71" width="11.42578125" customWidth="1"/>
  </cols>
  <sheetData>
    <row r="1" spans="1:71" ht="37.5" customHeight="1" x14ac:dyDescent="0.25">
      <c r="A1" s="87" t="s">
        <v>2</v>
      </c>
      <c r="B1" s="87" t="s">
        <v>3</v>
      </c>
      <c r="C1" s="87" t="s">
        <v>4</v>
      </c>
      <c r="D1" s="87" t="s">
        <v>5</v>
      </c>
      <c r="E1" s="92" t="s">
        <v>6</v>
      </c>
      <c r="F1" s="91" t="s">
        <v>7</v>
      </c>
      <c r="G1" s="91"/>
      <c r="H1" s="91"/>
      <c r="I1" s="91"/>
      <c r="J1" s="91"/>
      <c r="K1" s="91"/>
      <c r="L1" s="84" t="s">
        <v>516</v>
      </c>
      <c r="M1" s="85"/>
      <c r="N1" s="85"/>
      <c r="O1" s="85"/>
      <c r="P1" s="85"/>
      <c r="Q1" s="86"/>
      <c r="R1" s="91" t="s">
        <v>143</v>
      </c>
      <c r="S1" s="91"/>
      <c r="T1" s="91"/>
      <c r="U1" s="91"/>
      <c r="V1" s="91"/>
      <c r="W1" s="91"/>
      <c r="X1" s="91" t="s">
        <v>8</v>
      </c>
      <c r="Y1" s="91"/>
      <c r="Z1" s="91"/>
      <c r="AA1" s="91"/>
      <c r="AB1" s="91"/>
      <c r="AC1" s="91"/>
      <c r="AD1" s="91" t="s">
        <v>144</v>
      </c>
      <c r="AE1" s="91"/>
      <c r="AF1" s="91"/>
      <c r="AG1" s="91"/>
      <c r="AH1" s="91"/>
      <c r="AI1" s="91"/>
      <c r="AJ1" s="92" t="s">
        <v>145</v>
      </c>
      <c r="AK1" s="92"/>
      <c r="AL1" s="92"/>
      <c r="AM1" s="92"/>
      <c r="AN1" s="92"/>
      <c r="AO1" s="92"/>
      <c r="AP1" s="91" t="s">
        <v>146</v>
      </c>
      <c r="AQ1" s="91"/>
      <c r="AR1" s="91"/>
      <c r="AS1" s="91"/>
      <c r="AT1" s="91"/>
      <c r="AU1" s="91"/>
      <c r="AV1" s="91" t="s">
        <v>147</v>
      </c>
      <c r="AW1" s="91"/>
      <c r="AX1" s="91"/>
      <c r="AY1" s="91"/>
      <c r="AZ1" s="91"/>
      <c r="BA1" s="91"/>
      <c r="BB1" s="91" t="s">
        <v>9</v>
      </c>
      <c r="BC1" s="91"/>
      <c r="BD1" s="91"/>
      <c r="BE1" s="91"/>
      <c r="BF1" s="91"/>
      <c r="BG1" s="91"/>
      <c r="BH1" s="91" t="s">
        <v>148</v>
      </c>
      <c r="BI1" s="91"/>
      <c r="BJ1" s="91"/>
      <c r="BK1" s="91"/>
      <c r="BL1" s="91"/>
      <c r="BM1" s="91"/>
      <c r="BN1" s="91" t="s">
        <v>149</v>
      </c>
      <c r="BO1" s="91"/>
      <c r="BP1" s="91"/>
      <c r="BQ1" s="91"/>
      <c r="BR1" s="91"/>
      <c r="BS1" s="91"/>
    </row>
    <row r="2" spans="1:71" ht="37.5" customHeight="1" x14ac:dyDescent="0.25">
      <c r="A2" s="87"/>
      <c r="B2" s="87"/>
      <c r="C2" s="87"/>
      <c r="D2" s="87"/>
      <c r="E2" s="92"/>
      <c r="F2" s="91" t="s">
        <v>10</v>
      </c>
      <c r="G2" s="91"/>
      <c r="H2" s="91"/>
      <c r="I2" s="91"/>
      <c r="J2" s="91"/>
      <c r="K2" s="91"/>
      <c r="L2" s="84" t="s">
        <v>10</v>
      </c>
      <c r="M2" s="85"/>
      <c r="N2" s="85"/>
      <c r="O2" s="85"/>
      <c r="P2" s="85"/>
      <c r="Q2" s="86"/>
      <c r="R2" s="91" t="s">
        <v>10</v>
      </c>
      <c r="S2" s="91"/>
      <c r="T2" s="91"/>
      <c r="U2" s="91"/>
      <c r="V2" s="91"/>
      <c r="W2" s="91"/>
      <c r="X2" s="91" t="s">
        <v>10</v>
      </c>
      <c r="Y2" s="91"/>
      <c r="Z2" s="91"/>
      <c r="AA2" s="91"/>
      <c r="AB2" s="91"/>
      <c r="AC2" s="91"/>
      <c r="AD2" s="91" t="s">
        <v>10</v>
      </c>
      <c r="AE2" s="91"/>
      <c r="AF2" s="91"/>
      <c r="AG2" s="91"/>
      <c r="AH2" s="91"/>
      <c r="AI2" s="91"/>
      <c r="AJ2" s="92" t="s">
        <v>10</v>
      </c>
      <c r="AK2" s="92"/>
      <c r="AL2" s="92"/>
      <c r="AM2" s="92"/>
      <c r="AN2" s="92"/>
      <c r="AO2" s="92"/>
      <c r="AP2" s="91" t="s">
        <v>10</v>
      </c>
      <c r="AQ2" s="91"/>
      <c r="AR2" s="91"/>
      <c r="AS2" s="91"/>
      <c r="AT2" s="91"/>
      <c r="AU2" s="91"/>
      <c r="AV2" s="91" t="s">
        <v>10</v>
      </c>
      <c r="AW2" s="91"/>
      <c r="AX2" s="91"/>
      <c r="AY2" s="91"/>
      <c r="AZ2" s="91"/>
      <c r="BA2" s="91"/>
      <c r="BB2" s="91" t="s">
        <v>10</v>
      </c>
      <c r="BC2" s="91"/>
      <c r="BD2" s="91"/>
      <c r="BE2" s="91"/>
      <c r="BF2" s="91"/>
      <c r="BG2" s="91"/>
      <c r="BH2" s="91" t="s">
        <v>10</v>
      </c>
      <c r="BI2" s="91"/>
      <c r="BJ2" s="91"/>
      <c r="BK2" s="91"/>
      <c r="BL2" s="91"/>
      <c r="BM2" s="91"/>
      <c r="BN2" s="91" t="s">
        <v>10</v>
      </c>
      <c r="BO2" s="91"/>
      <c r="BP2" s="91"/>
      <c r="BQ2" s="91"/>
      <c r="BR2" s="91"/>
      <c r="BS2" s="91"/>
    </row>
    <row r="3" spans="1:71" ht="25.5" x14ac:dyDescent="0.25">
      <c r="A3" s="87"/>
      <c r="B3" s="87"/>
      <c r="C3" s="87"/>
      <c r="D3" s="87"/>
      <c r="E3" s="92"/>
      <c r="F3" s="1" t="s">
        <v>483</v>
      </c>
      <c r="G3" s="1" t="s">
        <v>479</v>
      </c>
      <c r="H3" s="1" t="s">
        <v>480</v>
      </c>
      <c r="I3" s="1" t="s">
        <v>481</v>
      </c>
      <c r="J3" s="1" t="s">
        <v>484</v>
      </c>
      <c r="K3" s="1" t="s">
        <v>482</v>
      </c>
      <c r="L3" s="1" t="s">
        <v>483</v>
      </c>
      <c r="M3" s="1" t="s">
        <v>479</v>
      </c>
      <c r="N3" s="1" t="s">
        <v>480</v>
      </c>
      <c r="O3" s="1" t="s">
        <v>481</v>
      </c>
      <c r="P3" s="1" t="s">
        <v>484</v>
      </c>
      <c r="Q3" s="1" t="s">
        <v>482</v>
      </c>
      <c r="R3" s="1" t="s">
        <v>483</v>
      </c>
      <c r="S3" s="1" t="s">
        <v>479</v>
      </c>
      <c r="T3" s="1" t="s">
        <v>480</v>
      </c>
      <c r="U3" s="1" t="s">
        <v>481</v>
      </c>
      <c r="V3" s="60" t="s">
        <v>484</v>
      </c>
      <c r="W3" s="1" t="s">
        <v>482</v>
      </c>
      <c r="X3" s="1" t="s">
        <v>483</v>
      </c>
      <c r="Y3" s="1" t="s">
        <v>479</v>
      </c>
      <c r="Z3" s="1" t="s">
        <v>480</v>
      </c>
      <c r="AA3" s="1" t="s">
        <v>481</v>
      </c>
      <c r="AB3" s="60" t="s">
        <v>484</v>
      </c>
      <c r="AC3" s="1" t="s">
        <v>482</v>
      </c>
      <c r="AD3" s="1" t="s">
        <v>483</v>
      </c>
      <c r="AE3" s="1" t="s">
        <v>479</v>
      </c>
      <c r="AF3" s="1" t="s">
        <v>480</v>
      </c>
      <c r="AG3" s="1" t="s">
        <v>481</v>
      </c>
      <c r="AH3" s="60" t="s">
        <v>484</v>
      </c>
      <c r="AI3" s="1" t="s">
        <v>482</v>
      </c>
      <c r="AJ3" s="1" t="s">
        <v>483</v>
      </c>
      <c r="AK3" s="1" t="s">
        <v>479</v>
      </c>
      <c r="AL3" s="1" t="s">
        <v>480</v>
      </c>
      <c r="AM3" s="1" t="s">
        <v>481</v>
      </c>
      <c r="AN3" s="60" t="s">
        <v>484</v>
      </c>
      <c r="AO3" s="1" t="s">
        <v>482</v>
      </c>
      <c r="AP3" s="1" t="s">
        <v>483</v>
      </c>
      <c r="AQ3" s="1" t="s">
        <v>479</v>
      </c>
      <c r="AR3" s="1" t="s">
        <v>480</v>
      </c>
      <c r="AS3" s="1" t="s">
        <v>481</v>
      </c>
      <c r="AT3" s="60" t="s">
        <v>484</v>
      </c>
      <c r="AU3" s="1" t="s">
        <v>482</v>
      </c>
      <c r="AV3" s="1" t="s">
        <v>483</v>
      </c>
      <c r="AW3" s="1" t="s">
        <v>479</v>
      </c>
      <c r="AX3" s="1" t="s">
        <v>480</v>
      </c>
      <c r="AY3" s="1" t="s">
        <v>481</v>
      </c>
      <c r="AZ3" s="60" t="s">
        <v>484</v>
      </c>
      <c r="BA3" s="1" t="s">
        <v>482</v>
      </c>
      <c r="BB3" s="1" t="s">
        <v>483</v>
      </c>
      <c r="BC3" s="1" t="s">
        <v>479</v>
      </c>
      <c r="BD3" s="1" t="s">
        <v>480</v>
      </c>
      <c r="BE3" s="1" t="s">
        <v>481</v>
      </c>
      <c r="BF3" s="60" t="s">
        <v>484</v>
      </c>
      <c r="BG3" s="1" t="s">
        <v>482</v>
      </c>
      <c r="BH3" s="1" t="s">
        <v>483</v>
      </c>
      <c r="BI3" s="1" t="s">
        <v>479</v>
      </c>
      <c r="BJ3" s="1" t="s">
        <v>480</v>
      </c>
      <c r="BK3" s="1" t="s">
        <v>481</v>
      </c>
      <c r="BL3" s="60" t="s">
        <v>484</v>
      </c>
      <c r="BM3" s="1" t="s">
        <v>482</v>
      </c>
      <c r="BN3" s="1" t="s">
        <v>483</v>
      </c>
      <c r="BO3" s="1" t="s">
        <v>479</v>
      </c>
      <c r="BP3" s="1" t="s">
        <v>480</v>
      </c>
      <c r="BQ3" s="1" t="s">
        <v>481</v>
      </c>
      <c r="BR3" s="60" t="s">
        <v>484</v>
      </c>
      <c r="BS3" s="1" t="s">
        <v>482</v>
      </c>
    </row>
    <row r="4" spans="1:71" ht="371.25" x14ac:dyDescent="0.25">
      <c r="A4" s="2" t="s">
        <v>201</v>
      </c>
      <c r="B4" s="93" t="s">
        <v>202</v>
      </c>
      <c r="C4" s="57" t="s">
        <v>152</v>
      </c>
      <c r="D4" s="2" t="s">
        <v>14</v>
      </c>
      <c r="E4" s="4">
        <v>1</v>
      </c>
      <c r="F4" s="27">
        <v>83300</v>
      </c>
      <c r="G4" s="27">
        <v>448987</v>
      </c>
      <c r="H4" s="27">
        <v>499138.84789999994</v>
      </c>
      <c r="I4" s="27">
        <v>416500</v>
      </c>
      <c r="J4" s="24">
        <f>MIN(F4:I4)</f>
        <v>83300</v>
      </c>
      <c r="K4" s="5"/>
      <c r="L4" s="24">
        <v>83300</v>
      </c>
      <c r="M4" s="24">
        <v>448987</v>
      </c>
      <c r="N4" s="27">
        <v>499138.84789999994</v>
      </c>
      <c r="O4" s="27">
        <v>416500</v>
      </c>
      <c r="P4" s="24">
        <f>MIN(L4:O4)</f>
        <v>83300</v>
      </c>
      <c r="Q4" s="5"/>
      <c r="R4" s="24">
        <v>99960</v>
      </c>
      <c r="S4" s="24">
        <v>448987</v>
      </c>
      <c r="T4" s="27">
        <v>499138.84789999994</v>
      </c>
      <c r="U4" s="27">
        <v>416500</v>
      </c>
      <c r="V4" s="24">
        <f>MIN(R4:U4)</f>
        <v>99960</v>
      </c>
      <c r="W4" s="5"/>
      <c r="X4" s="24">
        <v>83300</v>
      </c>
      <c r="Y4" s="24">
        <v>448987</v>
      </c>
      <c r="Z4" s="27">
        <v>499138.84789999994</v>
      </c>
      <c r="AA4" s="27">
        <v>416500</v>
      </c>
      <c r="AB4" s="24">
        <f>MIN(X4:AA4)</f>
        <v>83300</v>
      </c>
      <c r="AC4" s="5"/>
      <c r="AD4" s="24">
        <v>104125</v>
      </c>
      <c r="AE4" s="24">
        <v>448987</v>
      </c>
      <c r="AF4" s="27">
        <v>499138.84789999994</v>
      </c>
      <c r="AG4" s="27">
        <v>416500</v>
      </c>
      <c r="AH4" s="24">
        <f>MIN(AD4:AG4)</f>
        <v>104125</v>
      </c>
      <c r="AI4" s="5"/>
      <c r="AJ4" s="24">
        <v>104125</v>
      </c>
      <c r="AK4" s="24">
        <v>448987</v>
      </c>
      <c r="AL4" s="27">
        <v>499138.84789999994</v>
      </c>
      <c r="AM4" s="27">
        <v>416500</v>
      </c>
      <c r="AN4" s="24">
        <f>MIN(AJ4:AM4)</f>
        <v>104125</v>
      </c>
      <c r="AO4" s="5"/>
      <c r="AP4" s="24">
        <v>104125</v>
      </c>
      <c r="AQ4" s="24">
        <v>448987</v>
      </c>
      <c r="AR4" s="27">
        <v>499138.84789999994</v>
      </c>
      <c r="AS4" s="27">
        <v>416500</v>
      </c>
      <c r="AT4" s="24">
        <f>MIN(AP4:AS4)</f>
        <v>104125</v>
      </c>
      <c r="AU4" s="5"/>
      <c r="AV4" s="24">
        <v>108290</v>
      </c>
      <c r="AW4" s="24">
        <v>448987</v>
      </c>
      <c r="AX4" s="27">
        <v>499138.84789999994</v>
      </c>
      <c r="AY4" s="27">
        <v>416500</v>
      </c>
      <c r="AZ4" s="24">
        <f>MIN(AV4:AY4)</f>
        <v>108290</v>
      </c>
      <c r="BA4" s="5"/>
      <c r="BB4" s="24">
        <v>99960</v>
      </c>
      <c r="BC4" s="24">
        <v>448987</v>
      </c>
      <c r="BD4" s="27">
        <v>499138.84789999994</v>
      </c>
      <c r="BE4" s="27">
        <v>416500</v>
      </c>
      <c r="BF4" s="24">
        <f>MIN(BB4:BE4)</f>
        <v>99960</v>
      </c>
      <c r="BG4" s="5"/>
      <c r="BH4" s="24">
        <v>108290</v>
      </c>
      <c r="BI4" s="24">
        <v>448987</v>
      </c>
      <c r="BJ4" s="27">
        <v>499138.84789999994</v>
      </c>
      <c r="BK4" s="27">
        <v>416500</v>
      </c>
      <c r="BL4" s="24">
        <f>MIN(BH4:BK4)</f>
        <v>108290</v>
      </c>
      <c r="BM4" s="5"/>
      <c r="BN4" s="24">
        <v>99960</v>
      </c>
      <c r="BO4" s="24">
        <v>448987</v>
      </c>
      <c r="BP4" s="27">
        <v>499138.84789999994</v>
      </c>
      <c r="BQ4" s="27">
        <v>416500</v>
      </c>
      <c r="BR4" s="24">
        <f>MIN(BN4:BQ4)</f>
        <v>99960</v>
      </c>
      <c r="BS4" s="5"/>
    </row>
    <row r="5" spans="1:71" ht="67.5" x14ac:dyDescent="0.25">
      <c r="A5" s="2" t="s">
        <v>203</v>
      </c>
      <c r="B5" s="93"/>
      <c r="C5" s="57" t="s">
        <v>204</v>
      </c>
      <c r="D5" s="2" t="s">
        <v>14</v>
      </c>
      <c r="E5" s="4">
        <v>1</v>
      </c>
      <c r="F5" s="27">
        <v>154700</v>
      </c>
      <c r="G5" s="27">
        <v>384846</v>
      </c>
      <c r="H5" s="27">
        <v>427833.29820000002</v>
      </c>
      <c r="I5" s="27">
        <v>357000</v>
      </c>
      <c r="J5" s="24">
        <f t="shared" ref="J5:J19" si="0">MIN(F5:I5)</f>
        <v>154700</v>
      </c>
      <c r="K5" s="5"/>
      <c r="L5" s="24">
        <v>154700</v>
      </c>
      <c r="M5" s="24">
        <v>384846</v>
      </c>
      <c r="N5" s="27">
        <v>427833.29820000002</v>
      </c>
      <c r="O5" s="27">
        <v>357000</v>
      </c>
      <c r="P5" s="24">
        <f t="shared" ref="P5:P19" si="1">MIN(L5:O5)</f>
        <v>154700</v>
      </c>
      <c r="Q5" s="5"/>
      <c r="R5" s="24">
        <v>185640</v>
      </c>
      <c r="S5" s="24">
        <v>384846</v>
      </c>
      <c r="T5" s="27">
        <v>427833.29820000002</v>
      </c>
      <c r="U5" s="27">
        <v>357000</v>
      </c>
      <c r="V5" s="24"/>
      <c r="W5" s="5"/>
      <c r="X5" s="24">
        <v>154700</v>
      </c>
      <c r="Y5" s="24">
        <v>384846</v>
      </c>
      <c r="Z5" s="27">
        <v>427833.29820000002</v>
      </c>
      <c r="AA5" s="27">
        <v>357000</v>
      </c>
      <c r="AB5" s="24">
        <f t="shared" ref="AB5:AB19" si="2">MIN(X5:AA5)</f>
        <v>154700</v>
      </c>
      <c r="AC5" s="5"/>
      <c r="AD5" s="24">
        <v>193375</v>
      </c>
      <c r="AE5" s="24">
        <v>384846</v>
      </c>
      <c r="AF5" s="27">
        <v>427833.29820000002</v>
      </c>
      <c r="AG5" s="27">
        <v>357000</v>
      </c>
      <c r="AH5" s="24">
        <f t="shared" ref="AH5:AH19" si="3">MIN(AD5:AG5)</f>
        <v>193375</v>
      </c>
      <c r="AI5" s="5"/>
      <c r="AJ5" s="24">
        <v>193375</v>
      </c>
      <c r="AK5" s="24">
        <v>384846</v>
      </c>
      <c r="AL5" s="27">
        <v>427833.29820000002</v>
      </c>
      <c r="AM5" s="27">
        <v>357000</v>
      </c>
      <c r="AN5" s="24">
        <f t="shared" ref="AN5:AN19" si="4">MIN(AJ5:AM5)</f>
        <v>193375</v>
      </c>
      <c r="AO5" s="5"/>
      <c r="AP5" s="24">
        <v>193375</v>
      </c>
      <c r="AQ5" s="24">
        <v>384846</v>
      </c>
      <c r="AR5" s="27">
        <v>427833.29820000002</v>
      </c>
      <c r="AS5" s="27">
        <v>357000</v>
      </c>
      <c r="AT5" s="24">
        <f t="shared" ref="AT5:AT19" si="5">MIN(AP5:AS5)</f>
        <v>193375</v>
      </c>
      <c r="AU5" s="5"/>
      <c r="AV5" s="24">
        <v>201110</v>
      </c>
      <c r="AW5" s="24">
        <v>384846</v>
      </c>
      <c r="AX5" s="27">
        <v>427833.29820000002</v>
      </c>
      <c r="AY5" s="27">
        <v>357000</v>
      </c>
      <c r="AZ5" s="24">
        <f t="shared" ref="AZ5:AZ19" si="6">MIN(AV5:AY5)</f>
        <v>201110</v>
      </c>
      <c r="BA5" s="5"/>
      <c r="BB5" s="24">
        <v>185640</v>
      </c>
      <c r="BC5" s="24">
        <v>384846</v>
      </c>
      <c r="BD5" s="27">
        <v>427833.29820000002</v>
      </c>
      <c r="BE5" s="27">
        <v>357000</v>
      </c>
      <c r="BF5" s="24">
        <f t="shared" ref="BF5:BF19" si="7">MIN(BB5:BE5)</f>
        <v>185640</v>
      </c>
      <c r="BG5" s="5"/>
      <c r="BH5" s="24">
        <v>201110</v>
      </c>
      <c r="BI5" s="24">
        <v>384846</v>
      </c>
      <c r="BJ5" s="27">
        <v>427833.29820000002</v>
      </c>
      <c r="BK5" s="27">
        <v>357000</v>
      </c>
      <c r="BL5" s="24">
        <f t="shared" ref="BL5:BL19" si="8">MIN(BH5:BK5)</f>
        <v>201110</v>
      </c>
      <c r="BM5" s="5"/>
      <c r="BN5" s="24">
        <v>185640</v>
      </c>
      <c r="BO5" s="24">
        <v>384846</v>
      </c>
      <c r="BP5" s="27">
        <v>427833.29820000002</v>
      </c>
      <c r="BQ5" s="27">
        <v>357000</v>
      </c>
      <c r="BR5" s="24">
        <f t="shared" ref="BR5:BR19" si="9">MIN(BN5:BQ5)</f>
        <v>185640</v>
      </c>
      <c r="BS5" s="5"/>
    </row>
    <row r="6" spans="1:71" ht="45" x14ac:dyDescent="0.25">
      <c r="A6" s="2" t="s">
        <v>205</v>
      </c>
      <c r="B6" s="93"/>
      <c r="C6" s="57" t="s">
        <v>156</v>
      </c>
      <c r="D6" s="2" t="s">
        <v>14</v>
      </c>
      <c r="E6" s="4">
        <v>1</v>
      </c>
      <c r="F6" s="27">
        <v>249900</v>
      </c>
      <c r="G6" s="27">
        <v>320705</v>
      </c>
      <c r="H6" s="27">
        <v>356527.74850000005</v>
      </c>
      <c r="I6" s="27">
        <v>297500</v>
      </c>
      <c r="J6" s="24">
        <f t="shared" si="0"/>
        <v>249900</v>
      </c>
      <c r="K6" s="5"/>
      <c r="L6" s="24">
        <v>249900</v>
      </c>
      <c r="M6" s="24">
        <v>320705</v>
      </c>
      <c r="N6" s="27">
        <v>356527.74850000005</v>
      </c>
      <c r="O6" s="27">
        <v>297500</v>
      </c>
      <c r="P6" s="24">
        <f t="shared" si="1"/>
        <v>249900</v>
      </c>
      <c r="Q6" s="5"/>
      <c r="R6" s="24">
        <v>299880</v>
      </c>
      <c r="S6" s="24">
        <v>320705</v>
      </c>
      <c r="T6" s="27">
        <v>356527.74850000005</v>
      </c>
      <c r="U6" s="27">
        <v>297500</v>
      </c>
      <c r="V6" s="24"/>
      <c r="W6" s="5"/>
      <c r="X6" s="24">
        <v>249900</v>
      </c>
      <c r="Y6" s="24">
        <v>320705</v>
      </c>
      <c r="Z6" s="27">
        <v>356527.74850000005</v>
      </c>
      <c r="AA6" s="27">
        <v>297500</v>
      </c>
      <c r="AB6" s="24">
        <f t="shared" si="2"/>
        <v>249900</v>
      </c>
      <c r="AC6" s="5"/>
      <c r="AD6" s="24">
        <v>312375</v>
      </c>
      <c r="AE6" s="24">
        <v>320705</v>
      </c>
      <c r="AF6" s="27">
        <v>356527.74850000005</v>
      </c>
      <c r="AG6" s="27">
        <v>297500</v>
      </c>
      <c r="AH6" s="24">
        <f t="shared" si="3"/>
        <v>297500</v>
      </c>
      <c r="AI6" s="5"/>
      <c r="AJ6" s="24">
        <v>312375</v>
      </c>
      <c r="AK6" s="24">
        <v>320705</v>
      </c>
      <c r="AL6" s="27">
        <v>356527.74850000005</v>
      </c>
      <c r="AM6" s="27">
        <v>297500</v>
      </c>
      <c r="AN6" s="24">
        <f t="shared" si="4"/>
        <v>297500</v>
      </c>
      <c r="AO6" s="5"/>
      <c r="AP6" s="24">
        <v>312375</v>
      </c>
      <c r="AQ6" s="24">
        <v>320705</v>
      </c>
      <c r="AR6" s="27">
        <v>356527.74850000005</v>
      </c>
      <c r="AS6" s="27">
        <v>297500</v>
      </c>
      <c r="AT6" s="24">
        <f t="shared" si="5"/>
        <v>297500</v>
      </c>
      <c r="AU6" s="5"/>
      <c r="AV6" s="24">
        <v>324870</v>
      </c>
      <c r="AW6" s="24">
        <v>320705</v>
      </c>
      <c r="AX6" s="27">
        <v>356527.74850000005</v>
      </c>
      <c r="AY6" s="27">
        <v>297500</v>
      </c>
      <c r="AZ6" s="24">
        <f t="shared" si="6"/>
        <v>297500</v>
      </c>
      <c r="BA6" s="5"/>
      <c r="BB6" s="24">
        <v>299880</v>
      </c>
      <c r="BC6" s="24">
        <v>320705</v>
      </c>
      <c r="BD6" s="27">
        <v>356527.74850000005</v>
      </c>
      <c r="BE6" s="27">
        <v>297500</v>
      </c>
      <c r="BF6" s="24">
        <f t="shared" si="7"/>
        <v>297500</v>
      </c>
      <c r="BG6" s="5"/>
      <c r="BH6" s="24">
        <v>324870</v>
      </c>
      <c r="BI6" s="24">
        <v>320705</v>
      </c>
      <c r="BJ6" s="27">
        <v>356527.74850000005</v>
      </c>
      <c r="BK6" s="27">
        <v>297500</v>
      </c>
      <c r="BL6" s="24">
        <f t="shared" si="8"/>
        <v>297500</v>
      </c>
      <c r="BM6" s="5"/>
      <c r="BN6" s="24">
        <v>299880</v>
      </c>
      <c r="BO6" s="24">
        <v>320705</v>
      </c>
      <c r="BP6" s="27">
        <v>356527.74850000005</v>
      </c>
      <c r="BQ6" s="27">
        <v>297500</v>
      </c>
      <c r="BR6" s="24">
        <f t="shared" si="9"/>
        <v>297500</v>
      </c>
      <c r="BS6" s="5"/>
    </row>
    <row r="7" spans="1:71" ht="56.25" x14ac:dyDescent="0.25">
      <c r="A7" s="2" t="s">
        <v>206</v>
      </c>
      <c r="B7" s="93"/>
      <c r="C7" s="57" t="s">
        <v>158</v>
      </c>
      <c r="D7" s="2" t="s">
        <v>14</v>
      </c>
      <c r="E7" s="4">
        <v>1</v>
      </c>
      <c r="F7" s="27">
        <v>154700</v>
      </c>
      <c r="G7" s="27">
        <v>320705</v>
      </c>
      <c r="H7" s="27">
        <v>356527.74850000005</v>
      </c>
      <c r="I7" s="27">
        <v>297500</v>
      </c>
      <c r="J7" s="24">
        <f t="shared" si="0"/>
        <v>154700</v>
      </c>
      <c r="K7" s="5"/>
      <c r="L7" s="24">
        <v>154700</v>
      </c>
      <c r="M7" s="24">
        <v>320705</v>
      </c>
      <c r="N7" s="27">
        <v>356527.74850000005</v>
      </c>
      <c r="O7" s="27">
        <v>297500</v>
      </c>
      <c r="P7" s="24">
        <f t="shared" si="1"/>
        <v>154700</v>
      </c>
      <c r="Q7" s="5"/>
      <c r="R7" s="24">
        <v>185640</v>
      </c>
      <c r="S7" s="24">
        <v>320705</v>
      </c>
      <c r="T7" s="27">
        <v>356527.74850000005</v>
      </c>
      <c r="U7" s="27">
        <v>297500</v>
      </c>
      <c r="V7" s="24"/>
      <c r="W7" s="5"/>
      <c r="X7" s="24">
        <v>154700</v>
      </c>
      <c r="Y7" s="24">
        <v>320705</v>
      </c>
      <c r="Z7" s="27">
        <v>356527.74850000005</v>
      </c>
      <c r="AA7" s="27">
        <v>297500</v>
      </c>
      <c r="AB7" s="24">
        <f t="shared" si="2"/>
        <v>154700</v>
      </c>
      <c r="AC7" s="5"/>
      <c r="AD7" s="24">
        <v>193375</v>
      </c>
      <c r="AE7" s="24">
        <v>320705</v>
      </c>
      <c r="AF7" s="27">
        <v>356527.74850000005</v>
      </c>
      <c r="AG7" s="27">
        <v>297500</v>
      </c>
      <c r="AH7" s="24">
        <f t="shared" si="3"/>
        <v>193375</v>
      </c>
      <c r="AI7" s="5"/>
      <c r="AJ7" s="24">
        <v>193375</v>
      </c>
      <c r="AK7" s="24">
        <v>320705</v>
      </c>
      <c r="AL7" s="27">
        <v>356527.74850000005</v>
      </c>
      <c r="AM7" s="27">
        <v>297500</v>
      </c>
      <c r="AN7" s="24">
        <f t="shared" si="4"/>
        <v>193375</v>
      </c>
      <c r="AO7" s="5"/>
      <c r="AP7" s="24">
        <v>193375</v>
      </c>
      <c r="AQ7" s="24">
        <v>320705</v>
      </c>
      <c r="AR7" s="27">
        <v>356527.74850000005</v>
      </c>
      <c r="AS7" s="27">
        <v>297500</v>
      </c>
      <c r="AT7" s="24">
        <f t="shared" si="5"/>
        <v>193375</v>
      </c>
      <c r="AU7" s="5"/>
      <c r="AV7" s="24">
        <v>201110</v>
      </c>
      <c r="AW7" s="24">
        <v>320705</v>
      </c>
      <c r="AX7" s="27">
        <v>356527.74850000005</v>
      </c>
      <c r="AY7" s="27">
        <v>297500</v>
      </c>
      <c r="AZ7" s="24">
        <f t="shared" si="6"/>
        <v>201110</v>
      </c>
      <c r="BA7" s="5"/>
      <c r="BB7" s="24">
        <v>185640</v>
      </c>
      <c r="BC7" s="24">
        <v>320705</v>
      </c>
      <c r="BD7" s="27">
        <v>356527.74850000005</v>
      </c>
      <c r="BE7" s="27">
        <v>297500</v>
      </c>
      <c r="BF7" s="24">
        <f t="shared" si="7"/>
        <v>185640</v>
      </c>
      <c r="BG7" s="5"/>
      <c r="BH7" s="24">
        <v>201110</v>
      </c>
      <c r="BI7" s="24">
        <v>320705</v>
      </c>
      <c r="BJ7" s="27">
        <v>356527.74850000005</v>
      </c>
      <c r="BK7" s="27">
        <v>297500</v>
      </c>
      <c r="BL7" s="24">
        <f t="shared" si="8"/>
        <v>201110</v>
      </c>
      <c r="BM7" s="5"/>
      <c r="BN7" s="24">
        <v>185640</v>
      </c>
      <c r="BO7" s="24">
        <v>320705</v>
      </c>
      <c r="BP7" s="27">
        <v>356527.74850000005</v>
      </c>
      <c r="BQ7" s="27">
        <v>297500</v>
      </c>
      <c r="BR7" s="24">
        <f t="shared" si="9"/>
        <v>185640</v>
      </c>
      <c r="BS7" s="5"/>
    </row>
    <row r="8" spans="1:71" ht="45" x14ac:dyDescent="0.25">
      <c r="A8" s="2" t="s">
        <v>207</v>
      </c>
      <c r="B8" s="93"/>
      <c r="C8" s="57" t="s">
        <v>160</v>
      </c>
      <c r="D8" s="2" t="s">
        <v>14</v>
      </c>
      <c r="E8" s="4">
        <v>1</v>
      </c>
      <c r="F8" s="27">
        <v>142800</v>
      </c>
      <c r="G8" s="27">
        <v>153938.4</v>
      </c>
      <c r="H8" s="27">
        <v>171133.31928</v>
      </c>
      <c r="I8" s="27">
        <v>142800</v>
      </c>
      <c r="J8" s="24">
        <f t="shared" si="0"/>
        <v>142800</v>
      </c>
      <c r="K8" s="5"/>
      <c r="L8" s="24">
        <v>142800</v>
      </c>
      <c r="M8" s="24">
        <v>153938.4</v>
      </c>
      <c r="N8" s="27">
        <v>171133.31928</v>
      </c>
      <c r="O8" s="27">
        <v>142800</v>
      </c>
      <c r="P8" s="24">
        <f t="shared" si="1"/>
        <v>142800</v>
      </c>
      <c r="Q8" s="5"/>
      <c r="R8" s="24">
        <v>171360</v>
      </c>
      <c r="S8" s="24">
        <v>153938.4</v>
      </c>
      <c r="T8" s="27">
        <v>171133.31928</v>
      </c>
      <c r="U8" s="27">
        <v>142800</v>
      </c>
      <c r="V8" s="24"/>
      <c r="W8" s="5"/>
      <c r="X8" s="24">
        <v>142800</v>
      </c>
      <c r="Y8" s="24">
        <v>153938.4</v>
      </c>
      <c r="Z8" s="27">
        <v>171133.31928</v>
      </c>
      <c r="AA8" s="27">
        <v>142800</v>
      </c>
      <c r="AB8" s="24">
        <f t="shared" si="2"/>
        <v>142800</v>
      </c>
      <c r="AC8" s="5"/>
      <c r="AD8" s="24">
        <v>178500</v>
      </c>
      <c r="AE8" s="24">
        <v>153938.4</v>
      </c>
      <c r="AF8" s="27">
        <v>171133.31928</v>
      </c>
      <c r="AG8" s="27">
        <v>142800</v>
      </c>
      <c r="AH8" s="24">
        <f t="shared" si="3"/>
        <v>142800</v>
      </c>
      <c r="AI8" s="5"/>
      <c r="AJ8" s="24">
        <v>178500</v>
      </c>
      <c r="AK8" s="24">
        <v>153938.4</v>
      </c>
      <c r="AL8" s="27">
        <v>171133.31928</v>
      </c>
      <c r="AM8" s="27">
        <v>142800</v>
      </c>
      <c r="AN8" s="24">
        <f t="shared" si="4"/>
        <v>142800</v>
      </c>
      <c r="AO8" s="5"/>
      <c r="AP8" s="24">
        <v>178500</v>
      </c>
      <c r="AQ8" s="24">
        <v>153938.4</v>
      </c>
      <c r="AR8" s="27">
        <v>171133.31928</v>
      </c>
      <c r="AS8" s="27">
        <v>142800</v>
      </c>
      <c r="AT8" s="24">
        <f t="shared" si="5"/>
        <v>142800</v>
      </c>
      <c r="AU8" s="5"/>
      <c r="AV8" s="24">
        <v>185640</v>
      </c>
      <c r="AW8" s="24">
        <v>153938.4</v>
      </c>
      <c r="AX8" s="27">
        <v>171133.31928</v>
      </c>
      <c r="AY8" s="27">
        <v>142800</v>
      </c>
      <c r="AZ8" s="24">
        <f t="shared" si="6"/>
        <v>142800</v>
      </c>
      <c r="BA8" s="5"/>
      <c r="BB8" s="24">
        <v>171360</v>
      </c>
      <c r="BC8" s="24">
        <v>153938.4</v>
      </c>
      <c r="BD8" s="27">
        <v>171133.31928</v>
      </c>
      <c r="BE8" s="27">
        <v>142800</v>
      </c>
      <c r="BF8" s="24">
        <f t="shared" si="7"/>
        <v>142800</v>
      </c>
      <c r="BG8" s="5"/>
      <c r="BH8" s="24">
        <v>185640</v>
      </c>
      <c r="BI8" s="24">
        <v>153938.4</v>
      </c>
      <c r="BJ8" s="27">
        <v>171133.31928</v>
      </c>
      <c r="BK8" s="27">
        <v>142800</v>
      </c>
      <c r="BL8" s="24">
        <f t="shared" si="8"/>
        <v>142800</v>
      </c>
      <c r="BM8" s="5"/>
      <c r="BN8" s="24">
        <v>171360</v>
      </c>
      <c r="BO8" s="24">
        <v>153938.4</v>
      </c>
      <c r="BP8" s="27">
        <v>171133.31928</v>
      </c>
      <c r="BQ8" s="27">
        <v>142800</v>
      </c>
      <c r="BR8" s="24">
        <f t="shared" si="9"/>
        <v>142800</v>
      </c>
      <c r="BS8" s="5"/>
    </row>
    <row r="9" spans="1:71" ht="33.75" x14ac:dyDescent="0.25">
      <c r="A9" s="2" t="s">
        <v>208</v>
      </c>
      <c r="B9" s="93"/>
      <c r="C9" s="57" t="s">
        <v>162</v>
      </c>
      <c r="D9" s="2" t="s">
        <v>14</v>
      </c>
      <c r="E9" s="4">
        <v>1</v>
      </c>
      <c r="F9" s="27">
        <v>95200</v>
      </c>
      <c r="G9" s="27">
        <v>76969.2</v>
      </c>
      <c r="H9" s="27">
        <v>85566.659639999998</v>
      </c>
      <c r="I9" s="27">
        <v>71400</v>
      </c>
      <c r="J9" s="24">
        <f t="shared" si="0"/>
        <v>71400</v>
      </c>
      <c r="K9" s="5"/>
      <c r="L9" s="24">
        <v>95200</v>
      </c>
      <c r="M9" s="24">
        <v>76969.2</v>
      </c>
      <c r="N9" s="27">
        <v>85566.659639999998</v>
      </c>
      <c r="O9" s="27">
        <v>71400</v>
      </c>
      <c r="P9" s="24">
        <f t="shared" si="1"/>
        <v>71400</v>
      </c>
      <c r="Q9" s="5"/>
      <c r="R9" s="24">
        <v>114240</v>
      </c>
      <c r="S9" s="24">
        <v>76969.2</v>
      </c>
      <c r="T9" s="27">
        <v>85566.659639999998</v>
      </c>
      <c r="U9" s="27">
        <v>71400</v>
      </c>
      <c r="V9" s="24"/>
      <c r="W9" s="5"/>
      <c r="X9" s="24">
        <v>95200</v>
      </c>
      <c r="Y9" s="24">
        <v>76969.2</v>
      </c>
      <c r="Z9" s="27">
        <v>85566.659639999998</v>
      </c>
      <c r="AA9" s="27">
        <v>71400</v>
      </c>
      <c r="AB9" s="24">
        <f t="shared" si="2"/>
        <v>71400</v>
      </c>
      <c r="AC9" s="5"/>
      <c r="AD9" s="24">
        <v>119000</v>
      </c>
      <c r="AE9" s="24">
        <v>76969.2</v>
      </c>
      <c r="AF9" s="27">
        <v>85566.659639999998</v>
      </c>
      <c r="AG9" s="27">
        <v>71400</v>
      </c>
      <c r="AH9" s="24">
        <f t="shared" si="3"/>
        <v>71400</v>
      </c>
      <c r="AI9" s="5"/>
      <c r="AJ9" s="24">
        <v>119000</v>
      </c>
      <c r="AK9" s="24">
        <v>76969.2</v>
      </c>
      <c r="AL9" s="27">
        <v>85566.659639999998</v>
      </c>
      <c r="AM9" s="27">
        <v>71400</v>
      </c>
      <c r="AN9" s="24">
        <f t="shared" si="4"/>
        <v>71400</v>
      </c>
      <c r="AO9" s="5"/>
      <c r="AP9" s="24">
        <v>119000</v>
      </c>
      <c r="AQ9" s="24">
        <v>76969.2</v>
      </c>
      <c r="AR9" s="27">
        <v>85566.659639999998</v>
      </c>
      <c r="AS9" s="27">
        <v>71400</v>
      </c>
      <c r="AT9" s="24">
        <f t="shared" si="5"/>
        <v>71400</v>
      </c>
      <c r="AU9" s="5"/>
      <c r="AV9" s="24">
        <v>123760</v>
      </c>
      <c r="AW9" s="24">
        <v>76969.2</v>
      </c>
      <c r="AX9" s="27">
        <v>85566.659639999998</v>
      </c>
      <c r="AY9" s="27">
        <v>71400</v>
      </c>
      <c r="AZ9" s="24">
        <f t="shared" si="6"/>
        <v>71400</v>
      </c>
      <c r="BA9" s="5"/>
      <c r="BB9" s="24">
        <v>114240</v>
      </c>
      <c r="BC9" s="24">
        <v>76969.2</v>
      </c>
      <c r="BD9" s="27">
        <v>85566.659639999998</v>
      </c>
      <c r="BE9" s="27">
        <v>71400</v>
      </c>
      <c r="BF9" s="24">
        <f t="shared" si="7"/>
        <v>71400</v>
      </c>
      <c r="BG9" s="5"/>
      <c r="BH9" s="24">
        <v>123760</v>
      </c>
      <c r="BI9" s="24">
        <v>76969.2</v>
      </c>
      <c r="BJ9" s="27">
        <v>85566.659639999998</v>
      </c>
      <c r="BK9" s="27">
        <v>71400</v>
      </c>
      <c r="BL9" s="24">
        <f t="shared" si="8"/>
        <v>71400</v>
      </c>
      <c r="BM9" s="5"/>
      <c r="BN9" s="24">
        <v>114240</v>
      </c>
      <c r="BO9" s="24">
        <v>76969.2</v>
      </c>
      <c r="BP9" s="27">
        <v>85566.659639999998</v>
      </c>
      <c r="BQ9" s="27">
        <v>71400</v>
      </c>
      <c r="BR9" s="24">
        <f t="shared" si="9"/>
        <v>71400</v>
      </c>
      <c r="BS9" s="5"/>
    </row>
    <row r="10" spans="1:71" ht="45" x14ac:dyDescent="0.25">
      <c r="A10" s="2" t="s">
        <v>209</v>
      </c>
      <c r="B10" s="93"/>
      <c r="C10" s="57" t="s">
        <v>164</v>
      </c>
      <c r="D10" s="2" t="s">
        <v>14</v>
      </c>
      <c r="E10" s="4">
        <v>1</v>
      </c>
      <c r="F10" s="27">
        <v>142800</v>
      </c>
      <c r="G10" s="27">
        <v>282220.40000000002</v>
      </c>
      <c r="H10" s="27">
        <v>313744.41868</v>
      </c>
      <c r="I10" s="27">
        <v>261800</v>
      </c>
      <c r="J10" s="24">
        <f t="shared" si="0"/>
        <v>142800</v>
      </c>
      <c r="K10" s="5"/>
      <c r="L10" s="24">
        <v>142800</v>
      </c>
      <c r="M10" s="24">
        <v>282220.40000000002</v>
      </c>
      <c r="N10" s="27">
        <v>313744.41868</v>
      </c>
      <c r="O10" s="27">
        <v>261800</v>
      </c>
      <c r="P10" s="24">
        <f t="shared" si="1"/>
        <v>142800</v>
      </c>
      <c r="Q10" s="5"/>
      <c r="R10" s="24">
        <v>171360</v>
      </c>
      <c r="S10" s="24">
        <v>282220.40000000002</v>
      </c>
      <c r="T10" s="27">
        <v>313744.41868</v>
      </c>
      <c r="U10" s="27">
        <v>261800</v>
      </c>
      <c r="V10" s="24"/>
      <c r="W10" s="5"/>
      <c r="X10" s="24">
        <v>142800</v>
      </c>
      <c r="Y10" s="24">
        <v>282220.40000000002</v>
      </c>
      <c r="Z10" s="27">
        <v>313744.41868</v>
      </c>
      <c r="AA10" s="27">
        <v>261800</v>
      </c>
      <c r="AB10" s="24">
        <f t="shared" si="2"/>
        <v>142800</v>
      </c>
      <c r="AC10" s="5"/>
      <c r="AD10" s="24">
        <v>178500</v>
      </c>
      <c r="AE10" s="24">
        <v>282220.40000000002</v>
      </c>
      <c r="AF10" s="27">
        <v>313744.41868</v>
      </c>
      <c r="AG10" s="27">
        <v>261800</v>
      </c>
      <c r="AH10" s="24">
        <f t="shared" si="3"/>
        <v>178500</v>
      </c>
      <c r="AI10" s="5"/>
      <c r="AJ10" s="24">
        <v>178500</v>
      </c>
      <c r="AK10" s="24">
        <v>282220.40000000002</v>
      </c>
      <c r="AL10" s="27">
        <v>313744.41868</v>
      </c>
      <c r="AM10" s="27">
        <v>261800</v>
      </c>
      <c r="AN10" s="24">
        <f t="shared" si="4"/>
        <v>178500</v>
      </c>
      <c r="AO10" s="5"/>
      <c r="AP10" s="24">
        <v>178500</v>
      </c>
      <c r="AQ10" s="24">
        <v>282220.40000000002</v>
      </c>
      <c r="AR10" s="27">
        <v>313744.41868</v>
      </c>
      <c r="AS10" s="27">
        <v>261800</v>
      </c>
      <c r="AT10" s="24">
        <f t="shared" si="5"/>
        <v>178500</v>
      </c>
      <c r="AU10" s="5"/>
      <c r="AV10" s="24">
        <v>185640</v>
      </c>
      <c r="AW10" s="24">
        <v>282220.40000000002</v>
      </c>
      <c r="AX10" s="27">
        <v>313744.41868</v>
      </c>
      <c r="AY10" s="27">
        <v>261800</v>
      </c>
      <c r="AZ10" s="24">
        <f t="shared" si="6"/>
        <v>185640</v>
      </c>
      <c r="BA10" s="5"/>
      <c r="BB10" s="24">
        <v>171360</v>
      </c>
      <c r="BC10" s="24">
        <v>282220.40000000002</v>
      </c>
      <c r="BD10" s="27">
        <v>313744.41868</v>
      </c>
      <c r="BE10" s="27">
        <v>261800</v>
      </c>
      <c r="BF10" s="24">
        <f t="shared" si="7"/>
        <v>171360</v>
      </c>
      <c r="BG10" s="5"/>
      <c r="BH10" s="24">
        <v>185640</v>
      </c>
      <c r="BI10" s="24">
        <v>282220.40000000002</v>
      </c>
      <c r="BJ10" s="27">
        <v>313744.41868</v>
      </c>
      <c r="BK10" s="27">
        <v>261800</v>
      </c>
      <c r="BL10" s="24">
        <f t="shared" si="8"/>
        <v>185640</v>
      </c>
      <c r="BM10" s="5"/>
      <c r="BN10" s="24">
        <v>171360</v>
      </c>
      <c r="BO10" s="24">
        <v>282220.40000000002</v>
      </c>
      <c r="BP10" s="27">
        <v>313744.41868</v>
      </c>
      <c r="BQ10" s="27">
        <v>261800</v>
      </c>
      <c r="BR10" s="24">
        <f t="shared" si="9"/>
        <v>171360</v>
      </c>
      <c r="BS10" s="5"/>
    </row>
    <row r="11" spans="1:71" ht="56.25" x14ac:dyDescent="0.25">
      <c r="A11" s="2" t="s">
        <v>210</v>
      </c>
      <c r="B11" s="93"/>
      <c r="C11" s="57" t="s">
        <v>166</v>
      </c>
      <c r="D11" s="2" t="s">
        <v>14</v>
      </c>
      <c r="E11" s="4">
        <v>1</v>
      </c>
      <c r="F11" s="27">
        <v>702100</v>
      </c>
      <c r="G11" s="27">
        <v>2309076</v>
      </c>
      <c r="H11" s="27">
        <v>2566999.7892000005</v>
      </c>
      <c r="I11" s="27">
        <v>2142000</v>
      </c>
      <c r="J11" s="24">
        <f t="shared" si="0"/>
        <v>702100</v>
      </c>
      <c r="K11" s="5"/>
      <c r="L11" s="24">
        <v>702100</v>
      </c>
      <c r="M11" s="24">
        <v>2309076</v>
      </c>
      <c r="N11" s="27">
        <v>2566999.7892000005</v>
      </c>
      <c r="O11" s="27">
        <v>2142000</v>
      </c>
      <c r="P11" s="24">
        <f t="shared" si="1"/>
        <v>702100</v>
      </c>
      <c r="Q11" s="5"/>
      <c r="R11" s="24">
        <v>842520</v>
      </c>
      <c r="S11" s="24">
        <v>2309076</v>
      </c>
      <c r="T11" s="27">
        <v>2566999.7892000005</v>
      </c>
      <c r="U11" s="27">
        <v>2142000</v>
      </c>
      <c r="V11" s="24"/>
      <c r="W11" s="5"/>
      <c r="X11" s="24">
        <v>702100</v>
      </c>
      <c r="Y11" s="24">
        <v>2309076</v>
      </c>
      <c r="Z11" s="27">
        <v>2566999.7892000005</v>
      </c>
      <c r="AA11" s="27">
        <v>2142000</v>
      </c>
      <c r="AB11" s="24">
        <f t="shared" si="2"/>
        <v>702100</v>
      </c>
      <c r="AC11" s="5"/>
      <c r="AD11" s="24">
        <v>877625</v>
      </c>
      <c r="AE11" s="24">
        <v>2309076</v>
      </c>
      <c r="AF11" s="27">
        <v>2566999.7892000005</v>
      </c>
      <c r="AG11" s="27">
        <v>2142000</v>
      </c>
      <c r="AH11" s="24">
        <f t="shared" si="3"/>
        <v>877625</v>
      </c>
      <c r="AI11" s="5"/>
      <c r="AJ11" s="24">
        <v>877625</v>
      </c>
      <c r="AK11" s="24">
        <v>2309076</v>
      </c>
      <c r="AL11" s="27">
        <v>2566999.7892000005</v>
      </c>
      <c r="AM11" s="27">
        <v>2142000</v>
      </c>
      <c r="AN11" s="24">
        <f t="shared" si="4"/>
        <v>877625</v>
      </c>
      <c r="AO11" s="5"/>
      <c r="AP11" s="24">
        <v>877625</v>
      </c>
      <c r="AQ11" s="24">
        <v>2309076</v>
      </c>
      <c r="AR11" s="27">
        <v>2566999.7892000005</v>
      </c>
      <c r="AS11" s="27">
        <v>2142000</v>
      </c>
      <c r="AT11" s="24">
        <f t="shared" si="5"/>
        <v>877625</v>
      </c>
      <c r="AU11" s="5"/>
      <c r="AV11" s="24">
        <v>912730</v>
      </c>
      <c r="AW11" s="24">
        <v>2309076</v>
      </c>
      <c r="AX11" s="27">
        <v>2566999.7892000005</v>
      </c>
      <c r="AY11" s="27">
        <v>2142000</v>
      </c>
      <c r="AZ11" s="24">
        <f t="shared" si="6"/>
        <v>912730</v>
      </c>
      <c r="BA11" s="5"/>
      <c r="BB11" s="24">
        <v>842520</v>
      </c>
      <c r="BC11" s="24">
        <v>2309076</v>
      </c>
      <c r="BD11" s="27">
        <v>2566999.7892000005</v>
      </c>
      <c r="BE11" s="27">
        <v>2142000</v>
      </c>
      <c r="BF11" s="24">
        <f t="shared" si="7"/>
        <v>842520</v>
      </c>
      <c r="BG11" s="5"/>
      <c r="BH11" s="24">
        <v>912730</v>
      </c>
      <c r="BI11" s="24">
        <v>2309076</v>
      </c>
      <c r="BJ11" s="27">
        <v>2566999.7892000005</v>
      </c>
      <c r="BK11" s="27">
        <v>2142000</v>
      </c>
      <c r="BL11" s="24">
        <f t="shared" si="8"/>
        <v>912730</v>
      </c>
      <c r="BM11" s="5"/>
      <c r="BN11" s="24">
        <v>842520</v>
      </c>
      <c r="BO11" s="24">
        <v>2309076</v>
      </c>
      <c r="BP11" s="27">
        <v>2566999.7892000005</v>
      </c>
      <c r="BQ11" s="27">
        <v>2142000</v>
      </c>
      <c r="BR11" s="24">
        <f t="shared" si="9"/>
        <v>842520</v>
      </c>
      <c r="BS11" s="5"/>
    </row>
    <row r="12" spans="1:71" ht="45" x14ac:dyDescent="0.25">
      <c r="A12" s="2" t="s">
        <v>211</v>
      </c>
      <c r="B12" s="93"/>
      <c r="C12" s="57" t="s">
        <v>168</v>
      </c>
      <c r="D12" s="2" t="s">
        <v>14</v>
      </c>
      <c r="E12" s="4">
        <v>1</v>
      </c>
      <c r="F12" s="27">
        <v>142800</v>
      </c>
      <c r="G12" s="27">
        <v>230907.6</v>
      </c>
      <c r="H12" s="27">
        <v>256699.97892000002</v>
      </c>
      <c r="I12" s="27">
        <v>214200</v>
      </c>
      <c r="J12" s="24">
        <f t="shared" si="0"/>
        <v>142800</v>
      </c>
      <c r="K12" s="5"/>
      <c r="L12" s="24">
        <v>142800</v>
      </c>
      <c r="M12" s="24">
        <v>230907.6</v>
      </c>
      <c r="N12" s="27">
        <v>256699.97892000002</v>
      </c>
      <c r="O12" s="27">
        <v>214200</v>
      </c>
      <c r="P12" s="24">
        <f t="shared" si="1"/>
        <v>142800</v>
      </c>
      <c r="Q12" s="5"/>
      <c r="R12" s="24">
        <v>171360</v>
      </c>
      <c r="S12" s="24">
        <v>230907.6</v>
      </c>
      <c r="T12" s="27">
        <v>256699.97892000002</v>
      </c>
      <c r="U12" s="27">
        <v>214200</v>
      </c>
      <c r="V12" s="24"/>
      <c r="W12" s="5"/>
      <c r="X12" s="24">
        <v>142800</v>
      </c>
      <c r="Y12" s="24">
        <v>230907.6</v>
      </c>
      <c r="Z12" s="27">
        <v>256699.97892000002</v>
      </c>
      <c r="AA12" s="27">
        <v>214200</v>
      </c>
      <c r="AB12" s="24">
        <f t="shared" si="2"/>
        <v>142800</v>
      </c>
      <c r="AC12" s="5"/>
      <c r="AD12" s="24">
        <v>178500</v>
      </c>
      <c r="AE12" s="24">
        <v>230907.6</v>
      </c>
      <c r="AF12" s="27">
        <v>256699.97892000002</v>
      </c>
      <c r="AG12" s="27">
        <v>214200</v>
      </c>
      <c r="AH12" s="24">
        <f t="shared" si="3"/>
        <v>178500</v>
      </c>
      <c r="AI12" s="5"/>
      <c r="AJ12" s="24">
        <v>178500</v>
      </c>
      <c r="AK12" s="24">
        <v>230907.6</v>
      </c>
      <c r="AL12" s="27">
        <v>256699.97892000002</v>
      </c>
      <c r="AM12" s="27">
        <v>214200</v>
      </c>
      <c r="AN12" s="24">
        <f t="shared" si="4"/>
        <v>178500</v>
      </c>
      <c r="AO12" s="5"/>
      <c r="AP12" s="24">
        <v>178500</v>
      </c>
      <c r="AQ12" s="24">
        <v>230907.6</v>
      </c>
      <c r="AR12" s="27">
        <v>256699.97892000002</v>
      </c>
      <c r="AS12" s="27">
        <v>214200</v>
      </c>
      <c r="AT12" s="24">
        <f t="shared" si="5"/>
        <v>178500</v>
      </c>
      <c r="AU12" s="5"/>
      <c r="AV12" s="24">
        <v>185640</v>
      </c>
      <c r="AW12" s="24">
        <v>230907.6</v>
      </c>
      <c r="AX12" s="27">
        <v>256699.97892000002</v>
      </c>
      <c r="AY12" s="27">
        <v>214200</v>
      </c>
      <c r="AZ12" s="24">
        <f t="shared" si="6"/>
        <v>185640</v>
      </c>
      <c r="BA12" s="5"/>
      <c r="BB12" s="24">
        <v>171360</v>
      </c>
      <c r="BC12" s="24">
        <v>230907.6</v>
      </c>
      <c r="BD12" s="27">
        <v>256699.97892000002</v>
      </c>
      <c r="BE12" s="27">
        <v>214200</v>
      </c>
      <c r="BF12" s="24">
        <f t="shared" si="7"/>
        <v>171360</v>
      </c>
      <c r="BG12" s="5"/>
      <c r="BH12" s="24">
        <v>185640</v>
      </c>
      <c r="BI12" s="24">
        <v>230907.6</v>
      </c>
      <c r="BJ12" s="27">
        <v>256699.97892000002</v>
      </c>
      <c r="BK12" s="27">
        <v>214200</v>
      </c>
      <c r="BL12" s="24">
        <f t="shared" si="8"/>
        <v>185640</v>
      </c>
      <c r="BM12" s="5"/>
      <c r="BN12" s="24">
        <v>171360</v>
      </c>
      <c r="BO12" s="24">
        <v>230907.6</v>
      </c>
      <c r="BP12" s="27">
        <v>256699.97892000002</v>
      </c>
      <c r="BQ12" s="27">
        <v>214200</v>
      </c>
      <c r="BR12" s="24">
        <f t="shared" si="9"/>
        <v>171360</v>
      </c>
      <c r="BS12" s="5"/>
    </row>
    <row r="13" spans="1:71" ht="67.5" x14ac:dyDescent="0.25">
      <c r="A13" s="2" t="s">
        <v>212</v>
      </c>
      <c r="B13" s="93"/>
      <c r="C13" s="57" t="s">
        <v>170</v>
      </c>
      <c r="D13" s="2" t="s">
        <v>14</v>
      </c>
      <c r="E13" s="4">
        <v>1</v>
      </c>
      <c r="F13" s="27">
        <v>142800</v>
      </c>
      <c r="G13" s="27">
        <v>384846</v>
      </c>
      <c r="H13" s="27">
        <v>427833.29820000002</v>
      </c>
      <c r="I13" s="27">
        <v>357000</v>
      </c>
      <c r="J13" s="24">
        <f t="shared" si="0"/>
        <v>142800</v>
      </c>
      <c r="K13" s="5"/>
      <c r="L13" s="24">
        <v>142800</v>
      </c>
      <c r="M13" s="24">
        <v>384846</v>
      </c>
      <c r="N13" s="27">
        <v>427833.29820000002</v>
      </c>
      <c r="O13" s="27">
        <v>357000</v>
      </c>
      <c r="P13" s="24">
        <f t="shared" si="1"/>
        <v>142800</v>
      </c>
      <c r="Q13" s="5"/>
      <c r="R13" s="24">
        <v>171360</v>
      </c>
      <c r="S13" s="24">
        <v>384846</v>
      </c>
      <c r="T13" s="27">
        <v>427833.29820000002</v>
      </c>
      <c r="U13" s="27">
        <v>357000</v>
      </c>
      <c r="V13" s="24"/>
      <c r="W13" s="5"/>
      <c r="X13" s="24">
        <v>142800</v>
      </c>
      <c r="Y13" s="24">
        <v>384846</v>
      </c>
      <c r="Z13" s="27">
        <v>427833.29820000002</v>
      </c>
      <c r="AA13" s="27">
        <v>357000</v>
      </c>
      <c r="AB13" s="24">
        <f t="shared" si="2"/>
        <v>142800</v>
      </c>
      <c r="AC13" s="5"/>
      <c r="AD13" s="24">
        <v>178500</v>
      </c>
      <c r="AE13" s="24">
        <v>384846</v>
      </c>
      <c r="AF13" s="27">
        <v>427833.29820000002</v>
      </c>
      <c r="AG13" s="27">
        <v>357000</v>
      </c>
      <c r="AH13" s="24">
        <f t="shared" si="3"/>
        <v>178500</v>
      </c>
      <c r="AI13" s="5"/>
      <c r="AJ13" s="24">
        <v>178500</v>
      </c>
      <c r="AK13" s="24">
        <v>384846</v>
      </c>
      <c r="AL13" s="27">
        <v>427833.29820000002</v>
      </c>
      <c r="AM13" s="27">
        <v>357000</v>
      </c>
      <c r="AN13" s="24">
        <f t="shared" si="4"/>
        <v>178500</v>
      </c>
      <c r="AO13" s="5"/>
      <c r="AP13" s="24">
        <v>178500</v>
      </c>
      <c r="AQ13" s="24">
        <v>384846</v>
      </c>
      <c r="AR13" s="27">
        <v>427833.29820000002</v>
      </c>
      <c r="AS13" s="27">
        <v>357000</v>
      </c>
      <c r="AT13" s="24">
        <f t="shared" si="5"/>
        <v>178500</v>
      </c>
      <c r="AU13" s="5"/>
      <c r="AV13" s="24">
        <v>185640</v>
      </c>
      <c r="AW13" s="24">
        <v>384846</v>
      </c>
      <c r="AX13" s="27">
        <v>427833.29820000002</v>
      </c>
      <c r="AY13" s="27">
        <v>357000</v>
      </c>
      <c r="AZ13" s="24">
        <f t="shared" si="6"/>
        <v>185640</v>
      </c>
      <c r="BA13" s="5"/>
      <c r="BB13" s="24">
        <v>171360</v>
      </c>
      <c r="BC13" s="24">
        <v>384846</v>
      </c>
      <c r="BD13" s="27">
        <v>427833.29820000002</v>
      </c>
      <c r="BE13" s="27">
        <v>357000</v>
      </c>
      <c r="BF13" s="24">
        <f t="shared" si="7"/>
        <v>171360</v>
      </c>
      <c r="BG13" s="5"/>
      <c r="BH13" s="24">
        <v>185640</v>
      </c>
      <c r="BI13" s="24">
        <v>384846</v>
      </c>
      <c r="BJ13" s="27">
        <v>427833.29820000002</v>
      </c>
      <c r="BK13" s="27">
        <v>357000</v>
      </c>
      <c r="BL13" s="24">
        <f t="shared" si="8"/>
        <v>185640</v>
      </c>
      <c r="BM13" s="5"/>
      <c r="BN13" s="24">
        <v>171360</v>
      </c>
      <c r="BO13" s="24">
        <v>384846</v>
      </c>
      <c r="BP13" s="27">
        <v>427833.29820000002</v>
      </c>
      <c r="BQ13" s="27">
        <v>357000</v>
      </c>
      <c r="BR13" s="24">
        <f t="shared" si="9"/>
        <v>171360</v>
      </c>
      <c r="BS13" s="5"/>
    </row>
    <row r="14" spans="1:71" ht="45" x14ac:dyDescent="0.25">
      <c r="A14" s="2" t="s">
        <v>213</v>
      </c>
      <c r="B14" s="93"/>
      <c r="C14" s="57" t="s">
        <v>172</v>
      </c>
      <c r="D14" s="2" t="s">
        <v>14</v>
      </c>
      <c r="E14" s="4">
        <v>1</v>
      </c>
      <c r="F14" s="27">
        <v>595000</v>
      </c>
      <c r="G14" s="27">
        <v>1154538</v>
      </c>
      <c r="H14" s="27">
        <v>1283499.8946000002</v>
      </c>
      <c r="I14" s="27">
        <v>1071000</v>
      </c>
      <c r="J14" s="24">
        <f t="shared" si="0"/>
        <v>595000</v>
      </c>
      <c r="K14" s="5"/>
      <c r="L14" s="24">
        <v>595000</v>
      </c>
      <c r="M14" s="24">
        <v>1154538</v>
      </c>
      <c r="N14" s="27">
        <v>1283499.8946000002</v>
      </c>
      <c r="O14" s="27">
        <v>1071000</v>
      </c>
      <c r="P14" s="24">
        <f t="shared" si="1"/>
        <v>595000</v>
      </c>
      <c r="Q14" s="5"/>
      <c r="R14" s="24">
        <v>714000</v>
      </c>
      <c r="S14" s="24">
        <v>1154538</v>
      </c>
      <c r="T14" s="27">
        <v>1283499.8946000002</v>
      </c>
      <c r="U14" s="27">
        <v>1071000</v>
      </c>
      <c r="V14" s="24"/>
      <c r="W14" s="5"/>
      <c r="X14" s="24">
        <v>595000</v>
      </c>
      <c r="Y14" s="24">
        <v>1154538</v>
      </c>
      <c r="Z14" s="27">
        <v>1283499.8946000002</v>
      </c>
      <c r="AA14" s="27">
        <v>1071000</v>
      </c>
      <c r="AB14" s="24">
        <f t="shared" si="2"/>
        <v>595000</v>
      </c>
      <c r="AC14" s="5"/>
      <c r="AD14" s="24">
        <v>743750</v>
      </c>
      <c r="AE14" s="24">
        <v>1154538</v>
      </c>
      <c r="AF14" s="27">
        <v>1283499.8946000002</v>
      </c>
      <c r="AG14" s="27">
        <v>1071000</v>
      </c>
      <c r="AH14" s="24">
        <f t="shared" si="3"/>
        <v>743750</v>
      </c>
      <c r="AI14" s="5"/>
      <c r="AJ14" s="24">
        <v>743750</v>
      </c>
      <c r="AK14" s="24">
        <v>1154538</v>
      </c>
      <c r="AL14" s="27">
        <v>1283499.8946000002</v>
      </c>
      <c r="AM14" s="27">
        <v>1071000</v>
      </c>
      <c r="AN14" s="24">
        <f t="shared" si="4"/>
        <v>743750</v>
      </c>
      <c r="AO14" s="5"/>
      <c r="AP14" s="24">
        <v>743750</v>
      </c>
      <c r="AQ14" s="24">
        <v>1154538</v>
      </c>
      <c r="AR14" s="27">
        <v>1283499.8946000002</v>
      </c>
      <c r="AS14" s="27">
        <v>1071000</v>
      </c>
      <c r="AT14" s="24">
        <f t="shared" si="5"/>
        <v>743750</v>
      </c>
      <c r="AU14" s="5"/>
      <c r="AV14" s="24">
        <v>773500</v>
      </c>
      <c r="AW14" s="24">
        <v>1154538</v>
      </c>
      <c r="AX14" s="27">
        <v>1283499.8946000002</v>
      </c>
      <c r="AY14" s="27">
        <v>1071000</v>
      </c>
      <c r="AZ14" s="24">
        <f t="shared" si="6"/>
        <v>773500</v>
      </c>
      <c r="BA14" s="5"/>
      <c r="BB14" s="24">
        <v>714000</v>
      </c>
      <c r="BC14" s="24">
        <v>1154538</v>
      </c>
      <c r="BD14" s="27">
        <v>1283499.8946000002</v>
      </c>
      <c r="BE14" s="27">
        <v>1071000</v>
      </c>
      <c r="BF14" s="24">
        <f t="shared" si="7"/>
        <v>714000</v>
      </c>
      <c r="BG14" s="5"/>
      <c r="BH14" s="24">
        <v>773500</v>
      </c>
      <c r="BI14" s="24">
        <v>1154538</v>
      </c>
      <c r="BJ14" s="27">
        <v>1283499.8946000002</v>
      </c>
      <c r="BK14" s="27">
        <v>1071000</v>
      </c>
      <c r="BL14" s="24">
        <f t="shared" si="8"/>
        <v>773500</v>
      </c>
      <c r="BM14" s="5"/>
      <c r="BN14" s="24">
        <v>714000</v>
      </c>
      <c r="BO14" s="24">
        <v>1154538</v>
      </c>
      <c r="BP14" s="27">
        <v>1283499.8946000002</v>
      </c>
      <c r="BQ14" s="27">
        <v>1071000</v>
      </c>
      <c r="BR14" s="24">
        <f t="shared" si="9"/>
        <v>714000</v>
      </c>
      <c r="BS14" s="5"/>
    </row>
    <row r="15" spans="1:71" ht="45" x14ac:dyDescent="0.25">
      <c r="A15" s="2" t="s">
        <v>214</v>
      </c>
      <c r="B15" s="93"/>
      <c r="C15" s="57" t="s">
        <v>174</v>
      </c>
      <c r="D15" s="2" t="s">
        <v>14</v>
      </c>
      <c r="E15" s="4">
        <v>1</v>
      </c>
      <c r="F15" s="27">
        <v>392700</v>
      </c>
      <c r="G15" s="27">
        <v>1154538</v>
      </c>
      <c r="H15" s="27">
        <v>1283499.8946000002</v>
      </c>
      <c r="I15" s="27">
        <v>1071000</v>
      </c>
      <c r="J15" s="24">
        <f t="shared" si="0"/>
        <v>392700</v>
      </c>
      <c r="K15" s="5"/>
      <c r="L15" s="24">
        <v>392700</v>
      </c>
      <c r="M15" s="24">
        <v>1154538</v>
      </c>
      <c r="N15" s="27">
        <v>1283499.8946000002</v>
      </c>
      <c r="O15" s="27">
        <v>1071000</v>
      </c>
      <c r="P15" s="24">
        <f t="shared" si="1"/>
        <v>392700</v>
      </c>
      <c r="Q15" s="5"/>
      <c r="R15" s="24">
        <v>471240</v>
      </c>
      <c r="S15" s="24">
        <v>1154538</v>
      </c>
      <c r="T15" s="27">
        <v>1283499.8946000002</v>
      </c>
      <c r="U15" s="27">
        <v>1071000</v>
      </c>
      <c r="V15" s="24"/>
      <c r="W15" s="5"/>
      <c r="X15" s="24">
        <v>392700</v>
      </c>
      <c r="Y15" s="24">
        <v>1154538</v>
      </c>
      <c r="Z15" s="27">
        <v>1283499.8946000002</v>
      </c>
      <c r="AA15" s="27">
        <v>1071000</v>
      </c>
      <c r="AB15" s="24">
        <f t="shared" si="2"/>
        <v>392700</v>
      </c>
      <c r="AC15" s="5"/>
      <c r="AD15" s="24">
        <v>490875</v>
      </c>
      <c r="AE15" s="24">
        <v>1154538</v>
      </c>
      <c r="AF15" s="27">
        <v>1283499.8946000002</v>
      </c>
      <c r="AG15" s="27">
        <v>1071000</v>
      </c>
      <c r="AH15" s="24">
        <f t="shared" si="3"/>
        <v>490875</v>
      </c>
      <c r="AI15" s="5"/>
      <c r="AJ15" s="24">
        <v>490875</v>
      </c>
      <c r="AK15" s="24">
        <v>1154538</v>
      </c>
      <c r="AL15" s="27">
        <v>1283499.8946000002</v>
      </c>
      <c r="AM15" s="27">
        <v>1071000</v>
      </c>
      <c r="AN15" s="24">
        <f t="shared" si="4"/>
        <v>490875</v>
      </c>
      <c r="AO15" s="5"/>
      <c r="AP15" s="24">
        <v>490875</v>
      </c>
      <c r="AQ15" s="24">
        <v>1154538</v>
      </c>
      <c r="AR15" s="27">
        <v>1283499.8946000002</v>
      </c>
      <c r="AS15" s="27">
        <v>1071000</v>
      </c>
      <c r="AT15" s="24">
        <f t="shared" si="5"/>
        <v>490875</v>
      </c>
      <c r="AU15" s="5"/>
      <c r="AV15" s="24">
        <v>510510</v>
      </c>
      <c r="AW15" s="24">
        <v>1154538</v>
      </c>
      <c r="AX15" s="27">
        <v>1283499.8946000002</v>
      </c>
      <c r="AY15" s="27">
        <v>1071000</v>
      </c>
      <c r="AZ15" s="24">
        <f t="shared" si="6"/>
        <v>510510</v>
      </c>
      <c r="BA15" s="5"/>
      <c r="BB15" s="24">
        <v>471240</v>
      </c>
      <c r="BC15" s="24">
        <v>1154538</v>
      </c>
      <c r="BD15" s="27">
        <v>1283499.8946000002</v>
      </c>
      <c r="BE15" s="27">
        <v>1071000</v>
      </c>
      <c r="BF15" s="24">
        <f t="shared" si="7"/>
        <v>471240</v>
      </c>
      <c r="BG15" s="5"/>
      <c r="BH15" s="24">
        <v>510510</v>
      </c>
      <c r="BI15" s="24">
        <v>1154538</v>
      </c>
      <c r="BJ15" s="27">
        <v>1283499.8946000002</v>
      </c>
      <c r="BK15" s="27">
        <v>1071000</v>
      </c>
      <c r="BL15" s="24">
        <f t="shared" si="8"/>
        <v>510510</v>
      </c>
      <c r="BM15" s="5"/>
      <c r="BN15" s="24">
        <v>471240</v>
      </c>
      <c r="BO15" s="24">
        <v>1154538</v>
      </c>
      <c r="BP15" s="27">
        <v>1283499.8946000002</v>
      </c>
      <c r="BQ15" s="27">
        <v>1071000</v>
      </c>
      <c r="BR15" s="24">
        <f t="shared" si="9"/>
        <v>471240</v>
      </c>
      <c r="BS15" s="5"/>
    </row>
    <row r="16" spans="1:71" ht="56.25" x14ac:dyDescent="0.25">
      <c r="A16" s="2" t="s">
        <v>215</v>
      </c>
      <c r="B16" s="93"/>
      <c r="C16" s="57" t="s">
        <v>176</v>
      </c>
      <c r="D16" s="2" t="s">
        <v>14</v>
      </c>
      <c r="E16" s="4">
        <v>1</v>
      </c>
      <c r="F16" s="27">
        <v>95200</v>
      </c>
      <c r="G16" s="27">
        <v>192423</v>
      </c>
      <c r="H16" s="27">
        <v>213916.64910000001</v>
      </c>
      <c r="I16" s="27">
        <v>178500</v>
      </c>
      <c r="J16" s="24">
        <f t="shared" si="0"/>
        <v>95200</v>
      </c>
      <c r="K16" s="5"/>
      <c r="L16" s="24">
        <v>95200</v>
      </c>
      <c r="M16" s="24">
        <v>192423</v>
      </c>
      <c r="N16" s="27">
        <v>213916.64910000001</v>
      </c>
      <c r="O16" s="27">
        <v>178500</v>
      </c>
      <c r="P16" s="24">
        <f t="shared" si="1"/>
        <v>95200</v>
      </c>
      <c r="Q16" s="5"/>
      <c r="R16" s="24">
        <v>114240</v>
      </c>
      <c r="S16" s="24">
        <v>192423</v>
      </c>
      <c r="T16" s="27">
        <v>213916.64910000001</v>
      </c>
      <c r="U16" s="27">
        <v>178500</v>
      </c>
      <c r="V16" s="24"/>
      <c r="W16" s="5"/>
      <c r="X16" s="24">
        <v>95200</v>
      </c>
      <c r="Y16" s="24">
        <v>192423</v>
      </c>
      <c r="Z16" s="27">
        <v>213916.64910000001</v>
      </c>
      <c r="AA16" s="27">
        <v>178500</v>
      </c>
      <c r="AB16" s="24">
        <f t="shared" si="2"/>
        <v>95200</v>
      </c>
      <c r="AC16" s="5"/>
      <c r="AD16" s="24">
        <v>119000</v>
      </c>
      <c r="AE16" s="24">
        <v>192423</v>
      </c>
      <c r="AF16" s="27">
        <v>213916.64910000001</v>
      </c>
      <c r="AG16" s="27">
        <v>178500</v>
      </c>
      <c r="AH16" s="24">
        <f t="shared" si="3"/>
        <v>119000</v>
      </c>
      <c r="AI16" s="5"/>
      <c r="AJ16" s="24">
        <v>119000</v>
      </c>
      <c r="AK16" s="24">
        <v>192423</v>
      </c>
      <c r="AL16" s="27">
        <v>213916.64910000001</v>
      </c>
      <c r="AM16" s="27">
        <v>178500</v>
      </c>
      <c r="AN16" s="24">
        <f t="shared" si="4"/>
        <v>119000</v>
      </c>
      <c r="AO16" s="5"/>
      <c r="AP16" s="24">
        <v>119000</v>
      </c>
      <c r="AQ16" s="24">
        <v>192423</v>
      </c>
      <c r="AR16" s="27">
        <v>213916.64910000001</v>
      </c>
      <c r="AS16" s="27">
        <v>178500</v>
      </c>
      <c r="AT16" s="24">
        <f t="shared" si="5"/>
        <v>119000</v>
      </c>
      <c r="AU16" s="5"/>
      <c r="AV16" s="24">
        <v>123760</v>
      </c>
      <c r="AW16" s="24">
        <v>192423</v>
      </c>
      <c r="AX16" s="27">
        <v>213916.64910000001</v>
      </c>
      <c r="AY16" s="27">
        <v>178500</v>
      </c>
      <c r="AZ16" s="24">
        <f t="shared" si="6"/>
        <v>123760</v>
      </c>
      <c r="BA16" s="5"/>
      <c r="BB16" s="24">
        <v>114240</v>
      </c>
      <c r="BC16" s="24">
        <v>192423</v>
      </c>
      <c r="BD16" s="27">
        <v>213916.64910000001</v>
      </c>
      <c r="BE16" s="27">
        <v>178500</v>
      </c>
      <c r="BF16" s="24">
        <f t="shared" si="7"/>
        <v>114240</v>
      </c>
      <c r="BG16" s="5"/>
      <c r="BH16" s="24">
        <v>123760</v>
      </c>
      <c r="BI16" s="24">
        <v>192423</v>
      </c>
      <c r="BJ16" s="27">
        <v>213916.64910000001</v>
      </c>
      <c r="BK16" s="27">
        <v>178500</v>
      </c>
      <c r="BL16" s="24">
        <f t="shared" si="8"/>
        <v>123760</v>
      </c>
      <c r="BM16" s="5"/>
      <c r="BN16" s="24">
        <v>114240</v>
      </c>
      <c r="BO16" s="24">
        <v>192423</v>
      </c>
      <c r="BP16" s="27">
        <v>213916.64910000001</v>
      </c>
      <c r="BQ16" s="27">
        <v>178500</v>
      </c>
      <c r="BR16" s="24">
        <f t="shared" si="9"/>
        <v>114240</v>
      </c>
      <c r="BS16" s="5"/>
    </row>
    <row r="17" spans="1:71" ht="33.75" x14ac:dyDescent="0.25">
      <c r="A17" s="2" t="s">
        <v>216</v>
      </c>
      <c r="B17" s="93"/>
      <c r="C17" s="57" t="s">
        <v>178</v>
      </c>
      <c r="D17" s="2" t="s">
        <v>14</v>
      </c>
      <c r="E17" s="4">
        <v>1</v>
      </c>
      <c r="F17" s="27">
        <v>119000</v>
      </c>
      <c r="G17" s="27">
        <v>153938.4</v>
      </c>
      <c r="H17" s="27">
        <v>171133.31928</v>
      </c>
      <c r="I17" s="27">
        <v>142800</v>
      </c>
      <c r="J17" s="24">
        <f t="shared" si="0"/>
        <v>119000</v>
      </c>
      <c r="K17" s="5"/>
      <c r="L17" s="24">
        <v>119000</v>
      </c>
      <c r="M17" s="24">
        <v>153938.4</v>
      </c>
      <c r="N17" s="27">
        <v>171133.31928</v>
      </c>
      <c r="O17" s="27">
        <v>142800</v>
      </c>
      <c r="P17" s="24">
        <f t="shared" si="1"/>
        <v>119000</v>
      </c>
      <c r="Q17" s="5"/>
      <c r="R17" s="24">
        <v>142800</v>
      </c>
      <c r="S17" s="24">
        <v>153938.4</v>
      </c>
      <c r="T17" s="27">
        <v>171133.31928</v>
      </c>
      <c r="U17" s="27">
        <v>142800</v>
      </c>
      <c r="V17" s="24"/>
      <c r="W17" s="5"/>
      <c r="X17" s="24">
        <v>119000</v>
      </c>
      <c r="Y17" s="24">
        <v>153938.4</v>
      </c>
      <c r="Z17" s="27">
        <v>171133.31928</v>
      </c>
      <c r="AA17" s="27">
        <v>142800</v>
      </c>
      <c r="AB17" s="24">
        <f t="shared" si="2"/>
        <v>119000</v>
      </c>
      <c r="AC17" s="5"/>
      <c r="AD17" s="24">
        <v>148750</v>
      </c>
      <c r="AE17" s="24">
        <v>153938.4</v>
      </c>
      <c r="AF17" s="27">
        <v>171133.31928</v>
      </c>
      <c r="AG17" s="27">
        <v>142800</v>
      </c>
      <c r="AH17" s="24">
        <f t="shared" si="3"/>
        <v>142800</v>
      </c>
      <c r="AI17" s="5"/>
      <c r="AJ17" s="24">
        <v>148750</v>
      </c>
      <c r="AK17" s="24">
        <v>153938.4</v>
      </c>
      <c r="AL17" s="27">
        <v>171133.31928</v>
      </c>
      <c r="AM17" s="27">
        <v>142800</v>
      </c>
      <c r="AN17" s="24">
        <f t="shared" si="4"/>
        <v>142800</v>
      </c>
      <c r="AO17" s="5"/>
      <c r="AP17" s="24">
        <v>148750</v>
      </c>
      <c r="AQ17" s="24">
        <v>153938.4</v>
      </c>
      <c r="AR17" s="27">
        <v>171133.31928</v>
      </c>
      <c r="AS17" s="27">
        <v>142800</v>
      </c>
      <c r="AT17" s="24">
        <f t="shared" si="5"/>
        <v>142800</v>
      </c>
      <c r="AU17" s="5"/>
      <c r="AV17" s="24">
        <v>154700</v>
      </c>
      <c r="AW17" s="24">
        <v>153938.4</v>
      </c>
      <c r="AX17" s="27">
        <v>171133.31928</v>
      </c>
      <c r="AY17" s="27">
        <v>142800</v>
      </c>
      <c r="AZ17" s="24">
        <f t="shared" si="6"/>
        <v>142800</v>
      </c>
      <c r="BA17" s="5"/>
      <c r="BB17" s="24">
        <v>142800</v>
      </c>
      <c r="BC17" s="24">
        <v>153938.4</v>
      </c>
      <c r="BD17" s="27">
        <v>171133.31928</v>
      </c>
      <c r="BE17" s="27">
        <v>142800</v>
      </c>
      <c r="BF17" s="24">
        <f t="shared" si="7"/>
        <v>142800</v>
      </c>
      <c r="BG17" s="5"/>
      <c r="BH17" s="24">
        <v>154700</v>
      </c>
      <c r="BI17" s="24">
        <v>153938.4</v>
      </c>
      <c r="BJ17" s="27">
        <v>171133.31928</v>
      </c>
      <c r="BK17" s="27">
        <v>142800</v>
      </c>
      <c r="BL17" s="24">
        <f t="shared" si="8"/>
        <v>142800</v>
      </c>
      <c r="BM17" s="5"/>
      <c r="BN17" s="24">
        <v>142800</v>
      </c>
      <c r="BO17" s="24">
        <v>153938.4</v>
      </c>
      <c r="BP17" s="27">
        <v>171133.31928</v>
      </c>
      <c r="BQ17" s="27">
        <v>142800</v>
      </c>
      <c r="BR17" s="24">
        <f t="shared" si="9"/>
        <v>142800</v>
      </c>
      <c r="BS17" s="5"/>
    </row>
    <row r="18" spans="1:71" ht="56.25" x14ac:dyDescent="0.25">
      <c r="A18" s="2" t="s">
        <v>217</v>
      </c>
      <c r="B18" s="93"/>
      <c r="C18" s="57" t="s">
        <v>180</v>
      </c>
      <c r="D18" s="2" t="s">
        <v>14</v>
      </c>
      <c r="E18" s="4">
        <v>1</v>
      </c>
      <c r="F18" s="27">
        <v>107100</v>
      </c>
      <c r="G18" s="27">
        <v>153938.4</v>
      </c>
      <c r="H18" s="27">
        <v>171133.31928</v>
      </c>
      <c r="I18" s="27">
        <v>142800</v>
      </c>
      <c r="J18" s="24">
        <f t="shared" si="0"/>
        <v>107100</v>
      </c>
      <c r="K18" s="5"/>
      <c r="L18" s="24">
        <v>107100</v>
      </c>
      <c r="M18" s="24">
        <v>153938.4</v>
      </c>
      <c r="N18" s="27">
        <v>171133.31928</v>
      </c>
      <c r="O18" s="27">
        <v>142800</v>
      </c>
      <c r="P18" s="24">
        <f t="shared" si="1"/>
        <v>107100</v>
      </c>
      <c r="Q18" s="5"/>
      <c r="R18" s="24">
        <v>128520</v>
      </c>
      <c r="S18" s="24">
        <v>153938.4</v>
      </c>
      <c r="T18" s="27">
        <v>171133.31928</v>
      </c>
      <c r="U18" s="27">
        <v>142800</v>
      </c>
      <c r="V18" s="24"/>
      <c r="W18" s="5"/>
      <c r="X18" s="24">
        <v>107100</v>
      </c>
      <c r="Y18" s="24">
        <v>153938.4</v>
      </c>
      <c r="Z18" s="27">
        <v>171133.31928</v>
      </c>
      <c r="AA18" s="27">
        <v>142800</v>
      </c>
      <c r="AB18" s="24">
        <f t="shared" si="2"/>
        <v>107100</v>
      </c>
      <c r="AC18" s="5"/>
      <c r="AD18" s="24">
        <v>133875</v>
      </c>
      <c r="AE18" s="24">
        <v>153938.4</v>
      </c>
      <c r="AF18" s="27">
        <v>171133.31928</v>
      </c>
      <c r="AG18" s="27">
        <v>142800</v>
      </c>
      <c r="AH18" s="24">
        <f t="shared" si="3"/>
        <v>133875</v>
      </c>
      <c r="AI18" s="5"/>
      <c r="AJ18" s="24">
        <v>133875</v>
      </c>
      <c r="AK18" s="24">
        <v>153938.4</v>
      </c>
      <c r="AL18" s="27">
        <v>171133.31928</v>
      </c>
      <c r="AM18" s="27">
        <v>142800</v>
      </c>
      <c r="AN18" s="24">
        <f t="shared" si="4"/>
        <v>133875</v>
      </c>
      <c r="AO18" s="5"/>
      <c r="AP18" s="24">
        <v>133875</v>
      </c>
      <c r="AQ18" s="24">
        <v>153938.4</v>
      </c>
      <c r="AR18" s="27">
        <v>171133.31928</v>
      </c>
      <c r="AS18" s="27">
        <v>142800</v>
      </c>
      <c r="AT18" s="24">
        <f t="shared" si="5"/>
        <v>133875</v>
      </c>
      <c r="AU18" s="5"/>
      <c r="AV18" s="24">
        <v>139230</v>
      </c>
      <c r="AW18" s="24">
        <v>153938.4</v>
      </c>
      <c r="AX18" s="27">
        <v>171133.31928</v>
      </c>
      <c r="AY18" s="27">
        <v>142800</v>
      </c>
      <c r="AZ18" s="24">
        <f t="shared" si="6"/>
        <v>139230</v>
      </c>
      <c r="BA18" s="5"/>
      <c r="BB18" s="24">
        <v>128520</v>
      </c>
      <c r="BC18" s="24">
        <v>153938.4</v>
      </c>
      <c r="BD18" s="27">
        <v>171133.31928</v>
      </c>
      <c r="BE18" s="27">
        <v>142800</v>
      </c>
      <c r="BF18" s="24">
        <f t="shared" si="7"/>
        <v>128520</v>
      </c>
      <c r="BG18" s="5"/>
      <c r="BH18" s="24">
        <v>139230</v>
      </c>
      <c r="BI18" s="24">
        <v>153938.4</v>
      </c>
      <c r="BJ18" s="27">
        <v>171133.31928</v>
      </c>
      <c r="BK18" s="27">
        <v>142800</v>
      </c>
      <c r="BL18" s="24">
        <f t="shared" si="8"/>
        <v>139230</v>
      </c>
      <c r="BM18" s="5"/>
      <c r="BN18" s="24">
        <v>128520</v>
      </c>
      <c r="BO18" s="24">
        <v>153938.4</v>
      </c>
      <c r="BP18" s="27">
        <v>171133.31928</v>
      </c>
      <c r="BQ18" s="27">
        <v>142800</v>
      </c>
      <c r="BR18" s="24">
        <f t="shared" si="9"/>
        <v>128520</v>
      </c>
      <c r="BS18" s="5"/>
    </row>
    <row r="19" spans="1:71" ht="45" x14ac:dyDescent="0.25">
      <c r="A19" s="2" t="s">
        <v>218</v>
      </c>
      <c r="B19" s="93"/>
      <c r="C19" s="57" t="s">
        <v>182</v>
      </c>
      <c r="D19" s="2" t="s">
        <v>14</v>
      </c>
      <c r="E19" s="4">
        <v>1</v>
      </c>
      <c r="F19" s="27">
        <v>261800</v>
      </c>
      <c r="G19" s="27">
        <v>833833</v>
      </c>
      <c r="H19" s="27">
        <v>926972.1460999999</v>
      </c>
      <c r="I19" s="27">
        <v>773500</v>
      </c>
      <c r="J19" s="24">
        <f t="shared" si="0"/>
        <v>261800</v>
      </c>
      <c r="K19" s="5"/>
      <c r="L19" s="24">
        <v>261800</v>
      </c>
      <c r="M19" s="24">
        <v>833833</v>
      </c>
      <c r="N19" s="27">
        <v>926972.1460999999</v>
      </c>
      <c r="O19" s="27">
        <v>773500</v>
      </c>
      <c r="P19" s="24">
        <f t="shared" si="1"/>
        <v>261800</v>
      </c>
      <c r="Q19" s="5"/>
      <c r="R19" s="24">
        <v>314160</v>
      </c>
      <c r="S19" s="24">
        <v>833833</v>
      </c>
      <c r="T19" s="27">
        <v>926972.1460999999</v>
      </c>
      <c r="U19" s="27">
        <v>773500</v>
      </c>
      <c r="V19" s="24"/>
      <c r="W19" s="5"/>
      <c r="X19" s="24">
        <v>261800</v>
      </c>
      <c r="Y19" s="24">
        <v>833833</v>
      </c>
      <c r="Z19" s="27">
        <v>926972.1460999999</v>
      </c>
      <c r="AA19" s="27">
        <v>773500</v>
      </c>
      <c r="AB19" s="24">
        <f t="shared" si="2"/>
        <v>261800</v>
      </c>
      <c r="AC19" s="5"/>
      <c r="AD19" s="24">
        <v>327250</v>
      </c>
      <c r="AE19" s="24">
        <v>833833</v>
      </c>
      <c r="AF19" s="27">
        <v>926972.1460999999</v>
      </c>
      <c r="AG19" s="27">
        <v>773500</v>
      </c>
      <c r="AH19" s="24">
        <f t="shared" si="3"/>
        <v>327250</v>
      </c>
      <c r="AI19" s="5"/>
      <c r="AJ19" s="24">
        <v>327250</v>
      </c>
      <c r="AK19" s="24">
        <v>833833</v>
      </c>
      <c r="AL19" s="27">
        <v>926972.1460999999</v>
      </c>
      <c r="AM19" s="27">
        <v>773500</v>
      </c>
      <c r="AN19" s="24">
        <f t="shared" si="4"/>
        <v>327250</v>
      </c>
      <c r="AO19" s="5"/>
      <c r="AP19" s="24">
        <v>327250</v>
      </c>
      <c r="AQ19" s="24">
        <v>833833</v>
      </c>
      <c r="AR19" s="27">
        <v>926972.1460999999</v>
      </c>
      <c r="AS19" s="27">
        <v>773500</v>
      </c>
      <c r="AT19" s="24">
        <f t="shared" si="5"/>
        <v>327250</v>
      </c>
      <c r="AU19" s="5"/>
      <c r="AV19" s="24">
        <v>340340</v>
      </c>
      <c r="AW19" s="24">
        <v>833833</v>
      </c>
      <c r="AX19" s="27">
        <v>926972.1460999999</v>
      </c>
      <c r="AY19" s="27">
        <v>773500</v>
      </c>
      <c r="AZ19" s="24">
        <f t="shared" si="6"/>
        <v>340340</v>
      </c>
      <c r="BA19" s="5"/>
      <c r="BB19" s="24">
        <v>314160</v>
      </c>
      <c r="BC19" s="24">
        <v>833833</v>
      </c>
      <c r="BD19" s="27">
        <v>926972.1460999999</v>
      </c>
      <c r="BE19" s="27">
        <v>773500</v>
      </c>
      <c r="BF19" s="24">
        <f t="shared" si="7"/>
        <v>314160</v>
      </c>
      <c r="BG19" s="5"/>
      <c r="BH19" s="24">
        <v>340340</v>
      </c>
      <c r="BI19" s="24">
        <v>833833</v>
      </c>
      <c r="BJ19" s="27">
        <v>926972.1460999999</v>
      </c>
      <c r="BK19" s="27">
        <v>773500</v>
      </c>
      <c r="BL19" s="24">
        <f t="shared" si="8"/>
        <v>340340</v>
      </c>
      <c r="BM19" s="5"/>
      <c r="BN19" s="24">
        <v>314160</v>
      </c>
      <c r="BO19" s="24">
        <v>833833</v>
      </c>
      <c r="BP19" s="27">
        <v>926972.1460999999</v>
      </c>
      <c r="BQ19" s="27">
        <v>773500</v>
      </c>
      <c r="BR19" s="24">
        <f t="shared" si="9"/>
        <v>314160</v>
      </c>
      <c r="BS19" s="5"/>
    </row>
  </sheetData>
  <mergeCells count="28">
    <mergeCell ref="AJ1:AO1"/>
    <mergeCell ref="A1:A3"/>
    <mergeCell ref="B1:B3"/>
    <mergeCell ref="C1:C3"/>
    <mergeCell ref="D1:D3"/>
    <mergeCell ref="E1:E3"/>
    <mergeCell ref="R1:W1"/>
    <mergeCell ref="X1:AC1"/>
    <mergeCell ref="AD1:AI1"/>
    <mergeCell ref="F1:K1"/>
    <mergeCell ref="L1:Q1"/>
    <mergeCell ref="L2:Q2"/>
    <mergeCell ref="B4:B19"/>
    <mergeCell ref="R2:W2"/>
    <mergeCell ref="X2:AC2"/>
    <mergeCell ref="AD2:AI2"/>
    <mergeCell ref="AJ2:AO2"/>
    <mergeCell ref="F2:K2"/>
    <mergeCell ref="BH2:BM2"/>
    <mergeCell ref="BN2:BS2"/>
    <mergeCell ref="AP1:AU1"/>
    <mergeCell ref="AV1:BA1"/>
    <mergeCell ref="AP2:AU2"/>
    <mergeCell ref="AV2:BA2"/>
    <mergeCell ref="BB2:BG2"/>
    <mergeCell ref="BB1:BG1"/>
    <mergeCell ref="BH1:BM1"/>
    <mergeCell ref="BN1:BS1"/>
  </mergeCells>
  <pageMargins left="0.7" right="0.7" top="0.75" bottom="0.75" header="0.3" footer="0.3"/>
  <pageSetup orientation="portrait" r:id="rId1"/>
  <ignoredErrors>
    <ignoredError sqref="J4:J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S21"/>
  <sheetViews>
    <sheetView workbookViewId="0">
      <selection activeCell="BL6" sqref="BL6"/>
    </sheetView>
  </sheetViews>
  <sheetFormatPr baseColWidth="10" defaultRowHeight="15" x14ac:dyDescent="0.25"/>
  <cols>
    <col min="2" max="2" width="11.42578125" style="17"/>
    <col min="3" max="3" width="38.85546875" customWidth="1"/>
    <col min="6" max="9" width="11.42578125" hidden="1" customWidth="1"/>
    <col min="10" max="11" width="11.42578125" customWidth="1"/>
    <col min="12" max="15" width="11.42578125" hidden="1" customWidth="1"/>
    <col min="16" max="17" width="11.42578125" customWidth="1"/>
    <col min="18" max="21" width="11.42578125" hidden="1" customWidth="1"/>
    <col min="22" max="23" width="11.42578125" customWidth="1"/>
    <col min="24" max="27" width="11.42578125" hidden="1" customWidth="1"/>
    <col min="28" max="29" width="11.42578125" customWidth="1"/>
    <col min="30" max="33" width="11.42578125" hidden="1" customWidth="1"/>
    <col min="34" max="35" width="11.42578125" customWidth="1"/>
    <col min="36" max="39" width="11.42578125" hidden="1" customWidth="1"/>
    <col min="40" max="41" width="11.42578125" customWidth="1"/>
    <col min="42" max="45" width="11.42578125" hidden="1" customWidth="1"/>
    <col min="46" max="47" width="11.42578125" customWidth="1"/>
    <col min="48" max="51" width="11.42578125" hidden="1" customWidth="1"/>
    <col min="52" max="53" width="11.42578125" customWidth="1"/>
    <col min="54" max="57" width="11.42578125" hidden="1" customWidth="1"/>
    <col min="58" max="59" width="11.42578125" customWidth="1"/>
    <col min="60" max="63" width="11.42578125" hidden="1" customWidth="1"/>
    <col min="64" max="65" width="11.42578125" customWidth="1"/>
    <col min="66" max="69" width="11.42578125" hidden="1" customWidth="1"/>
    <col min="70" max="71" width="11.42578125" customWidth="1"/>
  </cols>
  <sheetData>
    <row r="3" spans="1:71" ht="36" customHeight="1" x14ac:dyDescent="0.25">
      <c r="A3" s="94" t="s">
        <v>2</v>
      </c>
      <c r="B3" s="87" t="s">
        <v>3</v>
      </c>
      <c r="C3" s="94" t="s">
        <v>4</v>
      </c>
      <c r="D3" s="94" t="s">
        <v>5</v>
      </c>
      <c r="E3" s="95" t="s">
        <v>6</v>
      </c>
      <c r="F3" s="91" t="s">
        <v>7</v>
      </c>
      <c r="G3" s="91"/>
      <c r="H3" s="91"/>
      <c r="I3" s="91"/>
      <c r="J3" s="91"/>
      <c r="K3" s="91"/>
      <c r="L3" s="91" t="s">
        <v>142</v>
      </c>
      <c r="M3" s="91"/>
      <c r="N3" s="91"/>
      <c r="O3" s="91"/>
      <c r="P3" s="91"/>
      <c r="Q3" s="91"/>
      <c r="R3" s="91" t="s">
        <v>143</v>
      </c>
      <c r="S3" s="91"/>
      <c r="T3" s="91"/>
      <c r="U3" s="91"/>
      <c r="V3" s="91"/>
      <c r="W3" s="91"/>
      <c r="X3" s="91" t="s">
        <v>8</v>
      </c>
      <c r="Y3" s="91"/>
      <c r="Z3" s="91"/>
      <c r="AA3" s="91"/>
      <c r="AB3" s="91"/>
      <c r="AC3" s="91"/>
      <c r="AD3" s="91" t="s">
        <v>144</v>
      </c>
      <c r="AE3" s="91"/>
      <c r="AF3" s="91"/>
      <c r="AG3" s="91"/>
      <c r="AH3" s="91"/>
      <c r="AI3" s="91"/>
      <c r="AJ3" s="92" t="s">
        <v>145</v>
      </c>
      <c r="AK3" s="92"/>
      <c r="AL3" s="92"/>
      <c r="AM3" s="92"/>
      <c r="AN3" s="92"/>
      <c r="AO3" s="92"/>
      <c r="AP3" s="91" t="s">
        <v>146</v>
      </c>
      <c r="AQ3" s="91"/>
      <c r="AR3" s="91"/>
      <c r="AS3" s="91"/>
      <c r="AT3" s="91"/>
      <c r="AU3" s="91"/>
      <c r="AV3" s="91" t="s">
        <v>147</v>
      </c>
      <c r="AW3" s="91"/>
      <c r="AX3" s="91"/>
      <c r="AY3" s="91"/>
      <c r="AZ3" s="91"/>
      <c r="BA3" s="91"/>
      <c r="BB3" s="91" t="s">
        <v>9</v>
      </c>
      <c r="BC3" s="91"/>
      <c r="BD3" s="91"/>
      <c r="BE3" s="91"/>
      <c r="BF3" s="91"/>
      <c r="BG3" s="91"/>
      <c r="BH3" s="91" t="s">
        <v>148</v>
      </c>
      <c r="BI3" s="91"/>
      <c r="BJ3" s="91"/>
      <c r="BK3" s="91"/>
      <c r="BL3" s="91"/>
      <c r="BM3" s="91"/>
      <c r="BN3" s="91" t="s">
        <v>149</v>
      </c>
      <c r="BO3" s="91"/>
      <c r="BP3" s="91"/>
      <c r="BQ3" s="91"/>
      <c r="BR3" s="91"/>
      <c r="BS3" s="91"/>
    </row>
    <row r="4" spans="1:71" ht="36" customHeight="1" x14ac:dyDescent="0.25">
      <c r="A4" s="94"/>
      <c r="B4" s="87"/>
      <c r="C4" s="94"/>
      <c r="D4" s="94"/>
      <c r="E4" s="95"/>
      <c r="F4" s="91" t="s">
        <v>10</v>
      </c>
      <c r="G4" s="91"/>
      <c r="H4" s="91"/>
      <c r="I4" s="91"/>
      <c r="J4" s="91"/>
      <c r="K4" s="91"/>
      <c r="L4" s="91" t="s">
        <v>10</v>
      </c>
      <c r="M4" s="91"/>
      <c r="N4" s="91"/>
      <c r="O4" s="91"/>
      <c r="P4" s="91"/>
      <c r="Q4" s="91"/>
      <c r="R4" s="91" t="s">
        <v>10</v>
      </c>
      <c r="S4" s="91"/>
      <c r="T4" s="91"/>
      <c r="U4" s="91"/>
      <c r="V4" s="91"/>
      <c r="W4" s="91"/>
      <c r="X4" s="91" t="s">
        <v>10</v>
      </c>
      <c r="Y4" s="91"/>
      <c r="Z4" s="91"/>
      <c r="AA4" s="91"/>
      <c r="AB4" s="91"/>
      <c r="AC4" s="91"/>
      <c r="AD4" s="91" t="s">
        <v>10</v>
      </c>
      <c r="AE4" s="91"/>
      <c r="AF4" s="91"/>
      <c r="AG4" s="91"/>
      <c r="AH4" s="91"/>
      <c r="AI4" s="91"/>
      <c r="AJ4" s="92" t="s">
        <v>10</v>
      </c>
      <c r="AK4" s="92"/>
      <c r="AL4" s="92"/>
      <c r="AM4" s="92"/>
      <c r="AN4" s="92"/>
      <c r="AO4" s="92"/>
      <c r="AP4" s="91" t="s">
        <v>10</v>
      </c>
      <c r="AQ4" s="91"/>
      <c r="AR4" s="91"/>
      <c r="AS4" s="91"/>
      <c r="AT4" s="91"/>
      <c r="AU4" s="91"/>
      <c r="AV4" s="91" t="s">
        <v>10</v>
      </c>
      <c r="AW4" s="91"/>
      <c r="AX4" s="91"/>
      <c r="AY4" s="91"/>
      <c r="AZ4" s="91"/>
      <c r="BA4" s="91"/>
      <c r="BB4" s="91" t="s">
        <v>10</v>
      </c>
      <c r="BC4" s="91"/>
      <c r="BD4" s="91"/>
      <c r="BE4" s="91"/>
      <c r="BF4" s="91"/>
      <c r="BG4" s="91"/>
      <c r="BH4" s="91" t="s">
        <v>10</v>
      </c>
      <c r="BI4" s="91"/>
      <c r="BJ4" s="91"/>
      <c r="BK4" s="91"/>
      <c r="BL4" s="91"/>
      <c r="BM4" s="91"/>
      <c r="BN4" s="91" t="s">
        <v>10</v>
      </c>
      <c r="BO4" s="91"/>
      <c r="BP4" s="91"/>
      <c r="BQ4" s="91"/>
      <c r="BR4" s="91"/>
      <c r="BS4" s="91"/>
    </row>
    <row r="5" spans="1:71" ht="25.5" x14ac:dyDescent="0.25">
      <c r="A5" s="94"/>
      <c r="B5" s="87"/>
      <c r="C5" s="94"/>
      <c r="D5" s="94"/>
      <c r="E5" s="95"/>
      <c r="F5" s="1" t="s">
        <v>483</v>
      </c>
      <c r="G5" s="1" t="s">
        <v>479</v>
      </c>
      <c r="H5" s="1" t="s">
        <v>480</v>
      </c>
      <c r="I5" s="1" t="s">
        <v>481</v>
      </c>
      <c r="J5" s="1" t="s">
        <v>484</v>
      </c>
      <c r="K5" s="1" t="s">
        <v>482</v>
      </c>
      <c r="L5" s="1" t="s">
        <v>483</v>
      </c>
      <c r="M5" s="1" t="s">
        <v>479</v>
      </c>
      <c r="N5" s="1" t="s">
        <v>480</v>
      </c>
      <c r="O5" s="1" t="s">
        <v>481</v>
      </c>
      <c r="P5" s="1" t="s">
        <v>484</v>
      </c>
      <c r="Q5" s="1" t="s">
        <v>482</v>
      </c>
      <c r="R5" s="1" t="s">
        <v>483</v>
      </c>
      <c r="S5" s="1" t="s">
        <v>479</v>
      </c>
      <c r="T5" s="1" t="s">
        <v>480</v>
      </c>
      <c r="U5" s="1" t="s">
        <v>481</v>
      </c>
      <c r="V5" s="1" t="s">
        <v>484</v>
      </c>
      <c r="W5" s="1" t="s">
        <v>482</v>
      </c>
      <c r="X5" s="1" t="s">
        <v>483</v>
      </c>
      <c r="Y5" s="1" t="s">
        <v>479</v>
      </c>
      <c r="Z5" s="1" t="s">
        <v>480</v>
      </c>
      <c r="AA5" s="1" t="s">
        <v>481</v>
      </c>
      <c r="AB5" s="1" t="s">
        <v>484</v>
      </c>
      <c r="AC5" s="1" t="s">
        <v>482</v>
      </c>
      <c r="AD5" s="1" t="s">
        <v>483</v>
      </c>
      <c r="AE5" s="1" t="s">
        <v>479</v>
      </c>
      <c r="AF5" s="1" t="s">
        <v>480</v>
      </c>
      <c r="AG5" s="1" t="s">
        <v>481</v>
      </c>
      <c r="AH5" s="1" t="s">
        <v>484</v>
      </c>
      <c r="AI5" s="1" t="s">
        <v>482</v>
      </c>
      <c r="AJ5" s="1" t="s">
        <v>483</v>
      </c>
      <c r="AK5" s="1" t="s">
        <v>479</v>
      </c>
      <c r="AL5" s="1" t="s">
        <v>480</v>
      </c>
      <c r="AM5" s="1" t="s">
        <v>481</v>
      </c>
      <c r="AN5" s="1" t="s">
        <v>484</v>
      </c>
      <c r="AO5" s="1" t="s">
        <v>482</v>
      </c>
      <c r="AP5" s="1" t="s">
        <v>483</v>
      </c>
      <c r="AQ5" s="1" t="s">
        <v>479</v>
      </c>
      <c r="AR5" s="1" t="s">
        <v>480</v>
      </c>
      <c r="AS5" s="1" t="s">
        <v>481</v>
      </c>
      <c r="AT5" s="1" t="s">
        <v>484</v>
      </c>
      <c r="AU5" s="1" t="s">
        <v>482</v>
      </c>
      <c r="AV5" s="1" t="s">
        <v>483</v>
      </c>
      <c r="AW5" s="1" t="s">
        <v>479</v>
      </c>
      <c r="AX5" s="1" t="s">
        <v>480</v>
      </c>
      <c r="AY5" s="1" t="s">
        <v>481</v>
      </c>
      <c r="AZ5" s="1" t="s">
        <v>484</v>
      </c>
      <c r="BA5" s="1" t="s">
        <v>482</v>
      </c>
      <c r="BB5" s="1" t="s">
        <v>483</v>
      </c>
      <c r="BC5" s="1" t="s">
        <v>479</v>
      </c>
      <c r="BD5" s="1" t="s">
        <v>480</v>
      </c>
      <c r="BE5" s="1" t="s">
        <v>481</v>
      </c>
      <c r="BF5" s="1" t="s">
        <v>484</v>
      </c>
      <c r="BG5" s="1" t="s">
        <v>482</v>
      </c>
      <c r="BH5" s="1" t="s">
        <v>483</v>
      </c>
      <c r="BI5" s="1" t="s">
        <v>479</v>
      </c>
      <c r="BJ5" s="1" t="s">
        <v>480</v>
      </c>
      <c r="BK5" s="1" t="s">
        <v>481</v>
      </c>
      <c r="BL5" s="1" t="s">
        <v>484</v>
      </c>
      <c r="BM5" s="1" t="s">
        <v>482</v>
      </c>
      <c r="BN5" s="1" t="s">
        <v>483</v>
      </c>
      <c r="BO5" s="1" t="s">
        <v>479</v>
      </c>
      <c r="BP5" s="1" t="s">
        <v>480</v>
      </c>
      <c r="BQ5" s="1" t="s">
        <v>481</v>
      </c>
      <c r="BR5" s="1" t="s">
        <v>484</v>
      </c>
      <c r="BS5" s="1" t="s">
        <v>482</v>
      </c>
    </row>
    <row r="6" spans="1:71" ht="315" x14ac:dyDescent="0.25">
      <c r="A6" s="2" t="s">
        <v>219</v>
      </c>
      <c r="B6" s="93" t="s">
        <v>220</v>
      </c>
      <c r="C6" s="57" t="s">
        <v>152</v>
      </c>
      <c r="D6" s="2" t="s">
        <v>14</v>
      </c>
      <c r="E6" s="4">
        <v>1</v>
      </c>
      <c r="F6" s="27">
        <v>83300</v>
      </c>
      <c r="G6" s="27">
        <v>410502.40000000002</v>
      </c>
      <c r="H6" s="27">
        <v>456232.36735999997</v>
      </c>
      <c r="I6" s="27">
        <v>380800</v>
      </c>
      <c r="J6" s="24">
        <f>MIN(F6:I6)</f>
        <v>83300</v>
      </c>
      <c r="K6" s="5"/>
      <c r="L6" s="24">
        <v>83300</v>
      </c>
      <c r="M6" s="24">
        <v>410502.40000000002</v>
      </c>
      <c r="N6" s="27">
        <v>456232.36735999997</v>
      </c>
      <c r="O6" s="27">
        <v>380800</v>
      </c>
      <c r="P6" s="24">
        <f>MIN(L6:O6)</f>
        <v>83300</v>
      </c>
      <c r="Q6" s="5"/>
      <c r="R6" s="24">
        <v>99960</v>
      </c>
      <c r="S6" s="24">
        <v>410502.40000000002</v>
      </c>
      <c r="T6" s="27">
        <v>456232.36735999997</v>
      </c>
      <c r="U6" s="27">
        <v>380800</v>
      </c>
      <c r="V6" s="24">
        <f>MIN(R6:U6)</f>
        <v>99960</v>
      </c>
      <c r="W6" s="5"/>
      <c r="X6" s="24">
        <v>83300</v>
      </c>
      <c r="Y6" s="24">
        <v>410502.40000000002</v>
      </c>
      <c r="Z6" s="27">
        <v>456232.36735999997</v>
      </c>
      <c r="AA6" s="27">
        <v>380800</v>
      </c>
      <c r="AB6" s="24">
        <f>MIN(X6:AA6)</f>
        <v>83300</v>
      </c>
      <c r="AC6" s="5"/>
      <c r="AD6" s="24">
        <v>104125</v>
      </c>
      <c r="AE6" s="24">
        <v>410502.40000000002</v>
      </c>
      <c r="AF6" s="27">
        <v>456232.36735999997</v>
      </c>
      <c r="AG6" s="27">
        <v>380800</v>
      </c>
      <c r="AH6" s="24">
        <f>MIN(AD6:AG6)</f>
        <v>104125</v>
      </c>
      <c r="AI6" s="5"/>
      <c r="AJ6" s="24">
        <v>104125</v>
      </c>
      <c r="AK6" s="24">
        <v>410502.40000000002</v>
      </c>
      <c r="AL6" s="27">
        <v>456232.36735999997</v>
      </c>
      <c r="AM6" s="27">
        <v>380800</v>
      </c>
      <c r="AN6" s="24">
        <f>MIN(AJ6:AM6)</f>
        <v>104125</v>
      </c>
      <c r="AO6" s="5"/>
      <c r="AP6" s="24">
        <v>104125</v>
      </c>
      <c r="AQ6" s="24">
        <v>410502.40000000002</v>
      </c>
      <c r="AR6" s="27">
        <v>456232.36735999997</v>
      </c>
      <c r="AS6" s="27">
        <v>380800</v>
      </c>
      <c r="AT6" s="24">
        <f>MIN(AP6:AS6)</f>
        <v>104125</v>
      </c>
      <c r="AU6" s="5"/>
      <c r="AV6" s="24">
        <v>108290</v>
      </c>
      <c r="AW6" s="24">
        <v>410502.40000000002</v>
      </c>
      <c r="AX6" s="27">
        <v>456232.36735999997</v>
      </c>
      <c r="AY6" s="27">
        <v>380800</v>
      </c>
      <c r="AZ6" s="24">
        <f>MIN(AV6:AY6)</f>
        <v>108290</v>
      </c>
      <c r="BA6" s="5"/>
      <c r="BB6" s="24">
        <v>99960</v>
      </c>
      <c r="BC6" s="24">
        <v>410502.40000000002</v>
      </c>
      <c r="BD6" s="27">
        <v>456232.36735999997</v>
      </c>
      <c r="BE6" s="27">
        <v>380800</v>
      </c>
      <c r="BF6" s="27">
        <f>MIN(BB6:BE6)</f>
        <v>99960</v>
      </c>
      <c r="BG6" s="5"/>
      <c r="BH6" s="24">
        <v>108290</v>
      </c>
      <c r="BI6" s="24">
        <v>410502.40000000002</v>
      </c>
      <c r="BJ6" s="27">
        <v>456232.36735999997</v>
      </c>
      <c r="BK6" s="27">
        <v>380800</v>
      </c>
      <c r="BL6" s="24">
        <f>MIN(BH6:BK6)</f>
        <v>108290</v>
      </c>
      <c r="BM6" s="5"/>
      <c r="BN6" s="24">
        <v>99960</v>
      </c>
      <c r="BO6" s="24">
        <v>410502.40000000002</v>
      </c>
      <c r="BP6" s="27">
        <v>456232.36735999997</v>
      </c>
      <c r="BQ6" s="27">
        <v>380800</v>
      </c>
      <c r="BR6" s="27">
        <f>MIN(BN6:BQ6)</f>
        <v>99960</v>
      </c>
      <c r="BS6" s="5"/>
    </row>
    <row r="7" spans="1:71" ht="56.25" x14ac:dyDescent="0.25">
      <c r="A7" s="2" t="s">
        <v>221</v>
      </c>
      <c r="B7" s="93"/>
      <c r="C7" s="57" t="s">
        <v>222</v>
      </c>
      <c r="D7" s="2" t="s">
        <v>14</v>
      </c>
      <c r="E7" s="4">
        <v>1</v>
      </c>
      <c r="F7" s="27">
        <v>154700</v>
      </c>
      <c r="G7" s="27">
        <v>384846</v>
      </c>
      <c r="H7" s="27">
        <v>427717.8444</v>
      </c>
      <c r="I7" s="27">
        <v>357000</v>
      </c>
      <c r="J7" s="24">
        <f t="shared" ref="J7:J21" si="0">MIN(F7:I7)</f>
        <v>154700</v>
      </c>
      <c r="K7" s="5"/>
      <c r="L7" s="24">
        <v>154700</v>
      </c>
      <c r="M7" s="24">
        <v>384846</v>
      </c>
      <c r="N7" s="27">
        <v>427717.8444</v>
      </c>
      <c r="O7" s="27">
        <v>357000</v>
      </c>
      <c r="P7" s="24">
        <f t="shared" ref="P7:P21" si="1">MIN(L7:O7)</f>
        <v>154700</v>
      </c>
      <c r="Q7" s="5"/>
      <c r="R7" s="24">
        <v>185640</v>
      </c>
      <c r="S7" s="24">
        <v>384846</v>
      </c>
      <c r="T7" s="27">
        <v>427717.8444</v>
      </c>
      <c r="U7" s="27">
        <v>357000</v>
      </c>
      <c r="V7" s="24">
        <f t="shared" ref="V7:V21" si="2">MIN(R7:U7)</f>
        <v>185640</v>
      </c>
      <c r="W7" s="5"/>
      <c r="X7" s="24">
        <v>154700</v>
      </c>
      <c r="Y7" s="24">
        <v>384846</v>
      </c>
      <c r="Z7" s="27">
        <v>427717.8444</v>
      </c>
      <c r="AA7" s="27">
        <v>357000</v>
      </c>
      <c r="AB7" s="24">
        <f t="shared" ref="AB7:AB21" si="3">MIN(X7:AA7)</f>
        <v>154700</v>
      </c>
      <c r="AC7" s="5"/>
      <c r="AD7" s="24">
        <v>193375</v>
      </c>
      <c r="AE7" s="24">
        <v>384846</v>
      </c>
      <c r="AF7" s="27">
        <v>427717.8444</v>
      </c>
      <c r="AG7" s="27">
        <v>357000</v>
      </c>
      <c r="AH7" s="24">
        <f t="shared" ref="AH7:AH21" si="4">MIN(AD7:AG7)</f>
        <v>193375</v>
      </c>
      <c r="AI7" s="5"/>
      <c r="AJ7" s="24">
        <v>193375</v>
      </c>
      <c r="AK7" s="24">
        <v>384846</v>
      </c>
      <c r="AL7" s="27">
        <v>427717.8444</v>
      </c>
      <c r="AM7" s="27">
        <v>357000</v>
      </c>
      <c r="AN7" s="24">
        <f t="shared" ref="AN7:AN21" si="5">MIN(AJ7:AM7)</f>
        <v>193375</v>
      </c>
      <c r="AO7" s="5"/>
      <c r="AP7" s="24">
        <v>193375</v>
      </c>
      <c r="AQ7" s="24">
        <v>384846</v>
      </c>
      <c r="AR7" s="27">
        <v>427717.8444</v>
      </c>
      <c r="AS7" s="27">
        <v>357000</v>
      </c>
      <c r="AT7" s="24">
        <f t="shared" ref="AT7:AT21" si="6">MIN(AP7:AS7)</f>
        <v>193375</v>
      </c>
      <c r="AU7" s="5"/>
      <c r="AV7" s="24">
        <v>201110</v>
      </c>
      <c r="AW7" s="24">
        <v>384846</v>
      </c>
      <c r="AX7" s="27">
        <v>427717.8444</v>
      </c>
      <c r="AY7" s="27">
        <v>357000</v>
      </c>
      <c r="AZ7" s="24">
        <f t="shared" ref="AZ7:AZ21" si="7">MIN(AV7:AY7)</f>
        <v>201110</v>
      </c>
      <c r="BA7" s="5"/>
      <c r="BB7" s="24">
        <v>185640</v>
      </c>
      <c r="BC7" s="24">
        <v>384846</v>
      </c>
      <c r="BD7" s="27">
        <v>427717.8444</v>
      </c>
      <c r="BE7" s="27">
        <v>357000</v>
      </c>
      <c r="BF7" s="27">
        <f t="shared" ref="BF7:BF21" si="8">MIN(BB7:BE7)</f>
        <v>185640</v>
      </c>
      <c r="BG7" s="5"/>
      <c r="BH7" s="24">
        <v>201110</v>
      </c>
      <c r="BI7" s="24">
        <v>384846</v>
      </c>
      <c r="BJ7" s="27">
        <v>427717.8444</v>
      </c>
      <c r="BK7" s="27">
        <v>357000</v>
      </c>
      <c r="BL7" s="24">
        <f t="shared" ref="BL7:BL21" si="9">MIN(BH7:BK7)</f>
        <v>201110</v>
      </c>
      <c r="BM7" s="5"/>
      <c r="BN7" s="24">
        <v>185640</v>
      </c>
      <c r="BO7" s="24">
        <v>384846</v>
      </c>
      <c r="BP7" s="27">
        <v>427717.8444</v>
      </c>
      <c r="BQ7" s="27">
        <v>357000</v>
      </c>
      <c r="BR7" s="27">
        <f t="shared" ref="BR7:BR21" si="10">MIN(BN7:BQ7)</f>
        <v>185640</v>
      </c>
      <c r="BS7" s="5"/>
    </row>
    <row r="8" spans="1:71" ht="33.75" x14ac:dyDescent="0.25">
      <c r="A8" s="2" t="s">
        <v>223</v>
      </c>
      <c r="B8" s="93"/>
      <c r="C8" s="57" t="s">
        <v>156</v>
      </c>
      <c r="D8" s="2" t="s">
        <v>14</v>
      </c>
      <c r="E8" s="4">
        <v>1</v>
      </c>
      <c r="F8" s="27">
        <v>226100</v>
      </c>
      <c r="G8" s="27">
        <v>320705</v>
      </c>
      <c r="H8" s="27">
        <v>356431.53700000001</v>
      </c>
      <c r="I8" s="27">
        <v>297500</v>
      </c>
      <c r="J8" s="24">
        <f t="shared" si="0"/>
        <v>226100</v>
      </c>
      <c r="K8" s="5"/>
      <c r="L8" s="24">
        <v>226100</v>
      </c>
      <c r="M8" s="24">
        <v>320705</v>
      </c>
      <c r="N8" s="27">
        <v>356431.53700000001</v>
      </c>
      <c r="O8" s="27">
        <v>297500</v>
      </c>
      <c r="P8" s="24">
        <f t="shared" si="1"/>
        <v>226100</v>
      </c>
      <c r="Q8" s="5"/>
      <c r="R8" s="24">
        <v>271320</v>
      </c>
      <c r="S8" s="24">
        <v>320705</v>
      </c>
      <c r="T8" s="27">
        <v>356431.53700000001</v>
      </c>
      <c r="U8" s="27">
        <v>297500</v>
      </c>
      <c r="V8" s="24">
        <f t="shared" si="2"/>
        <v>271320</v>
      </c>
      <c r="W8" s="5"/>
      <c r="X8" s="24">
        <v>226100</v>
      </c>
      <c r="Y8" s="24">
        <v>320705</v>
      </c>
      <c r="Z8" s="27">
        <v>356431.53700000001</v>
      </c>
      <c r="AA8" s="27">
        <v>297500</v>
      </c>
      <c r="AB8" s="24">
        <f t="shared" si="3"/>
        <v>226100</v>
      </c>
      <c r="AC8" s="5"/>
      <c r="AD8" s="24">
        <v>282625</v>
      </c>
      <c r="AE8" s="24">
        <v>320705</v>
      </c>
      <c r="AF8" s="27">
        <v>356431.53700000001</v>
      </c>
      <c r="AG8" s="27">
        <v>297500</v>
      </c>
      <c r="AH8" s="24">
        <f t="shared" si="4"/>
        <v>282625</v>
      </c>
      <c r="AI8" s="5"/>
      <c r="AJ8" s="24">
        <v>282625</v>
      </c>
      <c r="AK8" s="24">
        <v>320705</v>
      </c>
      <c r="AL8" s="27">
        <v>356431.53700000001</v>
      </c>
      <c r="AM8" s="27">
        <v>297500</v>
      </c>
      <c r="AN8" s="24">
        <f t="shared" si="5"/>
        <v>282625</v>
      </c>
      <c r="AO8" s="5"/>
      <c r="AP8" s="24">
        <v>282625</v>
      </c>
      <c r="AQ8" s="24">
        <v>320705</v>
      </c>
      <c r="AR8" s="27">
        <v>356431.53700000001</v>
      </c>
      <c r="AS8" s="27">
        <v>297500</v>
      </c>
      <c r="AT8" s="24">
        <f t="shared" si="6"/>
        <v>282625</v>
      </c>
      <c r="AU8" s="5"/>
      <c r="AV8" s="24">
        <v>293930</v>
      </c>
      <c r="AW8" s="24">
        <v>320705</v>
      </c>
      <c r="AX8" s="27">
        <v>356431.53700000001</v>
      </c>
      <c r="AY8" s="27">
        <v>297500</v>
      </c>
      <c r="AZ8" s="24">
        <f t="shared" si="7"/>
        <v>293930</v>
      </c>
      <c r="BA8" s="5"/>
      <c r="BB8" s="24">
        <v>271320</v>
      </c>
      <c r="BC8" s="24">
        <v>320705</v>
      </c>
      <c r="BD8" s="27">
        <v>356431.53700000001</v>
      </c>
      <c r="BE8" s="27">
        <v>297500</v>
      </c>
      <c r="BF8" s="27">
        <f t="shared" si="8"/>
        <v>271320</v>
      </c>
      <c r="BG8" s="5"/>
      <c r="BH8" s="24">
        <v>293930</v>
      </c>
      <c r="BI8" s="24">
        <v>320705</v>
      </c>
      <c r="BJ8" s="27">
        <v>356431.53700000001</v>
      </c>
      <c r="BK8" s="27">
        <v>297500</v>
      </c>
      <c r="BL8" s="24">
        <f t="shared" si="9"/>
        <v>293930</v>
      </c>
      <c r="BM8" s="5"/>
      <c r="BN8" s="24">
        <v>271320</v>
      </c>
      <c r="BO8" s="24">
        <v>320705</v>
      </c>
      <c r="BP8" s="27">
        <v>356431.53700000001</v>
      </c>
      <c r="BQ8" s="27">
        <v>297500</v>
      </c>
      <c r="BR8" s="27">
        <f t="shared" si="10"/>
        <v>271320</v>
      </c>
      <c r="BS8" s="5"/>
    </row>
    <row r="9" spans="1:71" ht="45" x14ac:dyDescent="0.25">
      <c r="A9" s="2" t="s">
        <v>224</v>
      </c>
      <c r="B9" s="93"/>
      <c r="C9" s="57" t="s">
        <v>158</v>
      </c>
      <c r="D9" s="2" t="s">
        <v>14</v>
      </c>
      <c r="E9" s="4">
        <v>1</v>
      </c>
      <c r="F9" s="27">
        <v>142800</v>
      </c>
      <c r="G9" s="27">
        <v>256564</v>
      </c>
      <c r="H9" s="27">
        <v>285145.22960000002</v>
      </c>
      <c r="I9" s="27">
        <v>238000</v>
      </c>
      <c r="J9" s="24">
        <f t="shared" si="0"/>
        <v>142800</v>
      </c>
      <c r="K9" s="5"/>
      <c r="L9" s="24">
        <v>142800</v>
      </c>
      <c r="M9" s="24">
        <v>256564</v>
      </c>
      <c r="N9" s="27">
        <v>285145.22960000002</v>
      </c>
      <c r="O9" s="27">
        <v>238000</v>
      </c>
      <c r="P9" s="24">
        <f t="shared" si="1"/>
        <v>142800</v>
      </c>
      <c r="Q9" s="5"/>
      <c r="R9" s="24">
        <v>171360</v>
      </c>
      <c r="S9" s="24">
        <v>256564</v>
      </c>
      <c r="T9" s="27">
        <v>285145.22960000002</v>
      </c>
      <c r="U9" s="27">
        <v>238000</v>
      </c>
      <c r="V9" s="24">
        <f t="shared" si="2"/>
        <v>171360</v>
      </c>
      <c r="W9" s="5"/>
      <c r="X9" s="24">
        <v>142800</v>
      </c>
      <c r="Y9" s="24">
        <v>256564</v>
      </c>
      <c r="Z9" s="27">
        <v>285145.22960000002</v>
      </c>
      <c r="AA9" s="27">
        <v>238000</v>
      </c>
      <c r="AB9" s="24">
        <f t="shared" si="3"/>
        <v>142800</v>
      </c>
      <c r="AC9" s="5"/>
      <c r="AD9" s="24">
        <v>178500</v>
      </c>
      <c r="AE9" s="24">
        <v>256564</v>
      </c>
      <c r="AF9" s="27">
        <v>285145.22960000002</v>
      </c>
      <c r="AG9" s="27">
        <v>238000</v>
      </c>
      <c r="AH9" s="24">
        <f t="shared" si="4"/>
        <v>178500</v>
      </c>
      <c r="AI9" s="5"/>
      <c r="AJ9" s="24">
        <v>178500</v>
      </c>
      <c r="AK9" s="24">
        <v>256564</v>
      </c>
      <c r="AL9" s="27">
        <v>285145.22960000002</v>
      </c>
      <c r="AM9" s="27">
        <v>238000</v>
      </c>
      <c r="AN9" s="24">
        <f t="shared" si="5"/>
        <v>178500</v>
      </c>
      <c r="AO9" s="5"/>
      <c r="AP9" s="24">
        <v>178500</v>
      </c>
      <c r="AQ9" s="24">
        <v>256564</v>
      </c>
      <c r="AR9" s="27">
        <v>285145.22960000002</v>
      </c>
      <c r="AS9" s="27">
        <v>238000</v>
      </c>
      <c r="AT9" s="24">
        <f t="shared" si="6"/>
        <v>178500</v>
      </c>
      <c r="AU9" s="5"/>
      <c r="AV9" s="24">
        <v>185640</v>
      </c>
      <c r="AW9" s="24">
        <v>256564</v>
      </c>
      <c r="AX9" s="27">
        <v>285145.22960000002</v>
      </c>
      <c r="AY9" s="27">
        <v>238000</v>
      </c>
      <c r="AZ9" s="24">
        <f t="shared" si="7"/>
        <v>185640</v>
      </c>
      <c r="BA9" s="5"/>
      <c r="BB9" s="24">
        <v>171360</v>
      </c>
      <c r="BC9" s="24">
        <v>256564</v>
      </c>
      <c r="BD9" s="27">
        <v>285145.22960000002</v>
      </c>
      <c r="BE9" s="27">
        <v>238000</v>
      </c>
      <c r="BF9" s="27">
        <f t="shared" si="8"/>
        <v>171360</v>
      </c>
      <c r="BG9" s="5"/>
      <c r="BH9" s="24">
        <v>185640</v>
      </c>
      <c r="BI9" s="24">
        <v>256564</v>
      </c>
      <c r="BJ9" s="27">
        <v>285145.22960000002</v>
      </c>
      <c r="BK9" s="27">
        <v>238000</v>
      </c>
      <c r="BL9" s="24">
        <f t="shared" si="9"/>
        <v>185640</v>
      </c>
      <c r="BM9" s="5"/>
      <c r="BN9" s="24">
        <v>171360</v>
      </c>
      <c r="BO9" s="24">
        <v>256564</v>
      </c>
      <c r="BP9" s="27">
        <v>285145.22960000002</v>
      </c>
      <c r="BQ9" s="27">
        <v>238000</v>
      </c>
      <c r="BR9" s="27">
        <f t="shared" si="10"/>
        <v>171360</v>
      </c>
      <c r="BS9" s="5"/>
    </row>
    <row r="10" spans="1:71" ht="45" x14ac:dyDescent="0.25">
      <c r="A10" s="2" t="s">
        <v>225</v>
      </c>
      <c r="B10" s="93"/>
      <c r="C10" s="57" t="s">
        <v>160</v>
      </c>
      <c r="D10" s="2" t="s">
        <v>14</v>
      </c>
      <c r="E10" s="4">
        <v>1</v>
      </c>
      <c r="F10" s="27">
        <v>142800</v>
      </c>
      <c r="G10" s="27">
        <v>153938.4</v>
      </c>
      <c r="H10" s="27">
        <v>171087.13776000001</v>
      </c>
      <c r="I10" s="27">
        <v>142800</v>
      </c>
      <c r="J10" s="24">
        <f t="shared" si="0"/>
        <v>142800</v>
      </c>
      <c r="K10" s="5"/>
      <c r="L10" s="24">
        <v>142800</v>
      </c>
      <c r="M10" s="24">
        <v>153938.4</v>
      </c>
      <c r="N10" s="27">
        <v>171087.13776000001</v>
      </c>
      <c r="O10" s="27">
        <v>142800</v>
      </c>
      <c r="P10" s="24">
        <f t="shared" si="1"/>
        <v>142800</v>
      </c>
      <c r="Q10" s="5"/>
      <c r="R10" s="24">
        <v>171360</v>
      </c>
      <c r="S10" s="24">
        <v>153938.4</v>
      </c>
      <c r="T10" s="27">
        <v>171087.13776000001</v>
      </c>
      <c r="U10" s="27">
        <v>142800</v>
      </c>
      <c r="V10" s="24">
        <f t="shared" si="2"/>
        <v>142800</v>
      </c>
      <c r="W10" s="5"/>
      <c r="X10" s="24">
        <v>142800</v>
      </c>
      <c r="Y10" s="24">
        <v>153938.4</v>
      </c>
      <c r="Z10" s="27">
        <v>171087.13776000001</v>
      </c>
      <c r="AA10" s="27">
        <v>142800</v>
      </c>
      <c r="AB10" s="24">
        <f t="shared" si="3"/>
        <v>142800</v>
      </c>
      <c r="AC10" s="5"/>
      <c r="AD10" s="24">
        <v>178500</v>
      </c>
      <c r="AE10" s="24">
        <v>153938.4</v>
      </c>
      <c r="AF10" s="27">
        <v>171087.13776000001</v>
      </c>
      <c r="AG10" s="27">
        <v>142800</v>
      </c>
      <c r="AH10" s="24">
        <f t="shared" si="4"/>
        <v>142800</v>
      </c>
      <c r="AI10" s="5"/>
      <c r="AJ10" s="24">
        <v>178500</v>
      </c>
      <c r="AK10" s="24">
        <v>153938.4</v>
      </c>
      <c r="AL10" s="27">
        <v>171087.13776000001</v>
      </c>
      <c r="AM10" s="27">
        <v>142800</v>
      </c>
      <c r="AN10" s="24">
        <f t="shared" si="5"/>
        <v>142800</v>
      </c>
      <c r="AO10" s="5"/>
      <c r="AP10" s="24">
        <v>178500</v>
      </c>
      <c r="AQ10" s="24">
        <v>153938.4</v>
      </c>
      <c r="AR10" s="27">
        <v>171087.13776000001</v>
      </c>
      <c r="AS10" s="27">
        <v>142800</v>
      </c>
      <c r="AT10" s="24">
        <f t="shared" si="6"/>
        <v>142800</v>
      </c>
      <c r="AU10" s="5"/>
      <c r="AV10" s="24">
        <v>185640</v>
      </c>
      <c r="AW10" s="24">
        <v>153938.4</v>
      </c>
      <c r="AX10" s="27">
        <v>171087.13776000001</v>
      </c>
      <c r="AY10" s="27">
        <v>142800</v>
      </c>
      <c r="AZ10" s="24">
        <f t="shared" si="7"/>
        <v>142800</v>
      </c>
      <c r="BA10" s="5"/>
      <c r="BB10" s="24">
        <v>171360</v>
      </c>
      <c r="BC10" s="24">
        <v>153938.4</v>
      </c>
      <c r="BD10" s="27">
        <v>171087.13776000001</v>
      </c>
      <c r="BE10" s="27">
        <v>142800</v>
      </c>
      <c r="BF10" s="27">
        <f t="shared" si="8"/>
        <v>142800</v>
      </c>
      <c r="BG10" s="5"/>
      <c r="BH10" s="24">
        <v>185640</v>
      </c>
      <c r="BI10" s="24">
        <v>153938.4</v>
      </c>
      <c r="BJ10" s="27">
        <v>171087.13776000001</v>
      </c>
      <c r="BK10" s="27">
        <v>142800</v>
      </c>
      <c r="BL10" s="24">
        <f t="shared" si="9"/>
        <v>142800</v>
      </c>
      <c r="BM10" s="5"/>
      <c r="BN10" s="24">
        <v>171360</v>
      </c>
      <c r="BO10" s="24">
        <v>153938.4</v>
      </c>
      <c r="BP10" s="27">
        <v>171087.13776000001</v>
      </c>
      <c r="BQ10" s="27">
        <v>142800</v>
      </c>
      <c r="BR10" s="27">
        <f t="shared" si="10"/>
        <v>142800</v>
      </c>
      <c r="BS10" s="5"/>
    </row>
    <row r="11" spans="1:71" ht="33.75" x14ac:dyDescent="0.25">
      <c r="A11" s="2" t="s">
        <v>226</v>
      </c>
      <c r="B11" s="93"/>
      <c r="C11" s="57" t="s">
        <v>162</v>
      </c>
      <c r="D11" s="2" t="s">
        <v>14</v>
      </c>
      <c r="E11" s="4">
        <v>1</v>
      </c>
      <c r="F11" s="27">
        <v>95200</v>
      </c>
      <c r="G11" s="27">
        <v>76969.2</v>
      </c>
      <c r="H11" s="27">
        <v>85543.568880000006</v>
      </c>
      <c r="I11" s="27">
        <v>71400</v>
      </c>
      <c r="J11" s="24">
        <f t="shared" si="0"/>
        <v>71400</v>
      </c>
      <c r="K11" s="5"/>
      <c r="L11" s="24">
        <v>95200</v>
      </c>
      <c r="M11" s="24">
        <v>76969.2</v>
      </c>
      <c r="N11" s="27">
        <v>85543.568880000006</v>
      </c>
      <c r="O11" s="27">
        <v>71400</v>
      </c>
      <c r="P11" s="24">
        <f t="shared" si="1"/>
        <v>71400</v>
      </c>
      <c r="Q11" s="5"/>
      <c r="R11" s="24">
        <v>114240</v>
      </c>
      <c r="S11" s="24">
        <v>76969.2</v>
      </c>
      <c r="T11" s="27">
        <v>85543.568880000006</v>
      </c>
      <c r="U11" s="27">
        <v>71400</v>
      </c>
      <c r="V11" s="24">
        <f t="shared" si="2"/>
        <v>71400</v>
      </c>
      <c r="W11" s="5"/>
      <c r="X11" s="24">
        <v>95200</v>
      </c>
      <c r="Y11" s="24">
        <v>76969.2</v>
      </c>
      <c r="Z11" s="27">
        <v>85543.568880000006</v>
      </c>
      <c r="AA11" s="27">
        <v>71400</v>
      </c>
      <c r="AB11" s="24">
        <f t="shared" si="3"/>
        <v>71400</v>
      </c>
      <c r="AC11" s="5"/>
      <c r="AD11" s="24">
        <v>119000</v>
      </c>
      <c r="AE11" s="24">
        <v>76969.2</v>
      </c>
      <c r="AF11" s="27">
        <v>85543.568880000006</v>
      </c>
      <c r="AG11" s="27">
        <v>71400</v>
      </c>
      <c r="AH11" s="24">
        <f t="shared" si="4"/>
        <v>71400</v>
      </c>
      <c r="AI11" s="5"/>
      <c r="AJ11" s="24">
        <v>119000</v>
      </c>
      <c r="AK11" s="24">
        <v>76969.2</v>
      </c>
      <c r="AL11" s="27">
        <v>85543.568880000006</v>
      </c>
      <c r="AM11" s="27">
        <v>71400</v>
      </c>
      <c r="AN11" s="24">
        <f t="shared" si="5"/>
        <v>71400</v>
      </c>
      <c r="AO11" s="5"/>
      <c r="AP11" s="24">
        <v>119000</v>
      </c>
      <c r="AQ11" s="24">
        <v>76969.2</v>
      </c>
      <c r="AR11" s="27">
        <v>85543.568880000006</v>
      </c>
      <c r="AS11" s="27">
        <v>71400</v>
      </c>
      <c r="AT11" s="24">
        <f t="shared" si="6"/>
        <v>71400</v>
      </c>
      <c r="AU11" s="5"/>
      <c r="AV11" s="24">
        <v>123760</v>
      </c>
      <c r="AW11" s="24">
        <v>76969.2</v>
      </c>
      <c r="AX11" s="27">
        <v>85543.568880000006</v>
      </c>
      <c r="AY11" s="27">
        <v>71400</v>
      </c>
      <c r="AZ11" s="24">
        <f t="shared" si="7"/>
        <v>71400</v>
      </c>
      <c r="BA11" s="5"/>
      <c r="BB11" s="24">
        <v>114240</v>
      </c>
      <c r="BC11" s="24">
        <v>76969.2</v>
      </c>
      <c r="BD11" s="27">
        <v>85543.568880000006</v>
      </c>
      <c r="BE11" s="27">
        <v>71400</v>
      </c>
      <c r="BF11" s="27">
        <f t="shared" si="8"/>
        <v>71400</v>
      </c>
      <c r="BG11" s="5"/>
      <c r="BH11" s="24">
        <v>123760</v>
      </c>
      <c r="BI11" s="24">
        <v>76969.2</v>
      </c>
      <c r="BJ11" s="27">
        <v>85543.568880000006</v>
      </c>
      <c r="BK11" s="27">
        <v>71400</v>
      </c>
      <c r="BL11" s="24">
        <f t="shared" si="9"/>
        <v>71400</v>
      </c>
      <c r="BM11" s="5"/>
      <c r="BN11" s="24">
        <v>114240</v>
      </c>
      <c r="BO11" s="24">
        <v>76969.2</v>
      </c>
      <c r="BP11" s="27">
        <v>85543.568880000006</v>
      </c>
      <c r="BQ11" s="27">
        <v>71400</v>
      </c>
      <c r="BR11" s="27">
        <f t="shared" si="10"/>
        <v>71400</v>
      </c>
      <c r="BS11" s="5"/>
    </row>
    <row r="12" spans="1:71" ht="33.75" x14ac:dyDescent="0.25">
      <c r="A12" s="2" t="s">
        <v>227</v>
      </c>
      <c r="B12" s="93"/>
      <c r="C12" s="57" t="s">
        <v>164</v>
      </c>
      <c r="D12" s="2" t="s">
        <v>14</v>
      </c>
      <c r="E12" s="4">
        <v>1</v>
      </c>
      <c r="F12" s="27">
        <v>142800</v>
      </c>
      <c r="G12" s="27">
        <v>282220.40000000002</v>
      </c>
      <c r="H12" s="27">
        <v>313659.75255999999</v>
      </c>
      <c r="I12" s="27">
        <v>261800</v>
      </c>
      <c r="J12" s="24">
        <f t="shared" si="0"/>
        <v>142800</v>
      </c>
      <c r="K12" s="5"/>
      <c r="L12" s="24">
        <v>142800</v>
      </c>
      <c r="M12" s="24">
        <v>282220.40000000002</v>
      </c>
      <c r="N12" s="27">
        <v>313659.75255999999</v>
      </c>
      <c r="O12" s="27">
        <v>261800</v>
      </c>
      <c r="P12" s="24">
        <f t="shared" si="1"/>
        <v>142800</v>
      </c>
      <c r="Q12" s="5"/>
      <c r="R12" s="24">
        <v>171360</v>
      </c>
      <c r="S12" s="24">
        <v>282220.40000000002</v>
      </c>
      <c r="T12" s="27">
        <v>313659.75255999999</v>
      </c>
      <c r="U12" s="27">
        <v>261800</v>
      </c>
      <c r="V12" s="24">
        <f t="shared" si="2"/>
        <v>171360</v>
      </c>
      <c r="W12" s="5"/>
      <c r="X12" s="24">
        <v>142800</v>
      </c>
      <c r="Y12" s="24">
        <v>282220.40000000002</v>
      </c>
      <c r="Z12" s="27">
        <v>313659.75255999999</v>
      </c>
      <c r="AA12" s="27">
        <v>261800</v>
      </c>
      <c r="AB12" s="24">
        <f t="shared" si="3"/>
        <v>142800</v>
      </c>
      <c r="AC12" s="5"/>
      <c r="AD12" s="24">
        <v>178500</v>
      </c>
      <c r="AE12" s="24">
        <v>282220.40000000002</v>
      </c>
      <c r="AF12" s="27">
        <v>313659.75255999999</v>
      </c>
      <c r="AG12" s="27">
        <v>261800</v>
      </c>
      <c r="AH12" s="24">
        <f t="shared" si="4"/>
        <v>178500</v>
      </c>
      <c r="AI12" s="5"/>
      <c r="AJ12" s="24">
        <v>178500</v>
      </c>
      <c r="AK12" s="24">
        <v>282220.40000000002</v>
      </c>
      <c r="AL12" s="27">
        <v>313659.75255999999</v>
      </c>
      <c r="AM12" s="27">
        <v>261800</v>
      </c>
      <c r="AN12" s="24">
        <f t="shared" si="5"/>
        <v>178500</v>
      </c>
      <c r="AO12" s="5"/>
      <c r="AP12" s="24">
        <v>178500</v>
      </c>
      <c r="AQ12" s="24">
        <v>282220.40000000002</v>
      </c>
      <c r="AR12" s="27">
        <v>313659.75255999999</v>
      </c>
      <c r="AS12" s="27">
        <v>261800</v>
      </c>
      <c r="AT12" s="24">
        <f t="shared" si="6"/>
        <v>178500</v>
      </c>
      <c r="AU12" s="5"/>
      <c r="AV12" s="24">
        <v>185640</v>
      </c>
      <c r="AW12" s="24">
        <v>282220.40000000002</v>
      </c>
      <c r="AX12" s="27">
        <v>313659.75255999999</v>
      </c>
      <c r="AY12" s="27">
        <v>261800</v>
      </c>
      <c r="AZ12" s="24">
        <f t="shared" si="7"/>
        <v>185640</v>
      </c>
      <c r="BA12" s="5"/>
      <c r="BB12" s="24">
        <v>171360</v>
      </c>
      <c r="BC12" s="24">
        <v>282220.40000000002</v>
      </c>
      <c r="BD12" s="27">
        <v>313659.75255999999</v>
      </c>
      <c r="BE12" s="27">
        <v>261800</v>
      </c>
      <c r="BF12" s="27">
        <f t="shared" si="8"/>
        <v>171360</v>
      </c>
      <c r="BG12" s="5"/>
      <c r="BH12" s="24">
        <v>185640</v>
      </c>
      <c r="BI12" s="24">
        <v>282220.40000000002</v>
      </c>
      <c r="BJ12" s="27">
        <v>313659.75255999999</v>
      </c>
      <c r="BK12" s="27">
        <v>261800</v>
      </c>
      <c r="BL12" s="24">
        <f t="shared" si="9"/>
        <v>185640</v>
      </c>
      <c r="BM12" s="5"/>
      <c r="BN12" s="24">
        <v>171360</v>
      </c>
      <c r="BO12" s="24">
        <v>282220.40000000002</v>
      </c>
      <c r="BP12" s="27">
        <v>313659.75255999999</v>
      </c>
      <c r="BQ12" s="27">
        <v>261800</v>
      </c>
      <c r="BR12" s="27">
        <f t="shared" si="10"/>
        <v>171360</v>
      </c>
      <c r="BS12" s="5"/>
    </row>
    <row r="13" spans="1:71" ht="45" x14ac:dyDescent="0.25">
      <c r="A13" s="2" t="s">
        <v>228</v>
      </c>
      <c r="B13" s="93"/>
      <c r="C13" s="57" t="s">
        <v>166</v>
      </c>
      <c r="D13" s="2" t="s">
        <v>14</v>
      </c>
      <c r="E13" s="4">
        <v>1</v>
      </c>
      <c r="F13" s="27">
        <v>690200</v>
      </c>
      <c r="G13" s="27">
        <v>1924230</v>
      </c>
      <c r="H13" s="27">
        <v>2138589.2220000001</v>
      </c>
      <c r="I13" s="27">
        <v>1785000</v>
      </c>
      <c r="J13" s="24">
        <f t="shared" si="0"/>
        <v>690200</v>
      </c>
      <c r="K13" s="5"/>
      <c r="L13" s="24">
        <v>690200</v>
      </c>
      <c r="M13" s="24">
        <v>1924230</v>
      </c>
      <c r="N13" s="27">
        <v>2138589.2220000001</v>
      </c>
      <c r="O13" s="27">
        <v>1785000</v>
      </c>
      <c r="P13" s="24">
        <f t="shared" si="1"/>
        <v>690200</v>
      </c>
      <c r="Q13" s="5"/>
      <c r="R13" s="24">
        <v>828240</v>
      </c>
      <c r="S13" s="24">
        <v>1924230</v>
      </c>
      <c r="T13" s="27">
        <v>2138589.2220000001</v>
      </c>
      <c r="U13" s="27">
        <v>1785000</v>
      </c>
      <c r="V13" s="24">
        <f t="shared" si="2"/>
        <v>828240</v>
      </c>
      <c r="W13" s="5"/>
      <c r="X13" s="24">
        <v>690200</v>
      </c>
      <c r="Y13" s="24">
        <v>1924230</v>
      </c>
      <c r="Z13" s="27">
        <v>2138589.2220000001</v>
      </c>
      <c r="AA13" s="27">
        <v>1785000</v>
      </c>
      <c r="AB13" s="24">
        <f t="shared" si="3"/>
        <v>690200</v>
      </c>
      <c r="AC13" s="5"/>
      <c r="AD13" s="24">
        <v>862750</v>
      </c>
      <c r="AE13" s="24">
        <v>1924230</v>
      </c>
      <c r="AF13" s="27">
        <v>2138589.2220000001</v>
      </c>
      <c r="AG13" s="27">
        <v>1785000</v>
      </c>
      <c r="AH13" s="24">
        <f t="shared" si="4"/>
        <v>862750</v>
      </c>
      <c r="AI13" s="5"/>
      <c r="AJ13" s="24">
        <v>862750</v>
      </c>
      <c r="AK13" s="24">
        <v>1924230</v>
      </c>
      <c r="AL13" s="27">
        <v>2138589.2220000001</v>
      </c>
      <c r="AM13" s="27">
        <v>1785000</v>
      </c>
      <c r="AN13" s="24">
        <f t="shared" si="5"/>
        <v>862750</v>
      </c>
      <c r="AO13" s="5"/>
      <c r="AP13" s="24">
        <v>862750</v>
      </c>
      <c r="AQ13" s="24">
        <v>1924230</v>
      </c>
      <c r="AR13" s="27">
        <v>2138589.2220000001</v>
      </c>
      <c r="AS13" s="27">
        <v>1785000</v>
      </c>
      <c r="AT13" s="24">
        <f t="shared" si="6"/>
        <v>862750</v>
      </c>
      <c r="AU13" s="5"/>
      <c r="AV13" s="24">
        <v>897260</v>
      </c>
      <c r="AW13" s="24">
        <v>1924230</v>
      </c>
      <c r="AX13" s="27">
        <v>2138589.2220000001</v>
      </c>
      <c r="AY13" s="27">
        <v>1785000</v>
      </c>
      <c r="AZ13" s="24">
        <f t="shared" si="7"/>
        <v>897260</v>
      </c>
      <c r="BA13" s="5"/>
      <c r="BB13" s="24">
        <v>828240</v>
      </c>
      <c r="BC13" s="24">
        <v>1924230</v>
      </c>
      <c r="BD13" s="27">
        <v>2138589.2220000001</v>
      </c>
      <c r="BE13" s="27">
        <v>1785000</v>
      </c>
      <c r="BF13" s="27">
        <f t="shared" si="8"/>
        <v>828240</v>
      </c>
      <c r="BG13" s="5"/>
      <c r="BH13" s="24">
        <v>897260</v>
      </c>
      <c r="BI13" s="24">
        <v>1924230</v>
      </c>
      <c r="BJ13" s="27">
        <v>2138589.2220000001</v>
      </c>
      <c r="BK13" s="27">
        <v>1785000</v>
      </c>
      <c r="BL13" s="24">
        <f t="shared" si="9"/>
        <v>897260</v>
      </c>
      <c r="BM13" s="5"/>
      <c r="BN13" s="24">
        <v>828240</v>
      </c>
      <c r="BO13" s="24">
        <v>1924230</v>
      </c>
      <c r="BP13" s="27">
        <v>2138589.2220000001</v>
      </c>
      <c r="BQ13" s="27">
        <v>1785000</v>
      </c>
      <c r="BR13" s="27">
        <f t="shared" si="10"/>
        <v>828240</v>
      </c>
      <c r="BS13" s="5"/>
    </row>
    <row r="14" spans="1:71" ht="33.75" x14ac:dyDescent="0.25">
      <c r="A14" s="2" t="s">
        <v>229</v>
      </c>
      <c r="B14" s="93"/>
      <c r="C14" s="57" t="s">
        <v>168</v>
      </c>
      <c r="D14" s="2" t="s">
        <v>14</v>
      </c>
      <c r="E14" s="4">
        <v>1</v>
      </c>
      <c r="F14" s="27">
        <v>142800</v>
      </c>
      <c r="G14" s="27">
        <v>230907.6</v>
      </c>
      <c r="H14" s="27">
        <v>256630.70664000002</v>
      </c>
      <c r="I14" s="27">
        <v>214200</v>
      </c>
      <c r="J14" s="24">
        <f t="shared" si="0"/>
        <v>142800</v>
      </c>
      <c r="K14" s="5"/>
      <c r="L14" s="24">
        <v>142800</v>
      </c>
      <c r="M14" s="24">
        <v>230907.6</v>
      </c>
      <c r="N14" s="27">
        <v>256630.70664000002</v>
      </c>
      <c r="O14" s="27">
        <v>214200</v>
      </c>
      <c r="P14" s="24">
        <f t="shared" si="1"/>
        <v>142800</v>
      </c>
      <c r="Q14" s="5"/>
      <c r="R14" s="24">
        <v>171360</v>
      </c>
      <c r="S14" s="24">
        <v>230907.6</v>
      </c>
      <c r="T14" s="27">
        <v>256630.70664000002</v>
      </c>
      <c r="U14" s="27">
        <v>214200</v>
      </c>
      <c r="V14" s="24">
        <f t="shared" si="2"/>
        <v>171360</v>
      </c>
      <c r="W14" s="5"/>
      <c r="X14" s="24">
        <v>142800</v>
      </c>
      <c r="Y14" s="24">
        <v>230907.6</v>
      </c>
      <c r="Z14" s="27">
        <v>256630.70664000002</v>
      </c>
      <c r="AA14" s="27">
        <v>214200</v>
      </c>
      <c r="AB14" s="24">
        <f t="shared" si="3"/>
        <v>142800</v>
      </c>
      <c r="AC14" s="5"/>
      <c r="AD14" s="24">
        <v>178500</v>
      </c>
      <c r="AE14" s="24">
        <v>230907.6</v>
      </c>
      <c r="AF14" s="27">
        <v>256630.70664000002</v>
      </c>
      <c r="AG14" s="27">
        <v>214200</v>
      </c>
      <c r="AH14" s="24">
        <f t="shared" si="4"/>
        <v>178500</v>
      </c>
      <c r="AI14" s="5"/>
      <c r="AJ14" s="24">
        <v>178500</v>
      </c>
      <c r="AK14" s="24">
        <v>230907.6</v>
      </c>
      <c r="AL14" s="27">
        <v>256630.70664000002</v>
      </c>
      <c r="AM14" s="27">
        <v>214200</v>
      </c>
      <c r="AN14" s="24">
        <f t="shared" si="5"/>
        <v>178500</v>
      </c>
      <c r="AO14" s="5"/>
      <c r="AP14" s="24">
        <v>178500</v>
      </c>
      <c r="AQ14" s="24">
        <v>230907.6</v>
      </c>
      <c r="AR14" s="27">
        <v>256630.70664000002</v>
      </c>
      <c r="AS14" s="27">
        <v>214200</v>
      </c>
      <c r="AT14" s="24">
        <f t="shared" si="6"/>
        <v>178500</v>
      </c>
      <c r="AU14" s="5"/>
      <c r="AV14" s="24">
        <v>185640</v>
      </c>
      <c r="AW14" s="24">
        <v>230907.6</v>
      </c>
      <c r="AX14" s="27">
        <v>256630.70664000002</v>
      </c>
      <c r="AY14" s="27">
        <v>214200</v>
      </c>
      <c r="AZ14" s="24">
        <f t="shared" si="7"/>
        <v>185640</v>
      </c>
      <c r="BA14" s="5"/>
      <c r="BB14" s="24">
        <v>171360</v>
      </c>
      <c r="BC14" s="24">
        <v>230907.6</v>
      </c>
      <c r="BD14" s="27">
        <v>256630.70664000002</v>
      </c>
      <c r="BE14" s="27">
        <v>214200</v>
      </c>
      <c r="BF14" s="27">
        <f t="shared" si="8"/>
        <v>171360</v>
      </c>
      <c r="BG14" s="5"/>
      <c r="BH14" s="24">
        <v>185640</v>
      </c>
      <c r="BI14" s="24">
        <v>230907.6</v>
      </c>
      <c r="BJ14" s="27">
        <v>256630.70664000002</v>
      </c>
      <c r="BK14" s="27">
        <v>214200</v>
      </c>
      <c r="BL14" s="24">
        <f t="shared" si="9"/>
        <v>185640</v>
      </c>
      <c r="BM14" s="5"/>
      <c r="BN14" s="24">
        <v>171360</v>
      </c>
      <c r="BO14" s="24">
        <v>230907.6</v>
      </c>
      <c r="BP14" s="27">
        <v>256630.70664000002</v>
      </c>
      <c r="BQ14" s="27">
        <v>214200</v>
      </c>
      <c r="BR14" s="27">
        <f t="shared" si="10"/>
        <v>171360</v>
      </c>
      <c r="BS14" s="5"/>
    </row>
    <row r="15" spans="1:71" ht="56.25" x14ac:dyDescent="0.25">
      <c r="A15" s="2" t="s">
        <v>230</v>
      </c>
      <c r="B15" s="93"/>
      <c r="C15" s="57" t="s">
        <v>170</v>
      </c>
      <c r="D15" s="2" t="s">
        <v>14</v>
      </c>
      <c r="E15" s="4">
        <v>1</v>
      </c>
      <c r="F15" s="27">
        <v>142800</v>
      </c>
      <c r="G15" s="27">
        <v>256564</v>
      </c>
      <c r="H15" s="27">
        <v>285145.22960000002</v>
      </c>
      <c r="I15" s="27">
        <v>238000</v>
      </c>
      <c r="J15" s="24">
        <f t="shared" si="0"/>
        <v>142800</v>
      </c>
      <c r="K15" s="5"/>
      <c r="L15" s="24">
        <v>142800</v>
      </c>
      <c r="M15" s="24">
        <v>256564</v>
      </c>
      <c r="N15" s="27">
        <v>285145.22960000002</v>
      </c>
      <c r="O15" s="27">
        <v>238000</v>
      </c>
      <c r="P15" s="24">
        <f t="shared" si="1"/>
        <v>142800</v>
      </c>
      <c r="Q15" s="5"/>
      <c r="R15" s="24">
        <v>171360</v>
      </c>
      <c r="S15" s="24">
        <v>256564</v>
      </c>
      <c r="T15" s="27">
        <v>285145.22960000002</v>
      </c>
      <c r="U15" s="27">
        <v>238000</v>
      </c>
      <c r="V15" s="24">
        <f t="shared" si="2"/>
        <v>171360</v>
      </c>
      <c r="W15" s="5"/>
      <c r="X15" s="24">
        <v>142800</v>
      </c>
      <c r="Y15" s="24">
        <v>256564</v>
      </c>
      <c r="Z15" s="27">
        <v>285145.22960000002</v>
      </c>
      <c r="AA15" s="27">
        <v>238000</v>
      </c>
      <c r="AB15" s="24">
        <f t="shared" si="3"/>
        <v>142800</v>
      </c>
      <c r="AC15" s="5"/>
      <c r="AD15" s="24">
        <v>178500</v>
      </c>
      <c r="AE15" s="24">
        <v>256564</v>
      </c>
      <c r="AF15" s="27">
        <v>285145.22960000002</v>
      </c>
      <c r="AG15" s="27">
        <v>238000</v>
      </c>
      <c r="AH15" s="24">
        <f t="shared" si="4"/>
        <v>178500</v>
      </c>
      <c r="AI15" s="5"/>
      <c r="AJ15" s="24">
        <v>178500</v>
      </c>
      <c r="AK15" s="24">
        <v>256564</v>
      </c>
      <c r="AL15" s="27">
        <v>285145.22960000002</v>
      </c>
      <c r="AM15" s="27">
        <v>238000</v>
      </c>
      <c r="AN15" s="24">
        <f t="shared" si="5"/>
        <v>178500</v>
      </c>
      <c r="AO15" s="5"/>
      <c r="AP15" s="24">
        <v>178500</v>
      </c>
      <c r="AQ15" s="24">
        <v>256564</v>
      </c>
      <c r="AR15" s="27">
        <v>285145.22960000002</v>
      </c>
      <c r="AS15" s="27">
        <v>238000</v>
      </c>
      <c r="AT15" s="24">
        <f t="shared" si="6"/>
        <v>178500</v>
      </c>
      <c r="AU15" s="5"/>
      <c r="AV15" s="24">
        <v>185640</v>
      </c>
      <c r="AW15" s="24">
        <v>256564</v>
      </c>
      <c r="AX15" s="27">
        <v>285145.22960000002</v>
      </c>
      <c r="AY15" s="27">
        <v>238000</v>
      </c>
      <c r="AZ15" s="24">
        <f t="shared" si="7"/>
        <v>185640</v>
      </c>
      <c r="BA15" s="5"/>
      <c r="BB15" s="24">
        <v>171360</v>
      </c>
      <c r="BC15" s="24">
        <v>256564</v>
      </c>
      <c r="BD15" s="27">
        <v>285145.22960000002</v>
      </c>
      <c r="BE15" s="27">
        <v>238000</v>
      </c>
      <c r="BF15" s="27">
        <f t="shared" si="8"/>
        <v>171360</v>
      </c>
      <c r="BG15" s="5"/>
      <c r="BH15" s="24">
        <v>185640</v>
      </c>
      <c r="BI15" s="24">
        <v>256564</v>
      </c>
      <c r="BJ15" s="27">
        <v>285145.22960000002</v>
      </c>
      <c r="BK15" s="27">
        <v>238000</v>
      </c>
      <c r="BL15" s="24">
        <f t="shared" si="9"/>
        <v>185640</v>
      </c>
      <c r="BM15" s="5"/>
      <c r="BN15" s="24">
        <v>171360</v>
      </c>
      <c r="BO15" s="24">
        <v>256564</v>
      </c>
      <c r="BP15" s="27">
        <v>285145.22960000002</v>
      </c>
      <c r="BQ15" s="27">
        <v>238000</v>
      </c>
      <c r="BR15" s="27">
        <f t="shared" si="10"/>
        <v>171360</v>
      </c>
      <c r="BS15" s="5"/>
    </row>
    <row r="16" spans="1:71" ht="33.75" x14ac:dyDescent="0.25">
      <c r="A16" s="2" t="s">
        <v>231</v>
      </c>
      <c r="B16" s="93"/>
      <c r="C16" s="57" t="s">
        <v>172</v>
      </c>
      <c r="D16" s="2" t="s">
        <v>14</v>
      </c>
      <c r="E16" s="4">
        <v>1</v>
      </c>
      <c r="F16" s="27">
        <v>618800</v>
      </c>
      <c r="G16" s="27">
        <v>962115</v>
      </c>
      <c r="H16" s="27">
        <v>1069294.611</v>
      </c>
      <c r="I16" s="27">
        <v>892500</v>
      </c>
      <c r="J16" s="24">
        <f t="shared" si="0"/>
        <v>618800</v>
      </c>
      <c r="K16" s="5"/>
      <c r="L16" s="24">
        <v>618800</v>
      </c>
      <c r="M16" s="24">
        <v>962115</v>
      </c>
      <c r="N16" s="27">
        <v>1069294.611</v>
      </c>
      <c r="O16" s="27">
        <v>892500</v>
      </c>
      <c r="P16" s="24">
        <f t="shared" si="1"/>
        <v>618800</v>
      </c>
      <c r="Q16" s="5"/>
      <c r="R16" s="24">
        <v>742560</v>
      </c>
      <c r="S16" s="24">
        <v>962115</v>
      </c>
      <c r="T16" s="27">
        <v>1069294.611</v>
      </c>
      <c r="U16" s="27">
        <v>892500</v>
      </c>
      <c r="V16" s="24">
        <f t="shared" si="2"/>
        <v>742560</v>
      </c>
      <c r="W16" s="5"/>
      <c r="X16" s="24">
        <v>618800</v>
      </c>
      <c r="Y16" s="24">
        <v>962115</v>
      </c>
      <c r="Z16" s="27">
        <v>1069294.611</v>
      </c>
      <c r="AA16" s="27">
        <v>892500</v>
      </c>
      <c r="AB16" s="24">
        <f t="shared" si="3"/>
        <v>618800</v>
      </c>
      <c r="AC16" s="5"/>
      <c r="AD16" s="24">
        <v>773500</v>
      </c>
      <c r="AE16" s="24">
        <v>962115</v>
      </c>
      <c r="AF16" s="27">
        <v>1069294.611</v>
      </c>
      <c r="AG16" s="27">
        <v>892500</v>
      </c>
      <c r="AH16" s="24">
        <f t="shared" si="4"/>
        <v>773500</v>
      </c>
      <c r="AI16" s="5"/>
      <c r="AJ16" s="24">
        <v>773500</v>
      </c>
      <c r="AK16" s="24">
        <v>962115</v>
      </c>
      <c r="AL16" s="27">
        <v>1069294.611</v>
      </c>
      <c r="AM16" s="27">
        <v>892500</v>
      </c>
      <c r="AN16" s="24">
        <f t="shared" si="5"/>
        <v>773500</v>
      </c>
      <c r="AO16" s="5"/>
      <c r="AP16" s="24">
        <v>773500</v>
      </c>
      <c r="AQ16" s="24">
        <v>962115</v>
      </c>
      <c r="AR16" s="27">
        <v>1069294.611</v>
      </c>
      <c r="AS16" s="27">
        <v>892500</v>
      </c>
      <c r="AT16" s="24">
        <f t="shared" si="6"/>
        <v>773500</v>
      </c>
      <c r="AU16" s="5"/>
      <c r="AV16" s="24">
        <v>804440</v>
      </c>
      <c r="AW16" s="24">
        <v>962115</v>
      </c>
      <c r="AX16" s="27">
        <v>1069294.611</v>
      </c>
      <c r="AY16" s="27">
        <v>892500</v>
      </c>
      <c r="AZ16" s="24">
        <f t="shared" si="7"/>
        <v>804440</v>
      </c>
      <c r="BA16" s="5"/>
      <c r="BB16" s="24">
        <v>742560</v>
      </c>
      <c r="BC16" s="24">
        <v>962115</v>
      </c>
      <c r="BD16" s="27">
        <v>1069294.611</v>
      </c>
      <c r="BE16" s="27">
        <v>892500</v>
      </c>
      <c r="BF16" s="27">
        <f t="shared" si="8"/>
        <v>742560</v>
      </c>
      <c r="BG16" s="5"/>
      <c r="BH16" s="24">
        <v>804440</v>
      </c>
      <c r="BI16" s="24">
        <v>962115</v>
      </c>
      <c r="BJ16" s="27">
        <v>1069294.611</v>
      </c>
      <c r="BK16" s="27">
        <v>892500</v>
      </c>
      <c r="BL16" s="24">
        <f t="shared" si="9"/>
        <v>804440</v>
      </c>
      <c r="BM16" s="5"/>
      <c r="BN16" s="24">
        <v>742560</v>
      </c>
      <c r="BO16" s="24">
        <v>962115</v>
      </c>
      <c r="BP16" s="27">
        <v>1069294.611</v>
      </c>
      <c r="BQ16" s="27">
        <v>892500</v>
      </c>
      <c r="BR16" s="27">
        <f t="shared" si="10"/>
        <v>742560</v>
      </c>
      <c r="BS16" s="5"/>
    </row>
    <row r="17" spans="1:71" ht="33.75" x14ac:dyDescent="0.25">
      <c r="A17" s="2" t="s">
        <v>232</v>
      </c>
      <c r="B17" s="93"/>
      <c r="C17" s="57" t="s">
        <v>174</v>
      </c>
      <c r="D17" s="2" t="s">
        <v>14</v>
      </c>
      <c r="E17" s="4">
        <v>1</v>
      </c>
      <c r="F17" s="27">
        <v>368900</v>
      </c>
      <c r="G17" s="27">
        <v>962115</v>
      </c>
      <c r="H17" s="27">
        <v>1069294.611</v>
      </c>
      <c r="I17" s="27">
        <v>892500</v>
      </c>
      <c r="J17" s="24">
        <f t="shared" si="0"/>
        <v>368900</v>
      </c>
      <c r="K17" s="5"/>
      <c r="L17" s="24">
        <v>368900</v>
      </c>
      <c r="M17" s="24">
        <v>962115</v>
      </c>
      <c r="N17" s="27">
        <v>1069294.611</v>
      </c>
      <c r="O17" s="27">
        <v>892500</v>
      </c>
      <c r="P17" s="24">
        <f t="shared" si="1"/>
        <v>368900</v>
      </c>
      <c r="Q17" s="5"/>
      <c r="R17" s="24">
        <v>442680</v>
      </c>
      <c r="S17" s="24">
        <v>962115</v>
      </c>
      <c r="T17" s="27">
        <v>1069294.611</v>
      </c>
      <c r="U17" s="27">
        <v>892500</v>
      </c>
      <c r="V17" s="24">
        <f t="shared" si="2"/>
        <v>442680</v>
      </c>
      <c r="W17" s="5"/>
      <c r="X17" s="24">
        <v>368900</v>
      </c>
      <c r="Y17" s="24">
        <v>962115</v>
      </c>
      <c r="Z17" s="27">
        <v>1069294.611</v>
      </c>
      <c r="AA17" s="27">
        <v>892500</v>
      </c>
      <c r="AB17" s="24">
        <f t="shared" si="3"/>
        <v>368900</v>
      </c>
      <c r="AC17" s="5"/>
      <c r="AD17" s="24">
        <v>461125</v>
      </c>
      <c r="AE17" s="24">
        <v>962115</v>
      </c>
      <c r="AF17" s="27">
        <v>1069294.611</v>
      </c>
      <c r="AG17" s="27">
        <v>892500</v>
      </c>
      <c r="AH17" s="24">
        <f t="shared" si="4"/>
        <v>461125</v>
      </c>
      <c r="AI17" s="5"/>
      <c r="AJ17" s="24">
        <v>461125</v>
      </c>
      <c r="AK17" s="24">
        <v>962115</v>
      </c>
      <c r="AL17" s="27">
        <v>1069294.611</v>
      </c>
      <c r="AM17" s="27">
        <v>892500</v>
      </c>
      <c r="AN17" s="24">
        <f t="shared" si="5"/>
        <v>461125</v>
      </c>
      <c r="AO17" s="5"/>
      <c r="AP17" s="24">
        <v>461125</v>
      </c>
      <c r="AQ17" s="24">
        <v>962115</v>
      </c>
      <c r="AR17" s="27">
        <v>1069294.611</v>
      </c>
      <c r="AS17" s="27">
        <v>892500</v>
      </c>
      <c r="AT17" s="24">
        <f t="shared" si="6"/>
        <v>461125</v>
      </c>
      <c r="AU17" s="5"/>
      <c r="AV17" s="24">
        <v>479570</v>
      </c>
      <c r="AW17" s="24">
        <v>962115</v>
      </c>
      <c r="AX17" s="27">
        <v>1069294.611</v>
      </c>
      <c r="AY17" s="27">
        <v>892500</v>
      </c>
      <c r="AZ17" s="24">
        <f t="shared" si="7"/>
        <v>479570</v>
      </c>
      <c r="BA17" s="5"/>
      <c r="BB17" s="24">
        <v>442680</v>
      </c>
      <c r="BC17" s="24">
        <v>962115</v>
      </c>
      <c r="BD17" s="27">
        <v>1069294.611</v>
      </c>
      <c r="BE17" s="27">
        <v>892500</v>
      </c>
      <c r="BF17" s="27">
        <f t="shared" si="8"/>
        <v>442680</v>
      </c>
      <c r="BG17" s="5"/>
      <c r="BH17" s="24">
        <v>479570</v>
      </c>
      <c r="BI17" s="24">
        <v>962115</v>
      </c>
      <c r="BJ17" s="27">
        <v>1069294.611</v>
      </c>
      <c r="BK17" s="27">
        <v>892500</v>
      </c>
      <c r="BL17" s="24">
        <f t="shared" si="9"/>
        <v>479570</v>
      </c>
      <c r="BM17" s="5"/>
      <c r="BN17" s="24">
        <v>442680</v>
      </c>
      <c r="BO17" s="24">
        <v>962115</v>
      </c>
      <c r="BP17" s="27">
        <v>1069294.611</v>
      </c>
      <c r="BQ17" s="27">
        <v>892500</v>
      </c>
      <c r="BR17" s="27">
        <f t="shared" si="10"/>
        <v>442680</v>
      </c>
      <c r="BS17" s="5"/>
    </row>
    <row r="18" spans="1:71" ht="45" x14ac:dyDescent="0.25">
      <c r="A18" s="2" t="s">
        <v>233</v>
      </c>
      <c r="B18" s="93"/>
      <c r="C18" s="57" t="s">
        <v>176</v>
      </c>
      <c r="D18" s="2" t="s">
        <v>14</v>
      </c>
      <c r="E18" s="4">
        <v>1</v>
      </c>
      <c r="F18" s="27">
        <v>71400</v>
      </c>
      <c r="G18" s="27">
        <v>192423</v>
      </c>
      <c r="H18" s="27">
        <v>213858.9222</v>
      </c>
      <c r="I18" s="27">
        <v>178500</v>
      </c>
      <c r="J18" s="24">
        <f t="shared" si="0"/>
        <v>71400</v>
      </c>
      <c r="K18" s="5"/>
      <c r="L18" s="24">
        <v>71400</v>
      </c>
      <c r="M18" s="24">
        <v>192423</v>
      </c>
      <c r="N18" s="27">
        <v>213858.9222</v>
      </c>
      <c r="O18" s="27">
        <v>178500</v>
      </c>
      <c r="P18" s="24">
        <f t="shared" si="1"/>
        <v>71400</v>
      </c>
      <c r="Q18" s="5"/>
      <c r="R18" s="24">
        <v>85680</v>
      </c>
      <c r="S18" s="24">
        <v>192423</v>
      </c>
      <c r="T18" s="27">
        <v>213858.9222</v>
      </c>
      <c r="U18" s="27">
        <v>178500</v>
      </c>
      <c r="V18" s="24">
        <f t="shared" si="2"/>
        <v>85680</v>
      </c>
      <c r="W18" s="5"/>
      <c r="X18" s="24">
        <v>71400</v>
      </c>
      <c r="Y18" s="24">
        <v>192423</v>
      </c>
      <c r="Z18" s="27">
        <v>213858.9222</v>
      </c>
      <c r="AA18" s="27">
        <v>178500</v>
      </c>
      <c r="AB18" s="24">
        <f t="shared" si="3"/>
        <v>71400</v>
      </c>
      <c r="AC18" s="5"/>
      <c r="AD18" s="24">
        <v>89250</v>
      </c>
      <c r="AE18" s="24">
        <v>192423</v>
      </c>
      <c r="AF18" s="27">
        <v>213858.9222</v>
      </c>
      <c r="AG18" s="27">
        <v>178500</v>
      </c>
      <c r="AH18" s="24">
        <f t="shared" si="4"/>
        <v>89250</v>
      </c>
      <c r="AI18" s="5"/>
      <c r="AJ18" s="24">
        <v>89250</v>
      </c>
      <c r="AK18" s="24">
        <v>192423</v>
      </c>
      <c r="AL18" s="27">
        <v>213858.9222</v>
      </c>
      <c r="AM18" s="27">
        <v>178500</v>
      </c>
      <c r="AN18" s="24">
        <f t="shared" si="5"/>
        <v>89250</v>
      </c>
      <c r="AO18" s="5"/>
      <c r="AP18" s="24">
        <v>89250</v>
      </c>
      <c r="AQ18" s="24">
        <v>192423</v>
      </c>
      <c r="AR18" s="27">
        <v>213858.9222</v>
      </c>
      <c r="AS18" s="27">
        <v>178500</v>
      </c>
      <c r="AT18" s="24">
        <f t="shared" si="6"/>
        <v>89250</v>
      </c>
      <c r="AU18" s="5"/>
      <c r="AV18" s="24">
        <v>92820</v>
      </c>
      <c r="AW18" s="24">
        <v>192423</v>
      </c>
      <c r="AX18" s="27">
        <v>213858.9222</v>
      </c>
      <c r="AY18" s="27">
        <v>178500</v>
      </c>
      <c r="AZ18" s="24">
        <f t="shared" si="7"/>
        <v>92820</v>
      </c>
      <c r="BA18" s="5"/>
      <c r="BB18" s="24">
        <v>85680</v>
      </c>
      <c r="BC18" s="24">
        <v>192423</v>
      </c>
      <c r="BD18" s="27">
        <v>213858.9222</v>
      </c>
      <c r="BE18" s="27">
        <v>178500</v>
      </c>
      <c r="BF18" s="27">
        <f t="shared" si="8"/>
        <v>85680</v>
      </c>
      <c r="BG18" s="5"/>
      <c r="BH18" s="24">
        <v>92820</v>
      </c>
      <c r="BI18" s="24">
        <v>192423</v>
      </c>
      <c r="BJ18" s="27">
        <v>213858.9222</v>
      </c>
      <c r="BK18" s="27">
        <v>178500</v>
      </c>
      <c r="BL18" s="24">
        <f t="shared" si="9"/>
        <v>92820</v>
      </c>
      <c r="BM18" s="5"/>
      <c r="BN18" s="24">
        <v>85680</v>
      </c>
      <c r="BO18" s="24">
        <v>192423</v>
      </c>
      <c r="BP18" s="27">
        <v>213858.9222</v>
      </c>
      <c r="BQ18" s="27">
        <v>178500</v>
      </c>
      <c r="BR18" s="27">
        <f t="shared" si="10"/>
        <v>85680</v>
      </c>
      <c r="BS18" s="5"/>
    </row>
    <row r="19" spans="1:71" ht="33.75" x14ac:dyDescent="0.25">
      <c r="A19" s="2" t="s">
        <v>234</v>
      </c>
      <c r="B19" s="93"/>
      <c r="C19" s="57" t="s">
        <v>178</v>
      </c>
      <c r="D19" s="2" t="s">
        <v>14</v>
      </c>
      <c r="E19" s="4">
        <v>1</v>
      </c>
      <c r="F19" s="27">
        <v>95200</v>
      </c>
      <c r="G19" s="27">
        <v>153938.4</v>
      </c>
      <c r="H19" s="27">
        <v>171087.13776000001</v>
      </c>
      <c r="I19" s="27">
        <v>142800</v>
      </c>
      <c r="J19" s="24">
        <f t="shared" si="0"/>
        <v>95200</v>
      </c>
      <c r="K19" s="5"/>
      <c r="L19" s="24">
        <v>95200</v>
      </c>
      <c r="M19" s="24">
        <v>153938.4</v>
      </c>
      <c r="N19" s="27">
        <v>171087.13776000001</v>
      </c>
      <c r="O19" s="27">
        <v>142800</v>
      </c>
      <c r="P19" s="24">
        <f t="shared" si="1"/>
        <v>95200</v>
      </c>
      <c r="Q19" s="5"/>
      <c r="R19" s="24">
        <v>114240</v>
      </c>
      <c r="S19" s="24">
        <v>153938.4</v>
      </c>
      <c r="T19" s="27">
        <v>171087.13776000001</v>
      </c>
      <c r="U19" s="27">
        <v>142800</v>
      </c>
      <c r="V19" s="24">
        <f t="shared" si="2"/>
        <v>114240</v>
      </c>
      <c r="W19" s="5"/>
      <c r="X19" s="24">
        <v>95200</v>
      </c>
      <c r="Y19" s="24">
        <v>153938.4</v>
      </c>
      <c r="Z19" s="27">
        <v>171087.13776000001</v>
      </c>
      <c r="AA19" s="27">
        <v>142800</v>
      </c>
      <c r="AB19" s="24">
        <f t="shared" si="3"/>
        <v>95200</v>
      </c>
      <c r="AC19" s="5"/>
      <c r="AD19" s="24">
        <v>119000</v>
      </c>
      <c r="AE19" s="24">
        <v>153938.4</v>
      </c>
      <c r="AF19" s="27">
        <v>171087.13776000001</v>
      </c>
      <c r="AG19" s="27">
        <v>142800</v>
      </c>
      <c r="AH19" s="24">
        <f t="shared" si="4"/>
        <v>119000</v>
      </c>
      <c r="AI19" s="5"/>
      <c r="AJ19" s="24">
        <v>119000</v>
      </c>
      <c r="AK19" s="24">
        <v>153938.4</v>
      </c>
      <c r="AL19" s="27">
        <v>171087.13776000001</v>
      </c>
      <c r="AM19" s="27">
        <v>142800</v>
      </c>
      <c r="AN19" s="24">
        <f t="shared" si="5"/>
        <v>119000</v>
      </c>
      <c r="AO19" s="5"/>
      <c r="AP19" s="24">
        <v>119000</v>
      </c>
      <c r="AQ19" s="24">
        <v>153938.4</v>
      </c>
      <c r="AR19" s="27">
        <v>171087.13776000001</v>
      </c>
      <c r="AS19" s="27">
        <v>142800</v>
      </c>
      <c r="AT19" s="24">
        <f t="shared" si="6"/>
        <v>119000</v>
      </c>
      <c r="AU19" s="5"/>
      <c r="AV19" s="24">
        <v>123760</v>
      </c>
      <c r="AW19" s="24">
        <v>153938.4</v>
      </c>
      <c r="AX19" s="27">
        <v>171087.13776000001</v>
      </c>
      <c r="AY19" s="27">
        <v>142800</v>
      </c>
      <c r="AZ19" s="24">
        <f t="shared" si="7"/>
        <v>123760</v>
      </c>
      <c r="BA19" s="5"/>
      <c r="BB19" s="24">
        <v>114240</v>
      </c>
      <c r="BC19" s="24">
        <v>153938.4</v>
      </c>
      <c r="BD19" s="27">
        <v>171087.13776000001</v>
      </c>
      <c r="BE19" s="27">
        <v>142800</v>
      </c>
      <c r="BF19" s="27">
        <f t="shared" si="8"/>
        <v>114240</v>
      </c>
      <c r="BG19" s="5"/>
      <c r="BH19" s="24">
        <v>123760</v>
      </c>
      <c r="BI19" s="24">
        <v>153938.4</v>
      </c>
      <c r="BJ19" s="27">
        <v>171087.13776000001</v>
      </c>
      <c r="BK19" s="27">
        <v>142800</v>
      </c>
      <c r="BL19" s="24">
        <f t="shared" si="9"/>
        <v>123760</v>
      </c>
      <c r="BM19" s="5"/>
      <c r="BN19" s="24">
        <v>114240</v>
      </c>
      <c r="BO19" s="24">
        <v>153938.4</v>
      </c>
      <c r="BP19" s="27">
        <v>171087.13776000001</v>
      </c>
      <c r="BQ19" s="27">
        <v>142800</v>
      </c>
      <c r="BR19" s="27">
        <f t="shared" si="10"/>
        <v>114240</v>
      </c>
      <c r="BS19" s="5"/>
    </row>
    <row r="20" spans="1:71" ht="45" x14ac:dyDescent="0.25">
      <c r="A20" s="2" t="s">
        <v>235</v>
      </c>
      <c r="B20" s="93"/>
      <c r="C20" s="57" t="s">
        <v>180</v>
      </c>
      <c r="D20" s="2" t="s">
        <v>14</v>
      </c>
      <c r="E20" s="4">
        <v>1</v>
      </c>
      <c r="F20" s="27">
        <v>119000</v>
      </c>
      <c r="G20" s="27">
        <v>153938.4</v>
      </c>
      <c r="H20" s="27">
        <v>171087.13776000001</v>
      </c>
      <c r="I20" s="27">
        <v>142800</v>
      </c>
      <c r="J20" s="24">
        <f t="shared" si="0"/>
        <v>119000</v>
      </c>
      <c r="K20" s="5"/>
      <c r="L20" s="24">
        <v>119000</v>
      </c>
      <c r="M20" s="24">
        <v>153938.4</v>
      </c>
      <c r="N20" s="27">
        <v>171087.13776000001</v>
      </c>
      <c r="O20" s="27">
        <v>142800</v>
      </c>
      <c r="P20" s="24">
        <f t="shared" si="1"/>
        <v>119000</v>
      </c>
      <c r="Q20" s="5"/>
      <c r="R20" s="24">
        <v>142800</v>
      </c>
      <c r="S20" s="24">
        <v>153938.4</v>
      </c>
      <c r="T20" s="27">
        <v>171087.13776000001</v>
      </c>
      <c r="U20" s="27">
        <v>142800</v>
      </c>
      <c r="V20" s="24">
        <f t="shared" si="2"/>
        <v>142800</v>
      </c>
      <c r="W20" s="5"/>
      <c r="X20" s="24">
        <v>119000</v>
      </c>
      <c r="Y20" s="24">
        <v>153938.4</v>
      </c>
      <c r="Z20" s="27">
        <v>171087.13776000001</v>
      </c>
      <c r="AA20" s="27">
        <v>142800</v>
      </c>
      <c r="AB20" s="24">
        <f t="shared" si="3"/>
        <v>119000</v>
      </c>
      <c r="AC20" s="5"/>
      <c r="AD20" s="24">
        <v>148750</v>
      </c>
      <c r="AE20" s="24">
        <v>153938.4</v>
      </c>
      <c r="AF20" s="27">
        <v>171087.13776000001</v>
      </c>
      <c r="AG20" s="27">
        <v>142800</v>
      </c>
      <c r="AH20" s="24">
        <f t="shared" si="4"/>
        <v>142800</v>
      </c>
      <c r="AI20" s="5"/>
      <c r="AJ20" s="24">
        <v>148750</v>
      </c>
      <c r="AK20" s="24">
        <v>153938.4</v>
      </c>
      <c r="AL20" s="27">
        <v>171087.13776000001</v>
      </c>
      <c r="AM20" s="27">
        <v>142800</v>
      </c>
      <c r="AN20" s="24">
        <f t="shared" si="5"/>
        <v>142800</v>
      </c>
      <c r="AO20" s="5"/>
      <c r="AP20" s="24">
        <v>148750</v>
      </c>
      <c r="AQ20" s="24">
        <v>153938.4</v>
      </c>
      <c r="AR20" s="27">
        <v>171087.13776000001</v>
      </c>
      <c r="AS20" s="27">
        <v>142800</v>
      </c>
      <c r="AT20" s="24">
        <f t="shared" si="6"/>
        <v>142800</v>
      </c>
      <c r="AU20" s="5"/>
      <c r="AV20" s="24">
        <v>154700</v>
      </c>
      <c r="AW20" s="24">
        <v>153938.4</v>
      </c>
      <c r="AX20" s="27">
        <v>171087.13776000001</v>
      </c>
      <c r="AY20" s="27">
        <v>142800</v>
      </c>
      <c r="AZ20" s="24">
        <f t="shared" si="7"/>
        <v>142800</v>
      </c>
      <c r="BA20" s="5"/>
      <c r="BB20" s="24">
        <v>142800</v>
      </c>
      <c r="BC20" s="24">
        <v>153938.4</v>
      </c>
      <c r="BD20" s="27">
        <v>171087.13776000001</v>
      </c>
      <c r="BE20" s="27">
        <v>142800</v>
      </c>
      <c r="BF20" s="27">
        <f t="shared" si="8"/>
        <v>142800</v>
      </c>
      <c r="BG20" s="5"/>
      <c r="BH20" s="24">
        <v>154700</v>
      </c>
      <c r="BI20" s="24">
        <v>153938.4</v>
      </c>
      <c r="BJ20" s="27">
        <v>171087.13776000001</v>
      </c>
      <c r="BK20" s="27">
        <v>142800</v>
      </c>
      <c r="BL20" s="24">
        <f t="shared" si="9"/>
        <v>142800</v>
      </c>
      <c r="BM20" s="5"/>
      <c r="BN20" s="24">
        <v>142800</v>
      </c>
      <c r="BO20" s="24">
        <v>153938.4</v>
      </c>
      <c r="BP20" s="27">
        <v>171087.13776000001</v>
      </c>
      <c r="BQ20" s="27">
        <v>142800</v>
      </c>
      <c r="BR20" s="27">
        <f t="shared" si="10"/>
        <v>142800</v>
      </c>
      <c r="BS20" s="5"/>
    </row>
    <row r="21" spans="1:71" ht="33.75" x14ac:dyDescent="0.25">
      <c r="A21" s="2" t="s">
        <v>236</v>
      </c>
      <c r="B21" s="93"/>
      <c r="C21" s="57" t="s">
        <v>182</v>
      </c>
      <c r="D21" s="2" t="s">
        <v>14</v>
      </c>
      <c r="E21" s="4">
        <v>1</v>
      </c>
      <c r="F21" s="27">
        <v>261800</v>
      </c>
      <c r="G21" s="27">
        <v>705551</v>
      </c>
      <c r="H21" s="27">
        <v>784149.38140000007</v>
      </c>
      <c r="I21" s="27">
        <v>654500</v>
      </c>
      <c r="J21" s="24">
        <f t="shared" si="0"/>
        <v>261800</v>
      </c>
      <c r="K21" s="5"/>
      <c r="L21" s="24">
        <v>261800</v>
      </c>
      <c r="M21" s="24">
        <v>705551</v>
      </c>
      <c r="N21" s="27">
        <v>784149.38140000007</v>
      </c>
      <c r="O21" s="27">
        <v>654500</v>
      </c>
      <c r="P21" s="24">
        <f t="shared" si="1"/>
        <v>261800</v>
      </c>
      <c r="Q21" s="5"/>
      <c r="R21" s="24">
        <v>314160</v>
      </c>
      <c r="S21" s="24">
        <v>705551</v>
      </c>
      <c r="T21" s="27">
        <v>784149.38140000007</v>
      </c>
      <c r="U21" s="27">
        <v>654500</v>
      </c>
      <c r="V21" s="24">
        <f t="shared" si="2"/>
        <v>314160</v>
      </c>
      <c r="W21" s="5"/>
      <c r="X21" s="24">
        <v>261800</v>
      </c>
      <c r="Y21" s="24">
        <v>705551</v>
      </c>
      <c r="Z21" s="27">
        <v>784149.38140000007</v>
      </c>
      <c r="AA21" s="27">
        <v>654500</v>
      </c>
      <c r="AB21" s="24">
        <f t="shared" si="3"/>
        <v>261800</v>
      </c>
      <c r="AC21" s="5"/>
      <c r="AD21" s="24">
        <v>327250</v>
      </c>
      <c r="AE21" s="24">
        <v>705551</v>
      </c>
      <c r="AF21" s="27">
        <v>784149.38140000007</v>
      </c>
      <c r="AG21" s="27">
        <v>654500</v>
      </c>
      <c r="AH21" s="24">
        <f t="shared" si="4"/>
        <v>327250</v>
      </c>
      <c r="AI21" s="5"/>
      <c r="AJ21" s="24">
        <v>327250</v>
      </c>
      <c r="AK21" s="24">
        <v>705551</v>
      </c>
      <c r="AL21" s="27">
        <v>784149.38140000007</v>
      </c>
      <c r="AM21" s="27">
        <v>654500</v>
      </c>
      <c r="AN21" s="24">
        <f t="shared" si="5"/>
        <v>327250</v>
      </c>
      <c r="AO21" s="5"/>
      <c r="AP21" s="24">
        <v>327250</v>
      </c>
      <c r="AQ21" s="24">
        <v>705551</v>
      </c>
      <c r="AR21" s="27">
        <v>784149.38140000007</v>
      </c>
      <c r="AS21" s="27">
        <v>654500</v>
      </c>
      <c r="AT21" s="24">
        <f t="shared" si="6"/>
        <v>327250</v>
      </c>
      <c r="AU21" s="5"/>
      <c r="AV21" s="24">
        <v>340340</v>
      </c>
      <c r="AW21" s="24">
        <v>705551</v>
      </c>
      <c r="AX21" s="27">
        <v>784149.38140000007</v>
      </c>
      <c r="AY21" s="27">
        <v>654500</v>
      </c>
      <c r="AZ21" s="24">
        <f t="shared" si="7"/>
        <v>340340</v>
      </c>
      <c r="BA21" s="5"/>
      <c r="BB21" s="24">
        <v>314160</v>
      </c>
      <c r="BC21" s="24">
        <v>705551</v>
      </c>
      <c r="BD21" s="27">
        <v>784149.38140000007</v>
      </c>
      <c r="BE21" s="27">
        <v>654500</v>
      </c>
      <c r="BF21" s="27">
        <f t="shared" si="8"/>
        <v>314160</v>
      </c>
      <c r="BG21" s="5"/>
      <c r="BH21" s="24">
        <v>340340</v>
      </c>
      <c r="BI21" s="24">
        <v>705551</v>
      </c>
      <c r="BJ21" s="27">
        <v>784149.38140000007</v>
      </c>
      <c r="BK21" s="27">
        <v>654500</v>
      </c>
      <c r="BL21" s="24">
        <f t="shared" si="9"/>
        <v>340340</v>
      </c>
      <c r="BM21" s="5"/>
      <c r="BN21" s="24">
        <v>314160</v>
      </c>
      <c r="BO21" s="24">
        <v>705551</v>
      </c>
      <c r="BP21" s="27">
        <v>784149.38140000007</v>
      </c>
      <c r="BQ21" s="27">
        <v>654500</v>
      </c>
      <c r="BR21" s="27">
        <f t="shared" si="10"/>
        <v>314160</v>
      </c>
      <c r="BS21" s="5"/>
    </row>
  </sheetData>
  <mergeCells count="28">
    <mergeCell ref="A3:A5"/>
    <mergeCell ref="B3:B5"/>
    <mergeCell ref="C3:C5"/>
    <mergeCell ref="D3:D5"/>
    <mergeCell ref="E3:E5"/>
    <mergeCell ref="BH3:BM3"/>
    <mergeCell ref="BN3:BS3"/>
    <mergeCell ref="R4:W4"/>
    <mergeCell ref="X4:AC4"/>
    <mergeCell ref="AD4:AI4"/>
    <mergeCell ref="AJ4:AO4"/>
    <mergeCell ref="R3:W3"/>
    <mergeCell ref="X3:AC3"/>
    <mergeCell ref="AD3:AI3"/>
    <mergeCell ref="AJ3:AO3"/>
    <mergeCell ref="AP3:AU3"/>
    <mergeCell ref="BH4:BM4"/>
    <mergeCell ref="BN4:BS4"/>
    <mergeCell ref="B6:B21"/>
    <mergeCell ref="F4:K4"/>
    <mergeCell ref="L4:Q4"/>
    <mergeCell ref="AV3:BA3"/>
    <mergeCell ref="BB3:BG3"/>
    <mergeCell ref="L3:Q3"/>
    <mergeCell ref="F3:K3"/>
    <mergeCell ref="AP4:AU4"/>
    <mergeCell ref="AV4:BA4"/>
    <mergeCell ref="BB4:BG4"/>
  </mergeCells>
  <pageMargins left="0.7" right="0.7" top="0.75" bottom="0.75" header="0.3" footer="0.3"/>
  <ignoredErrors>
    <ignoredError sqref="J6:J21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6"/>
  <sheetViews>
    <sheetView workbookViewId="0">
      <selection activeCell="BN3" sqref="BN1:BQ1048576"/>
    </sheetView>
  </sheetViews>
  <sheetFormatPr baseColWidth="10" defaultRowHeight="15" x14ac:dyDescent="0.25"/>
  <cols>
    <col min="1" max="2" width="11.42578125" style="18"/>
    <col min="3" max="3" width="52.28515625" style="18" customWidth="1"/>
    <col min="4" max="5" width="11.42578125" style="18"/>
    <col min="6" max="9" width="11.42578125" style="18" hidden="1" customWidth="1"/>
    <col min="10" max="11" width="11.42578125" style="18" customWidth="1"/>
    <col min="12" max="15" width="11.42578125" style="18" hidden="1" customWidth="1"/>
    <col min="16" max="17" width="11.42578125" style="18" customWidth="1"/>
    <col min="18" max="21" width="11.42578125" style="18" hidden="1" customWidth="1"/>
    <col min="22" max="23" width="11.42578125" style="18" customWidth="1"/>
    <col min="24" max="27" width="11.42578125" style="18" hidden="1" customWidth="1"/>
    <col min="28" max="29" width="11.42578125" style="18" customWidth="1"/>
    <col min="30" max="33" width="11.42578125" style="18" hidden="1" customWidth="1"/>
    <col min="34" max="35" width="11.42578125" style="18" customWidth="1"/>
    <col min="36" max="39" width="11.42578125" style="18" hidden="1" customWidth="1"/>
    <col min="40" max="41" width="11.42578125" style="18" customWidth="1"/>
    <col min="42" max="45" width="11.42578125" style="18" hidden="1" customWidth="1"/>
    <col min="46" max="47" width="11.42578125" style="18" customWidth="1"/>
    <col min="48" max="51" width="11.42578125" style="18" hidden="1" customWidth="1"/>
    <col min="52" max="53" width="11.42578125" style="18" customWidth="1"/>
    <col min="54" max="57" width="11.42578125" style="18" hidden="1" customWidth="1"/>
    <col min="58" max="59" width="11.42578125" style="18" customWidth="1"/>
    <col min="60" max="63" width="11.42578125" style="18" hidden="1" customWidth="1"/>
    <col min="64" max="65" width="11.42578125" style="18" customWidth="1"/>
    <col min="66" max="69" width="11.42578125" style="18" hidden="1" customWidth="1"/>
    <col min="70" max="71" width="11.42578125" style="18" customWidth="1"/>
  </cols>
  <sheetData>
    <row r="1" spans="1:71" ht="46.5" customHeight="1" x14ac:dyDescent="0.25">
      <c r="A1" s="94" t="s">
        <v>2</v>
      </c>
      <c r="B1" s="87" t="s">
        <v>3</v>
      </c>
      <c r="C1" s="87" t="s">
        <v>4</v>
      </c>
      <c r="D1" s="94" t="s">
        <v>5</v>
      </c>
      <c r="E1" s="95" t="s">
        <v>6</v>
      </c>
      <c r="F1" s="91" t="s">
        <v>7</v>
      </c>
      <c r="G1" s="91"/>
      <c r="H1" s="91"/>
      <c r="I1" s="91"/>
      <c r="J1" s="91"/>
      <c r="K1" s="91"/>
      <c r="L1" s="84" t="s">
        <v>142</v>
      </c>
      <c r="M1" s="85"/>
      <c r="N1" s="85"/>
      <c r="O1" s="85"/>
      <c r="P1" s="85"/>
      <c r="Q1" s="86"/>
      <c r="R1" s="91" t="s">
        <v>143</v>
      </c>
      <c r="S1" s="91"/>
      <c r="T1" s="91"/>
      <c r="U1" s="91"/>
      <c r="V1" s="91"/>
      <c r="W1" s="91"/>
      <c r="X1" s="91" t="s">
        <v>8</v>
      </c>
      <c r="Y1" s="91"/>
      <c r="Z1" s="91"/>
      <c r="AA1" s="91"/>
      <c r="AB1" s="91"/>
      <c r="AC1" s="91"/>
      <c r="AD1" s="91" t="s">
        <v>144</v>
      </c>
      <c r="AE1" s="91"/>
      <c r="AF1" s="91"/>
      <c r="AG1" s="91"/>
      <c r="AH1" s="91"/>
      <c r="AI1" s="91"/>
      <c r="AJ1" s="92" t="s">
        <v>145</v>
      </c>
      <c r="AK1" s="92"/>
      <c r="AL1" s="92"/>
      <c r="AM1" s="92"/>
      <c r="AN1" s="92"/>
      <c r="AO1" s="92"/>
      <c r="AP1" s="91" t="s">
        <v>146</v>
      </c>
      <c r="AQ1" s="91"/>
      <c r="AR1" s="91"/>
      <c r="AS1" s="91"/>
      <c r="AT1" s="91"/>
      <c r="AU1" s="91"/>
      <c r="AV1" s="91" t="s">
        <v>147</v>
      </c>
      <c r="AW1" s="91"/>
      <c r="AX1" s="91"/>
      <c r="AY1" s="91"/>
      <c r="AZ1" s="91"/>
      <c r="BA1" s="91"/>
      <c r="BB1" s="91" t="s">
        <v>9</v>
      </c>
      <c r="BC1" s="91"/>
      <c r="BD1" s="91"/>
      <c r="BE1" s="91"/>
      <c r="BF1" s="91"/>
      <c r="BG1" s="91"/>
      <c r="BH1" s="91" t="s">
        <v>148</v>
      </c>
      <c r="BI1" s="91"/>
      <c r="BJ1" s="91"/>
      <c r="BK1" s="91"/>
      <c r="BL1" s="91"/>
      <c r="BM1" s="91"/>
      <c r="BN1" s="91" t="s">
        <v>149</v>
      </c>
      <c r="BO1" s="91"/>
      <c r="BP1" s="91"/>
      <c r="BQ1" s="91"/>
      <c r="BR1" s="91"/>
      <c r="BS1" s="91"/>
    </row>
    <row r="2" spans="1:71" ht="46.5" customHeight="1" x14ac:dyDescent="0.25">
      <c r="A2" s="94"/>
      <c r="B2" s="87"/>
      <c r="C2" s="87"/>
      <c r="D2" s="94"/>
      <c r="E2" s="95"/>
      <c r="F2" s="91" t="s">
        <v>10</v>
      </c>
      <c r="G2" s="91"/>
      <c r="H2" s="91"/>
      <c r="I2" s="91"/>
      <c r="J2" s="91"/>
      <c r="K2" s="91"/>
      <c r="L2" s="84" t="s">
        <v>10</v>
      </c>
      <c r="M2" s="85"/>
      <c r="N2" s="85"/>
      <c r="O2" s="85"/>
      <c r="P2" s="85"/>
      <c r="Q2" s="86"/>
      <c r="R2" s="91" t="s">
        <v>10</v>
      </c>
      <c r="S2" s="91"/>
      <c r="T2" s="91"/>
      <c r="U2" s="91"/>
      <c r="V2" s="91"/>
      <c r="W2" s="91"/>
      <c r="X2" s="91" t="s">
        <v>10</v>
      </c>
      <c r="Y2" s="91"/>
      <c r="Z2" s="91"/>
      <c r="AA2" s="91"/>
      <c r="AB2" s="91"/>
      <c r="AC2" s="91"/>
      <c r="AD2" s="91" t="s">
        <v>10</v>
      </c>
      <c r="AE2" s="91"/>
      <c r="AF2" s="91"/>
      <c r="AG2" s="91"/>
      <c r="AH2" s="91"/>
      <c r="AI2" s="91"/>
      <c r="AJ2" s="92" t="s">
        <v>10</v>
      </c>
      <c r="AK2" s="92"/>
      <c r="AL2" s="92"/>
      <c r="AM2" s="92"/>
      <c r="AN2" s="92"/>
      <c r="AO2" s="92"/>
      <c r="AP2" s="91" t="s">
        <v>10</v>
      </c>
      <c r="AQ2" s="91"/>
      <c r="AR2" s="91"/>
      <c r="AS2" s="91"/>
      <c r="AT2" s="91"/>
      <c r="AU2" s="91"/>
      <c r="AV2" s="91" t="s">
        <v>10</v>
      </c>
      <c r="AW2" s="91"/>
      <c r="AX2" s="91"/>
      <c r="AY2" s="91"/>
      <c r="AZ2" s="91"/>
      <c r="BA2" s="91"/>
      <c r="BB2" s="91" t="s">
        <v>10</v>
      </c>
      <c r="BC2" s="91"/>
      <c r="BD2" s="91"/>
      <c r="BE2" s="91"/>
      <c r="BF2" s="91"/>
      <c r="BG2" s="91"/>
      <c r="BH2" s="91" t="s">
        <v>10</v>
      </c>
      <c r="BI2" s="91"/>
      <c r="BJ2" s="91"/>
      <c r="BK2" s="91"/>
      <c r="BL2" s="91"/>
      <c r="BM2" s="91"/>
      <c r="BN2" s="91" t="s">
        <v>10</v>
      </c>
      <c r="BO2" s="91"/>
      <c r="BP2" s="91"/>
      <c r="BQ2" s="91"/>
      <c r="BR2" s="91"/>
      <c r="BS2" s="91"/>
    </row>
    <row r="3" spans="1:71" ht="25.5" x14ac:dyDescent="0.25">
      <c r="A3" s="94"/>
      <c r="B3" s="87"/>
      <c r="C3" s="87"/>
      <c r="D3" s="94"/>
      <c r="E3" s="95"/>
      <c r="F3" s="1" t="s">
        <v>483</v>
      </c>
      <c r="G3" s="1" t="s">
        <v>479</v>
      </c>
      <c r="H3" s="1" t="s">
        <v>480</v>
      </c>
      <c r="I3" s="1" t="s">
        <v>481</v>
      </c>
      <c r="J3" s="1" t="s">
        <v>484</v>
      </c>
      <c r="K3" s="1" t="s">
        <v>482</v>
      </c>
      <c r="L3" s="1" t="s">
        <v>483</v>
      </c>
      <c r="M3" s="1" t="s">
        <v>479</v>
      </c>
      <c r="N3" s="1" t="s">
        <v>480</v>
      </c>
      <c r="O3" s="1" t="s">
        <v>481</v>
      </c>
      <c r="P3" s="1" t="s">
        <v>484</v>
      </c>
      <c r="Q3" s="1" t="s">
        <v>482</v>
      </c>
      <c r="R3" s="1" t="s">
        <v>483</v>
      </c>
      <c r="S3" s="1" t="s">
        <v>479</v>
      </c>
      <c r="T3" s="1" t="s">
        <v>480</v>
      </c>
      <c r="U3" s="1" t="s">
        <v>481</v>
      </c>
      <c r="V3" s="1" t="s">
        <v>484</v>
      </c>
      <c r="W3" s="1" t="s">
        <v>482</v>
      </c>
      <c r="X3" s="1" t="s">
        <v>483</v>
      </c>
      <c r="Y3" s="1" t="s">
        <v>479</v>
      </c>
      <c r="Z3" s="1" t="s">
        <v>480</v>
      </c>
      <c r="AA3" s="1" t="s">
        <v>481</v>
      </c>
      <c r="AB3" s="1" t="s">
        <v>484</v>
      </c>
      <c r="AC3" s="1" t="s">
        <v>482</v>
      </c>
      <c r="AD3" s="1" t="s">
        <v>483</v>
      </c>
      <c r="AE3" s="1" t="s">
        <v>479</v>
      </c>
      <c r="AF3" s="1" t="s">
        <v>480</v>
      </c>
      <c r="AG3" s="1" t="s">
        <v>481</v>
      </c>
      <c r="AH3" s="1" t="s">
        <v>484</v>
      </c>
      <c r="AI3" s="1" t="s">
        <v>482</v>
      </c>
      <c r="AJ3" s="1" t="s">
        <v>483</v>
      </c>
      <c r="AK3" s="1" t="s">
        <v>479</v>
      </c>
      <c r="AL3" s="1" t="s">
        <v>480</v>
      </c>
      <c r="AM3" s="1" t="s">
        <v>481</v>
      </c>
      <c r="AN3" s="1" t="s">
        <v>484</v>
      </c>
      <c r="AO3" s="1" t="s">
        <v>482</v>
      </c>
      <c r="AP3" s="1" t="s">
        <v>483</v>
      </c>
      <c r="AQ3" s="1" t="s">
        <v>479</v>
      </c>
      <c r="AR3" s="1" t="s">
        <v>480</v>
      </c>
      <c r="AS3" s="1" t="s">
        <v>481</v>
      </c>
      <c r="AT3" s="1" t="s">
        <v>484</v>
      </c>
      <c r="AU3" s="1" t="s">
        <v>482</v>
      </c>
      <c r="AV3" s="1" t="s">
        <v>483</v>
      </c>
      <c r="AW3" s="1" t="s">
        <v>479</v>
      </c>
      <c r="AX3" s="1" t="s">
        <v>480</v>
      </c>
      <c r="AY3" s="1" t="s">
        <v>481</v>
      </c>
      <c r="AZ3" s="1" t="s">
        <v>484</v>
      </c>
      <c r="BA3" s="1" t="s">
        <v>482</v>
      </c>
      <c r="BB3" s="1" t="s">
        <v>483</v>
      </c>
      <c r="BC3" s="1" t="s">
        <v>479</v>
      </c>
      <c r="BD3" s="1" t="s">
        <v>480</v>
      </c>
      <c r="BE3" s="1" t="s">
        <v>481</v>
      </c>
      <c r="BF3" s="1" t="s">
        <v>484</v>
      </c>
      <c r="BG3" s="1" t="s">
        <v>482</v>
      </c>
      <c r="BH3" s="1" t="s">
        <v>483</v>
      </c>
      <c r="BI3" s="1" t="s">
        <v>479</v>
      </c>
      <c r="BJ3" s="1" t="s">
        <v>480</v>
      </c>
      <c r="BK3" s="1" t="s">
        <v>481</v>
      </c>
      <c r="BL3" s="1" t="s">
        <v>484</v>
      </c>
      <c r="BM3" s="1" t="s">
        <v>482</v>
      </c>
      <c r="BN3" s="1" t="s">
        <v>483</v>
      </c>
      <c r="BO3" s="1" t="s">
        <v>479</v>
      </c>
      <c r="BP3" s="1" t="s">
        <v>480</v>
      </c>
      <c r="BQ3" s="1" t="s">
        <v>481</v>
      </c>
      <c r="BR3" s="1" t="s">
        <v>484</v>
      </c>
      <c r="BS3" s="1" t="s">
        <v>482</v>
      </c>
    </row>
    <row r="4" spans="1:71" ht="409.5" x14ac:dyDescent="0.25">
      <c r="A4" s="2" t="s">
        <v>237</v>
      </c>
      <c r="B4" s="93" t="s">
        <v>238</v>
      </c>
      <c r="C4" s="58" t="s">
        <v>239</v>
      </c>
      <c r="D4" s="2" t="s">
        <v>240</v>
      </c>
      <c r="E4" s="4">
        <v>1</v>
      </c>
      <c r="F4" s="27">
        <v>95200</v>
      </c>
      <c r="G4" s="27">
        <v>320705</v>
      </c>
      <c r="H4" s="27">
        <v>440624.40501488221</v>
      </c>
      <c r="I4" s="27">
        <v>297500</v>
      </c>
      <c r="J4" s="24">
        <f>MIN(F4:I4)</f>
        <v>95200</v>
      </c>
      <c r="K4" s="24"/>
      <c r="L4" s="27">
        <v>95200</v>
      </c>
      <c r="M4" s="27">
        <v>320705</v>
      </c>
      <c r="N4" s="27">
        <v>440624.40501488221</v>
      </c>
      <c r="O4" s="27">
        <v>297500</v>
      </c>
      <c r="P4" s="24">
        <f>MIN(L4:O4)</f>
        <v>95200</v>
      </c>
      <c r="Q4" s="24"/>
      <c r="R4" s="27">
        <v>114240</v>
      </c>
      <c r="S4" s="27">
        <v>320705</v>
      </c>
      <c r="T4" s="27">
        <v>440624.40501488221</v>
      </c>
      <c r="U4" s="27">
        <v>297500</v>
      </c>
      <c r="V4" s="24">
        <f>MIN(R4:U4)</f>
        <v>114240</v>
      </c>
      <c r="W4" s="24"/>
      <c r="X4" s="27">
        <v>95200</v>
      </c>
      <c r="Y4" s="27">
        <v>320705</v>
      </c>
      <c r="Z4" s="27">
        <v>440624.40501488221</v>
      </c>
      <c r="AA4" s="27">
        <v>297500</v>
      </c>
      <c r="AB4" s="24">
        <f>MIN(X4:AA4)</f>
        <v>95200</v>
      </c>
      <c r="AC4" s="24"/>
      <c r="AD4" s="27">
        <v>119000</v>
      </c>
      <c r="AE4" s="27">
        <v>320705</v>
      </c>
      <c r="AF4" s="27">
        <v>440624.40501488221</v>
      </c>
      <c r="AG4" s="27">
        <v>297500</v>
      </c>
      <c r="AH4" s="24">
        <f>MIN(AD4:AG4)</f>
        <v>119000</v>
      </c>
      <c r="AI4" s="24"/>
      <c r="AJ4" s="27">
        <v>119000</v>
      </c>
      <c r="AK4" s="27">
        <v>320705</v>
      </c>
      <c r="AL4" s="27">
        <v>440624.40501488221</v>
      </c>
      <c r="AM4" s="27">
        <v>297500</v>
      </c>
      <c r="AN4" s="24">
        <f>MIN(AJ4:AM4)</f>
        <v>119000</v>
      </c>
      <c r="AO4" s="24"/>
      <c r="AP4" s="27">
        <v>119000</v>
      </c>
      <c r="AQ4" s="27">
        <v>320705</v>
      </c>
      <c r="AR4" s="27">
        <v>440624.40501488221</v>
      </c>
      <c r="AS4" s="27">
        <v>297500</v>
      </c>
      <c r="AT4" s="24">
        <f>MIN(AP4:AS4)</f>
        <v>119000</v>
      </c>
      <c r="AU4" s="24"/>
      <c r="AV4" s="27">
        <v>123760</v>
      </c>
      <c r="AW4" s="27">
        <v>320705</v>
      </c>
      <c r="AX4" s="27">
        <v>440624.40501488221</v>
      </c>
      <c r="AY4" s="27">
        <v>297500</v>
      </c>
      <c r="AZ4" s="24">
        <f>MIN(AV4:AY4)</f>
        <v>123760</v>
      </c>
      <c r="BA4" s="24"/>
      <c r="BB4" s="27">
        <v>114240</v>
      </c>
      <c r="BC4" s="27">
        <v>320705</v>
      </c>
      <c r="BD4" s="27">
        <v>440624.40501488221</v>
      </c>
      <c r="BE4" s="27">
        <v>297500</v>
      </c>
      <c r="BF4" s="24">
        <f>MIN(BB4:BE4)</f>
        <v>114240</v>
      </c>
      <c r="BG4" s="24"/>
      <c r="BH4" s="27">
        <v>123760</v>
      </c>
      <c r="BI4" s="27">
        <v>320705</v>
      </c>
      <c r="BJ4" s="27">
        <v>440624.40501488221</v>
      </c>
      <c r="BK4" s="27">
        <v>297500</v>
      </c>
      <c r="BL4" s="24">
        <f>MIN(BH4:BK4)</f>
        <v>123760</v>
      </c>
      <c r="BM4" s="24"/>
      <c r="BN4" s="27">
        <v>114240</v>
      </c>
      <c r="BO4" s="27">
        <v>320705</v>
      </c>
      <c r="BP4" s="27">
        <v>440624.40501488221</v>
      </c>
      <c r="BQ4" s="27">
        <v>297500</v>
      </c>
      <c r="BR4" s="24">
        <f>MIN(BN4:BQ4)</f>
        <v>114240</v>
      </c>
      <c r="BS4" s="24"/>
    </row>
    <row r="5" spans="1:71" x14ac:dyDescent="0.25">
      <c r="A5" s="2" t="s">
        <v>241</v>
      </c>
      <c r="B5" s="93"/>
      <c r="C5" s="59" t="s">
        <v>242</v>
      </c>
      <c r="D5" s="2" t="s">
        <v>240</v>
      </c>
      <c r="E5" s="4">
        <v>1</v>
      </c>
      <c r="F5" s="27">
        <v>119000</v>
      </c>
      <c r="G5" s="27">
        <v>384846</v>
      </c>
      <c r="H5" s="27">
        <v>528749.28601785866</v>
      </c>
      <c r="I5" s="27">
        <v>357000</v>
      </c>
      <c r="J5" s="24">
        <f t="shared" ref="J5:J16" si="0">MIN(F5:I5)</f>
        <v>119000</v>
      </c>
      <c r="K5" s="24"/>
      <c r="L5" s="27">
        <v>119000</v>
      </c>
      <c r="M5" s="27">
        <v>384846</v>
      </c>
      <c r="N5" s="27">
        <v>528749.28601785866</v>
      </c>
      <c r="O5" s="27">
        <v>357000</v>
      </c>
      <c r="P5" s="24">
        <f t="shared" ref="P5:P16" si="1">MIN(L5:O5)</f>
        <v>119000</v>
      </c>
      <c r="Q5" s="24"/>
      <c r="R5" s="27">
        <v>142800</v>
      </c>
      <c r="S5" s="27">
        <v>384846</v>
      </c>
      <c r="T5" s="27">
        <v>528749.28601785866</v>
      </c>
      <c r="U5" s="27">
        <v>357000</v>
      </c>
      <c r="V5" s="24">
        <f t="shared" ref="V5:V16" si="2">MIN(R5:U5)</f>
        <v>142800</v>
      </c>
      <c r="W5" s="24"/>
      <c r="X5" s="27">
        <v>119000</v>
      </c>
      <c r="Y5" s="27">
        <v>384846</v>
      </c>
      <c r="Z5" s="27">
        <v>528749.28601785866</v>
      </c>
      <c r="AA5" s="27">
        <v>357000</v>
      </c>
      <c r="AB5" s="24">
        <f t="shared" ref="AB5:AB16" si="3">MIN(X5:AA5)</f>
        <v>119000</v>
      </c>
      <c r="AC5" s="24"/>
      <c r="AD5" s="27">
        <v>148750</v>
      </c>
      <c r="AE5" s="27">
        <v>384846</v>
      </c>
      <c r="AF5" s="27">
        <v>528749.28601785866</v>
      </c>
      <c r="AG5" s="27">
        <v>357000</v>
      </c>
      <c r="AH5" s="24">
        <f t="shared" ref="AH5:AH16" si="4">MIN(AD5:AG5)</f>
        <v>148750</v>
      </c>
      <c r="AI5" s="24"/>
      <c r="AJ5" s="27">
        <v>148750</v>
      </c>
      <c r="AK5" s="27">
        <v>384846</v>
      </c>
      <c r="AL5" s="27">
        <v>528749.28601785866</v>
      </c>
      <c r="AM5" s="27">
        <v>357000</v>
      </c>
      <c r="AN5" s="24">
        <f t="shared" ref="AN5:AN16" si="5">MIN(AJ5:AM5)</f>
        <v>148750</v>
      </c>
      <c r="AO5" s="24"/>
      <c r="AP5" s="27">
        <v>148750</v>
      </c>
      <c r="AQ5" s="27">
        <v>384846</v>
      </c>
      <c r="AR5" s="27">
        <v>528749.28601785866</v>
      </c>
      <c r="AS5" s="27">
        <v>357000</v>
      </c>
      <c r="AT5" s="24">
        <f t="shared" ref="AT5:AT16" si="6">MIN(AP5:AS5)</f>
        <v>148750</v>
      </c>
      <c r="AU5" s="24"/>
      <c r="AV5" s="27">
        <v>154700</v>
      </c>
      <c r="AW5" s="27">
        <v>384846</v>
      </c>
      <c r="AX5" s="27">
        <v>528749.28601785866</v>
      </c>
      <c r="AY5" s="27">
        <v>357000</v>
      </c>
      <c r="AZ5" s="24">
        <f t="shared" ref="AZ5:AZ16" si="7">MIN(AV5:AY5)</f>
        <v>154700</v>
      </c>
      <c r="BA5" s="24"/>
      <c r="BB5" s="27">
        <v>142800</v>
      </c>
      <c r="BC5" s="27">
        <v>384846</v>
      </c>
      <c r="BD5" s="27">
        <v>528749.28601785866</v>
      </c>
      <c r="BE5" s="27">
        <v>357000</v>
      </c>
      <c r="BF5" s="24">
        <f t="shared" ref="BF5:BF16" si="8">MIN(BB5:BE5)</f>
        <v>142800</v>
      </c>
      <c r="BG5" s="24"/>
      <c r="BH5" s="27">
        <v>154700</v>
      </c>
      <c r="BI5" s="27">
        <v>384846</v>
      </c>
      <c r="BJ5" s="27">
        <v>528749.28601785866</v>
      </c>
      <c r="BK5" s="27">
        <v>357000</v>
      </c>
      <c r="BL5" s="24">
        <f t="shared" ref="BL5:BL16" si="9">MIN(BH5:BK5)</f>
        <v>154700</v>
      </c>
      <c r="BM5" s="24"/>
      <c r="BN5" s="27">
        <v>142800</v>
      </c>
      <c r="BO5" s="27">
        <v>384846</v>
      </c>
      <c r="BP5" s="27">
        <v>528749.28601785866</v>
      </c>
      <c r="BQ5" s="27">
        <v>357000</v>
      </c>
      <c r="BR5" s="24">
        <f t="shared" ref="BR5:BR16" si="10">MIN(BN5:BQ5)</f>
        <v>142800</v>
      </c>
      <c r="BS5" s="24"/>
    </row>
    <row r="6" spans="1:71" ht="25.5" x14ac:dyDescent="0.25">
      <c r="A6" s="2" t="s">
        <v>243</v>
      </c>
      <c r="B6" s="93"/>
      <c r="C6" s="59" t="s">
        <v>244</v>
      </c>
      <c r="D6" s="2" t="s">
        <v>240</v>
      </c>
      <c r="E6" s="4">
        <v>1</v>
      </c>
      <c r="F6" s="27">
        <v>107100</v>
      </c>
      <c r="G6" s="27">
        <v>179594.8</v>
      </c>
      <c r="H6" s="27">
        <v>246749.666808334</v>
      </c>
      <c r="I6" s="27">
        <v>166600</v>
      </c>
      <c r="J6" s="24">
        <f t="shared" si="0"/>
        <v>107100</v>
      </c>
      <c r="K6" s="24"/>
      <c r="L6" s="27">
        <v>107100</v>
      </c>
      <c r="M6" s="27">
        <v>179594.8</v>
      </c>
      <c r="N6" s="27">
        <v>246749.666808334</v>
      </c>
      <c r="O6" s="27">
        <v>166600</v>
      </c>
      <c r="P6" s="24">
        <f t="shared" si="1"/>
        <v>107100</v>
      </c>
      <c r="Q6" s="24"/>
      <c r="R6" s="27">
        <v>128520</v>
      </c>
      <c r="S6" s="27">
        <v>179594.8</v>
      </c>
      <c r="T6" s="27">
        <v>246749.666808334</v>
      </c>
      <c r="U6" s="27">
        <v>166600</v>
      </c>
      <c r="V6" s="24">
        <f t="shared" si="2"/>
        <v>128520</v>
      </c>
      <c r="W6" s="24"/>
      <c r="X6" s="27">
        <v>107100</v>
      </c>
      <c r="Y6" s="27">
        <v>179594.8</v>
      </c>
      <c r="Z6" s="27">
        <v>246749.666808334</v>
      </c>
      <c r="AA6" s="27">
        <v>166600</v>
      </c>
      <c r="AB6" s="24">
        <f t="shared" si="3"/>
        <v>107100</v>
      </c>
      <c r="AC6" s="24"/>
      <c r="AD6" s="27">
        <v>133875</v>
      </c>
      <c r="AE6" s="27">
        <v>179594.8</v>
      </c>
      <c r="AF6" s="27">
        <v>246749.666808334</v>
      </c>
      <c r="AG6" s="27">
        <v>166600</v>
      </c>
      <c r="AH6" s="24">
        <f t="shared" si="4"/>
        <v>133875</v>
      </c>
      <c r="AI6" s="24"/>
      <c r="AJ6" s="27">
        <v>133875</v>
      </c>
      <c r="AK6" s="27">
        <v>179594.8</v>
      </c>
      <c r="AL6" s="27">
        <v>246749.666808334</v>
      </c>
      <c r="AM6" s="27">
        <v>166600</v>
      </c>
      <c r="AN6" s="24">
        <f t="shared" si="5"/>
        <v>133875</v>
      </c>
      <c r="AO6" s="24"/>
      <c r="AP6" s="27">
        <v>133875</v>
      </c>
      <c r="AQ6" s="27">
        <v>179594.8</v>
      </c>
      <c r="AR6" s="27">
        <v>246749.666808334</v>
      </c>
      <c r="AS6" s="27">
        <v>166600</v>
      </c>
      <c r="AT6" s="24">
        <f t="shared" si="6"/>
        <v>133875</v>
      </c>
      <c r="AU6" s="24"/>
      <c r="AV6" s="27">
        <v>139230</v>
      </c>
      <c r="AW6" s="27">
        <v>179594.8</v>
      </c>
      <c r="AX6" s="27">
        <v>246749.666808334</v>
      </c>
      <c r="AY6" s="27">
        <v>166600</v>
      </c>
      <c r="AZ6" s="24">
        <f t="shared" si="7"/>
        <v>139230</v>
      </c>
      <c r="BA6" s="24"/>
      <c r="BB6" s="27">
        <v>128520</v>
      </c>
      <c r="BC6" s="27">
        <v>179594.8</v>
      </c>
      <c r="BD6" s="27">
        <v>246749.666808334</v>
      </c>
      <c r="BE6" s="27">
        <v>166600</v>
      </c>
      <c r="BF6" s="24">
        <f t="shared" si="8"/>
        <v>128520</v>
      </c>
      <c r="BG6" s="24"/>
      <c r="BH6" s="27">
        <v>139230</v>
      </c>
      <c r="BI6" s="27">
        <v>179594.8</v>
      </c>
      <c r="BJ6" s="27">
        <v>246749.666808334</v>
      </c>
      <c r="BK6" s="27">
        <v>166600</v>
      </c>
      <c r="BL6" s="24">
        <f t="shared" si="9"/>
        <v>139230</v>
      </c>
      <c r="BM6" s="24"/>
      <c r="BN6" s="27">
        <v>128520</v>
      </c>
      <c r="BO6" s="27">
        <v>179594.8</v>
      </c>
      <c r="BP6" s="27">
        <v>246749.666808334</v>
      </c>
      <c r="BQ6" s="27">
        <v>166600</v>
      </c>
      <c r="BR6" s="24">
        <f t="shared" si="10"/>
        <v>128520</v>
      </c>
      <c r="BS6" s="24"/>
    </row>
    <row r="7" spans="1:71" x14ac:dyDescent="0.25">
      <c r="A7" s="2" t="s">
        <v>245</v>
      </c>
      <c r="B7" s="93"/>
      <c r="C7" s="59" t="s">
        <v>246</v>
      </c>
      <c r="D7" s="2" t="s">
        <v>240</v>
      </c>
      <c r="E7" s="4">
        <v>1</v>
      </c>
      <c r="F7" s="27">
        <v>23800</v>
      </c>
      <c r="G7" s="27">
        <v>153938.4</v>
      </c>
      <c r="H7" s="27">
        <v>211499.71440714342</v>
      </c>
      <c r="I7" s="27">
        <v>142800</v>
      </c>
      <c r="J7" s="24">
        <f t="shared" si="0"/>
        <v>23800</v>
      </c>
      <c r="K7" s="24"/>
      <c r="L7" s="27">
        <v>23800</v>
      </c>
      <c r="M7" s="27">
        <v>153938.4</v>
      </c>
      <c r="N7" s="27">
        <v>211499.71440714342</v>
      </c>
      <c r="O7" s="27">
        <v>142800</v>
      </c>
      <c r="P7" s="24">
        <f t="shared" si="1"/>
        <v>23800</v>
      </c>
      <c r="Q7" s="24"/>
      <c r="R7" s="27">
        <v>28560</v>
      </c>
      <c r="S7" s="27">
        <v>153938.4</v>
      </c>
      <c r="T7" s="27">
        <v>211499.71440714342</v>
      </c>
      <c r="U7" s="27">
        <v>142800</v>
      </c>
      <c r="V7" s="24">
        <f t="shared" si="2"/>
        <v>28560</v>
      </c>
      <c r="W7" s="24"/>
      <c r="X7" s="27">
        <v>23800</v>
      </c>
      <c r="Y7" s="27">
        <v>153938.4</v>
      </c>
      <c r="Z7" s="27">
        <v>211499.71440714342</v>
      </c>
      <c r="AA7" s="27">
        <v>142800</v>
      </c>
      <c r="AB7" s="24">
        <f t="shared" si="3"/>
        <v>23800</v>
      </c>
      <c r="AC7" s="24"/>
      <c r="AD7" s="27">
        <v>29750</v>
      </c>
      <c r="AE7" s="27">
        <v>153938.4</v>
      </c>
      <c r="AF7" s="27">
        <v>211499.71440714342</v>
      </c>
      <c r="AG7" s="27">
        <v>142800</v>
      </c>
      <c r="AH7" s="24">
        <f t="shared" si="4"/>
        <v>29750</v>
      </c>
      <c r="AI7" s="24"/>
      <c r="AJ7" s="27">
        <v>29750</v>
      </c>
      <c r="AK7" s="27">
        <v>153938.4</v>
      </c>
      <c r="AL7" s="27">
        <v>211499.71440714342</v>
      </c>
      <c r="AM7" s="27">
        <v>142800</v>
      </c>
      <c r="AN7" s="24">
        <f t="shared" si="5"/>
        <v>29750</v>
      </c>
      <c r="AO7" s="24"/>
      <c r="AP7" s="27">
        <v>29750</v>
      </c>
      <c r="AQ7" s="27">
        <v>153938.4</v>
      </c>
      <c r="AR7" s="27">
        <v>211499.71440714342</v>
      </c>
      <c r="AS7" s="27">
        <v>142800</v>
      </c>
      <c r="AT7" s="24">
        <f t="shared" si="6"/>
        <v>29750</v>
      </c>
      <c r="AU7" s="24"/>
      <c r="AV7" s="27">
        <v>30940</v>
      </c>
      <c r="AW7" s="27">
        <v>153938.4</v>
      </c>
      <c r="AX7" s="27">
        <v>211499.71440714342</v>
      </c>
      <c r="AY7" s="27">
        <v>142800</v>
      </c>
      <c r="AZ7" s="24">
        <f t="shared" si="7"/>
        <v>30940</v>
      </c>
      <c r="BA7" s="24"/>
      <c r="BB7" s="27">
        <v>28560</v>
      </c>
      <c r="BC7" s="27">
        <v>153938.4</v>
      </c>
      <c r="BD7" s="27">
        <v>211499.71440714342</v>
      </c>
      <c r="BE7" s="27">
        <v>142800</v>
      </c>
      <c r="BF7" s="24">
        <f t="shared" si="8"/>
        <v>28560</v>
      </c>
      <c r="BG7" s="24"/>
      <c r="BH7" s="27">
        <v>30940</v>
      </c>
      <c r="BI7" s="27">
        <v>153938.4</v>
      </c>
      <c r="BJ7" s="27">
        <v>211499.71440714342</v>
      </c>
      <c r="BK7" s="27">
        <v>142800</v>
      </c>
      <c r="BL7" s="24">
        <f t="shared" si="9"/>
        <v>30940</v>
      </c>
      <c r="BM7" s="24"/>
      <c r="BN7" s="27">
        <v>28560</v>
      </c>
      <c r="BO7" s="27">
        <v>153938.4</v>
      </c>
      <c r="BP7" s="27">
        <v>211499.71440714342</v>
      </c>
      <c r="BQ7" s="27">
        <v>142800</v>
      </c>
      <c r="BR7" s="24">
        <f t="shared" si="10"/>
        <v>28560</v>
      </c>
      <c r="BS7" s="24"/>
    </row>
    <row r="8" spans="1:71" x14ac:dyDescent="0.25">
      <c r="A8" s="2" t="s">
        <v>247</v>
      </c>
      <c r="B8" s="93"/>
      <c r="C8" s="59" t="s">
        <v>248</v>
      </c>
      <c r="D8" s="2" t="s">
        <v>240</v>
      </c>
      <c r="E8" s="4">
        <v>1</v>
      </c>
      <c r="F8" s="27">
        <v>119000</v>
      </c>
      <c r="G8" s="27">
        <v>153938.4</v>
      </c>
      <c r="H8" s="27">
        <v>211499.71440714342</v>
      </c>
      <c r="I8" s="27">
        <v>142800</v>
      </c>
      <c r="J8" s="24">
        <f t="shared" si="0"/>
        <v>119000</v>
      </c>
      <c r="K8" s="24"/>
      <c r="L8" s="27">
        <v>119000</v>
      </c>
      <c r="M8" s="27">
        <v>153938.4</v>
      </c>
      <c r="N8" s="27">
        <v>211499.71440714342</v>
      </c>
      <c r="O8" s="27">
        <v>142800</v>
      </c>
      <c r="P8" s="24">
        <f t="shared" si="1"/>
        <v>119000</v>
      </c>
      <c r="Q8" s="24"/>
      <c r="R8" s="27">
        <v>142800</v>
      </c>
      <c r="S8" s="27">
        <v>153938.4</v>
      </c>
      <c r="T8" s="27">
        <v>211499.71440714342</v>
      </c>
      <c r="U8" s="27">
        <v>142800</v>
      </c>
      <c r="V8" s="24">
        <f t="shared" si="2"/>
        <v>142800</v>
      </c>
      <c r="W8" s="24"/>
      <c r="X8" s="27">
        <v>119000</v>
      </c>
      <c r="Y8" s="27">
        <v>153938.4</v>
      </c>
      <c r="Z8" s="27">
        <v>211499.71440714342</v>
      </c>
      <c r="AA8" s="27">
        <v>142800</v>
      </c>
      <c r="AB8" s="24">
        <f t="shared" si="3"/>
        <v>119000</v>
      </c>
      <c r="AC8" s="24"/>
      <c r="AD8" s="27">
        <v>148750</v>
      </c>
      <c r="AE8" s="27">
        <v>153938.4</v>
      </c>
      <c r="AF8" s="27">
        <v>211499.71440714342</v>
      </c>
      <c r="AG8" s="27">
        <v>142800</v>
      </c>
      <c r="AH8" s="24">
        <f t="shared" si="4"/>
        <v>142800</v>
      </c>
      <c r="AI8" s="24"/>
      <c r="AJ8" s="27">
        <v>148750</v>
      </c>
      <c r="AK8" s="27">
        <v>153938.4</v>
      </c>
      <c r="AL8" s="27">
        <v>211499.71440714342</v>
      </c>
      <c r="AM8" s="27">
        <v>142800</v>
      </c>
      <c r="AN8" s="24">
        <f t="shared" si="5"/>
        <v>142800</v>
      </c>
      <c r="AO8" s="24"/>
      <c r="AP8" s="27">
        <v>148750</v>
      </c>
      <c r="AQ8" s="27">
        <v>153938.4</v>
      </c>
      <c r="AR8" s="27">
        <v>211499.71440714342</v>
      </c>
      <c r="AS8" s="27">
        <v>142800</v>
      </c>
      <c r="AT8" s="24">
        <f t="shared" si="6"/>
        <v>142800</v>
      </c>
      <c r="AU8" s="24"/>
      <c r="AV8" s="27">
        <v>154700</v>
      </c>
      <c r="AW8" s="27">
        <v>153938.4</v>
      </c>
      <c r="AX8" s="27">
        <v>211499.71440714342</v>
      </c>
      <c r="AY8" s="27">
        <v>142800</v>
      </c>
      <c r="AZ8" s="24">
        <f t="shared" si="7"/>
        <v>142800</v>
      </c>
      <c r="BA8" s="24"/>
      <c r="BB8" s="27">
        <v>142800</v>
      </c>
      <c r="BC8" s="27">
        <v>153938.4</v>
      </c>
      <c r="BD8" s="27">
        <v>211499.71440714342</v>
      </c>
      <c r="BE8" s="27">
        <v>142800</v>
      </c>
      <c r="BF8" s="24">
        <f t="shared" si="8"/>
        <v>142800</v>
      </c>
      <c r="BG8" s="24"/>
      <c r="BH8" s="27">
        <v>154700</v>
      </c>
      <c r="BI8" s="27">
        <v>153938.4</v>
      </c>
      <c r="BJ8" s="27">
        <v>211499.71440714342</v>
      </c>
      <c r="BK8" s="27">
        <v>142800</v>
      </c>
      <c r="BL8" s="24">
        <f t="shared" si="9"/>
        <v>142800</v>
      </c>
      <c r="BM8" s="24"/>
      <c r="BN8" s="27">
        <v>142800</v>
      </c>
      <c r="BO8" s="27">
        <v>153938.4</v>
      </c>
      <c r="BP8" s="27">
        <v>211499.71440714342</v>
      </c>
      <c r="BQ8" s="27">
        <v>142800</v>
      </c>
      <c r="BR8" s="24">
        <f t="shared" si="10"/>
        <v>142800</v>
      </c>
      <c r="BS8" s="24"/>
    </row>
    <row r="9" spans="1:71" x14ac:dyDescent="0.25">
      <c r="A9" s="2" t="s">
        <v>249</v>
      </c>
      <c r="B9" s="93"/>
      <c r="C9" s="59" t="s">
        <v>250</v>
      </c>
      <c r="D9" s="2" t="s">
        <v>240</v>
      </c>
      <c r="E9" s="4">
        <v>1</v>
      </c>
      <c r="F9" s="27">
        <v>154700</v>
      </c>
      <c r="G9" s="27">
        <v>282220.40000000002</v>
      </c>
      <c r="H9" s="27">
        <v>387749.4764130963</v>
      </c>
      <c r="I9" s="27">
        <v>261800</v>
      </c>
      <c r="J9" s="24">
        <f t="shared" si="0"/>
        <v>154700</v>
      </c>
      <c r="K9" s="24"/>
      <c r="L9" s="27">
        <v>154700</v>
      </c>
      <c r="M9" s="27">
        <v>282220.40000000002</v>
      </c>
      <c r="N9" s="27">
        <v>387749.4764130963</v>
      </c>
      <c r="O9" s="27">
        <v>261800</v>
      </c>
      <c r="P9" s="24">
        <f t="shared" si="1"/>
        <v>154700</v>
      </c>
      <c r="Q9" s="24"/>
      <c r="R9" s="27">
        <v>185640</v>
      </c>
      <c r="S9" s="27">
        <v>282220.40000000002</v>
      </c>
      <c r="T9" s="27">
        <v>387749.4764130963</v>
      </c>
      <c r="U9" s="27">
        <v>261800</v>
      </c>
      <c r="V9" s="24">
        <f t="shared" si="2"/>
        <v>185640</v>
      </c>
      <c r="W9" s="24"/>
      <c r="X9" s="27">
        <v>154700</v>
      </c>
      <c r="Y9" s="27">
        <v>282220.40000000002</v>
      </c>
      <c r="Z9" s="27">
        <v>387749.4764130963</v>
      </c>
      <c r="AA9" s="27">
        <v>261800</v>
      </c>
      <c r="AB9" s="24">
        <f t="shared" si="3"/>
        <v>154700</v>
      </c>
      <c r="AC9" s="24"/>
      <c r="AD9" s="27">
        <v>193375</v>
      </c>
      <c r="AE9" s="27">
        <v>282220.40000000002</v>
      </c>
      <c r="AF9" s="27">
        <v>387749.4764130963</v>
      </c>
      <c r="AG9" s="27">
        <v>261800</v>
      </c>
      <c r="AH9" s="24">
        <f t="shared" si="4"/>
        <v>193375</v>
      </c>
      <c r="AI9" s="24"/>
      <c r="AJ9" s="27">
        <v>193375</v>
      </c>
      <c r="AK9" s="27">
        <v>282220.40000000002</v>
      </c>
      <c r="AL9" s="27">
        <v>387749.4764130963</v>
      </c>
      <c r="AM9" s="27">
        <v>261800</v>
      </c>
      <c r="AN9" s="24">
        <f t="shared" si="5"/>
        <v>193375</v>
      </c>
      <c r="AO9" s="24"/>
      <c r="AP9" s="27">
        <v>193375</v>
      </c>
      <c r="AQ9" s="27">
        <v>282220.40000000002</v>
      </c>
      <c r="AR9" s="27">
        <v>387749.4764130963</v>
      </c>
      <c r="AS9" s="27">
        <v>261800</v>
      </c>
      <c r="AT9" s="24">
        <f t="shared" si="6"/>
        <v>193375</v>
      </c>
      <c r="AU9" s="24"/>
      <c r="AV9" s="27">
        <v>201110</v>
      </c>
      <c r="AW9" s="27">
        <v>282220.40000000002</v>
      </c>
      <c r="AX9" s="27">
        <v>387749.4764130963</v>
      </c>
      <c r="AY9" s="27">
        <v>261800</v>
      </c>
      <c r="AZ9" s="24">
        <f t="shared" si="7"/>
        <v>201110</v>
      </c>
      <c r="BA9" s="24"/>
      <c r="BB9" s="27">
        <v>185640</v>
      </c>
      <c r="BC9" s="27">
        <v>282220.40000000002</v>
      </c>
      <c r="BD9" s="27">
        <v>387749.4764130963</v>
      </c>
      <c r="BE9" s="27">
        <v>261800</v>
      </c>
      <c r="BF9" s="24">
        <f t="shared" si="8"/>
        <v>185640</v>
      </c>
      <c r="BG9" s="24"/>
      <c r="BH9" s="27">
        <v>201110</v>
      </c>
      <c r="BI9" s="27">
        <v>282220.40000000002</v>
      </c>
      <c r="BJ9" s="27">
        <v>387749.4764130963</v>
      </c>
      <c r="BK9" s="27">
        <v>261800</v>
      </c>
      <c r="BL9" s="24">
        <f t="shared" si="9"/>
        <v>201110</v>
      </c>
      <c r="BM9" s="24"/>
      <c r="BN9" s="27">
        <v>185640</v>
      </c>
      <c r="BO9" s="27">
        <v>282220.40000000002</v>
      </c>
      <c r="BP9" s="27">
        <v>387749.4764130963</v>
      </c>
      <c r="BQ9" s="27">
        <v>261800</v>
      </c>
      <c r="BR9" s="24">
        <f t="shared" si="10"/>
        <v>185640</v>
      </c>
      <c r="BS9" s="24"/>
    </row>
    <row r="10" spans="1:71" ht="25.5" x14ac:dyDescent="0.25">
      <c r="A10" s="2" t="s">
        <v>251</v>
      </c>
      <c r="B10" s="93"/>
      <c r="C10" s="59" t="s">
        <v>252</v>
      </c>
      <c r="D10" s="2" t="s">
        <v>240</v>
      </c>
      <c r="E10" s="4">
        <v>1</v>
      </c>
      <c r="F10" s="27">
        <v>249900</v>
      </c>
      <c r="G10" s="27">
        <v>230907.6</v>
      </c>
      <c r="H10" s="27">
        <v>317249.57161071512</v>
      </c>
      <c r="I10" s="27">
        <v>214200</v>
      </c>
      <c r="J10" s="24">
        <f t="shared" si="0"/>
        <v>214200</v>
      </c>
      <c r="K10" s="24"/>
      <c r="L10" s="27">
        <v>249900</v>
      </c>
      <c r="M10" s="27">
        <v>230907.6</v>
      </c>
      <c r="N10" s="27">
        <v>317249.57161071512</v>
      </c>
      <c r="O10" s="27">
        <v>214200</v>
      </c>
      <c r="P10" s="24">
        <f t="shared" si="1"/>
        <v>214200</v>
      </c>
      <c r="Q10" s="24"/>
      <c r="R10" s="27">
        <v>299880</v>
      </c>
      <c r="S10" s="27">
        <v>230907.6</v>
      </c>
      <c r="T10" s="27">
        <v>317249.57161071512</v>
      </c>
      <c r="U10" s="27">
        <v>214200</v>
      </c>
      <c r="V10" s="24">
        <f t="shared" si="2"/>
        <v>214200</v>
      </c>
      <c r="W10" s="24"/>
      <c r="X10" s="27">
        <v>249900</v>
      </c>
      <c r="Y10" s="27">
        <v>230907.6</v>
      </c>
      <c r="Z10" s="27">
        <v>317249.57161071512</v>
      </c>
      <c r="AA10" s="27">
        <v>214200</v>
      </c>
      <c r="AB10" s="24">
        <f t="shared" si="3"/>
        <v>214200</v>
      </c>
      <c r="AC10" s="24"/>
      <c r="AD10" s="27">
        <v>312375</v>
      </c>
      <c r="AE10" s="27">
        <v>230907.6</v>
      </c>
      <c r="AF10" s="27">
        <v>317249.57161071512</v>
      </c>
      <c r="AG10" s="27">
        <v>214200</v>
      </c>
      <c r="AH10" s="24">
        <f t="shared" si="4"/>
        <v>214200</v>
      </c>
      <c r="AI10" s="24"/>
      <c r="AJ10" s="27">
        <v>312375</v>
      </c>
      <c r="AK10" s="27">
        <v>230907.6</v>
      </c>
      <c r="AL10" s="27">
        <v>317249.57161071512</v>
      </c>
      <c r="AM10" s="27">
        <v>214200</v>
      </c>
      <c r="AN10" s="24">
        <f t="shared" si="5"/>
        <v>214200</v>
      </c>
      <c r="AO10" s="24"/>
      <c r="AP10" s="27">
        <v>312375</v>
      </c>
      <c r="AQ10" s="27">
        <v>230907.6</v>
      </c>
      <c r="AR10" s="27">
        <v>317249.57161071512</v>
      </c>
      <c r="AS10" s="27">
        <v>214200</v>
      </c>
      <c r="AT10" s="24">
        <f t="shared" si="6"/>
        <v>214200</v>
      </c>
      <c r="AU10" s="24"/>
      <c r="AV10" s="27">
        <v>324870</v>
      </c>
      <c r="AW10" s="27">
        <v>230907.6</v>
      </c>
      <c r="AX10" s="27">
        <v>317249.57161071512</v>
      </c>
      <c r="AY10" s="27">
        <v>214200</v>
      </c>
      <c r="AZ10" s="24">
        <f t="shared" si="7"/>
        <v>214200</v>
      </c>
      <c r="BA10" s="24"/>
      <c r="BB10" s="27">
        <v>299880</v>
      </c>
      <c r="BC10" s="27">
        <v>230907.6</v>
      </c>
      <c r="BD10" s="27">
        <v>317249.57161071512</v>
      </c>
      <c r="BE10" s="27">
        <v>214200</v>
      </c>
      <c r="BF10" s="24">
        <f t="shared" si="8"/>
        <v>214200</v>
      </c>
      <c r="BG10" s="24"/>
      <c r="BH10" s="27">
        <v>324870</v>
      </c>
      <c r="BI10" s="27">
        <v>230907.6</v>
      </c>
      <c r="BJ10" s="27">
        <v>317249.57161071512</v>
      </c>
      <c r="BK10" s="27">
        <v>214200</v>
      </c>
      <c r="BL10" s="24">
        <f t="shared" si="9"/>
        <v>214200</v>
      </c>
      <c r="BM10" s="24"/>
      <c r="BN10" s="27">
        <v>299880</v>
      </c>
      <c r="BO10" s="27">
        <v>230907.6</v>
      </c>
      <c r="BP10" s="27">
        <v>317249.57161071512</v>
      </c>
      <c r="BQ10" s="27">
        <v>214200</v>
      </c>
      <c r="BR10" s="24">
        <f t="shared" si="10"/>
        <v>214200</v>
      </c>
      <c r="BS10" s="24"/>
    </row>
    <row r="11" spans="1:71" ht="25.5" x14ac:dyDescent="0.25">
      <c r="A11" s="2" t="s">
        <v>253</v>
      </c>
      <c r="B11" s="93"/>
      <c r="C11" s="59" t="s">
        <v>254</v>
      </c>
      <c r="D11" s="2" t="s">
        <v>240</v>
      </c>
      <c r="E11" s="4">
        <v>1</v>
      </c>
      <c r="F11" s="27">
        <v>487900</v>
      </c>
      <c r="G11" s="27">
        <v>1795948</v>
      </c>
      <c r="H11" s="27">
        <v>2467496.6680833399</v>
      </c>
      <c r="I11" s="27">
        <v>1666000</v>
      </c>
      <c r="J11" s="24">
        <f t="shared" si="0"/>
        <v>487900</v>
      </c>
      <c r="K11" s="24"/>
      <c r="L11" s="27">
        <v>487900</v>
      </c>
      <c r="M11" s="27">
        <v>1795948</v>
      </c>
      <c r="N11" s="27">
        <v>2467496.6680833399</v>
      </c>
      <c r="O11" s="27">
        <v>1666000</v>
      </c>
      <c r="P11" s="24">
        <f t="shared" si="1"/>
        <v>487900</v>
      </c>
      <c r="Q11" s="24"/>
      <c r="R11" s="27">
        <v>585480</v>
      </c>
      <c r="S11" s="27">
        <v>1795948</v>
      </c>
      <c r="T11" s="27">
        <v>2467496.6680833399</v>
      </c>
      <c r="U11" s="27">
        <v>1666000</v>
      </c>
      <c r="V11" s="24">
        <f t="shared" si="2"/>
        <v>585480</v>
      </c>
      <c r="W11" s="24"/>
      <c r="X11" s="27">
        <v>487900</v>
      </c>
      <c r="Y11" s="27">
        <v>1795948</v>
      </c>
      <c r="Z11" s="27">
        <v>2467496.6680833399</v>
      </c>
      <c r="AA11" s="27">
        <v>1666000</v>
      </c>
      <c r="AB11" s="24">
        <f t="shared" si="3"/>
        <v>487900</v>
      </c>
      <c r="AC11" s="24"/>
      <c r="AD11" s="27">
        <v>609875</v>
      </c>
      <c r="AE11" s="27">
        <v>1795948</v>
      </c>
      <c r="AF11" s="27">
        <v>2467496.6680833399</v>
      </c>
      <c r="AG11" s="27">
        <v>1666000</v>
      </c>
      <c r="AH11" s="24">
        <f t="shared" si="4"/>
        <v>609875</v>
      </c>
      <c r="AI11" s="24"/>
      <c r="AJ11" s="27">
        <v>609875</v>
      </c>
      <c r="AK11" s="27">
        <v>1795948</v>
      </c>
      <c r="AL11" s="27">
        <v>2467496.6680833399</v>
      </c>
      <c r="AM11" s="27">
        <v>1666000</v>
      </c>
      <c r="AN11" s="24">
        <f t="shared" si="5"/>
        <v>609875</v>
      </c>
      <c r="AO11" s="24"/>
      <c r="AP11" s="27">
        <v>609875</v>
      </c>
      <c r="AQ11" s="27">
        <v>1795948</v>
      </c>
      <c r="AR11" s="27">
        <v>2467496.6680833399</v>
      </c>
      <c r="AS11" s="27">
        <v>1666000</v>
      </c>
      <c r="AT11" s="24">
        <f t="shared" si="6"/>
        <v>609875</v>
      </c>
      <c r="AU11" s="24"/>
      <c r="AV11" s="27">
        <v>634270</v>
      </c>
      <c r="AW11" s="27">
        <v>1795948</v>
      </c>
      <c r="AX11" s="27">
        <v>2467496.6680833399</v>
      </c>
      <c r="AY11" s="27">
        <v>1666000</v>
      </c>
      <c r="AZ11" s="24">
        <f t="shared" si="7"/>
        <v>634270</v>
      </c>
      <c r="BA11" s="24"/>
      <c r="BB11" s="27">
        <v>585480</v>
      </c>
      <c r="BC11" s="27">
        <v>1795948</v>
      </c>
      <c r="BD11" s="27">
        <v>2467496.6680833399</v>
      </c>
      <c r="BE11" s="27">
        <v>1666000</v>
      </c>
      <c r="BF11" s="24">
        <f t="shared" si="8"/>
        <v>585480</v>
      </c>
      <c r="BG11" s="24"/>
      <c r="BH11" s="27">
        <v>634270</v>
      </c>
      <c r="BI11" s="27">
        <v>1795948</v>
      </c>
      <c r="BJ11" s="27">
        <v>2467496.6680833399</v>
      </c>
      <c r="BK11" s="27">
        <v>1666000</v>
      </c>
      <c r="BL11" s="24">
        <f t="shared" si="9"/>
        <v>634270</v>
      </c>
      <c r="BM11" s="24"/>
      <c r="BN11" s="27">
        <v>585480</v>
      </c>
      <c r="BO11" s="27">
        <v>1795948</v>
      </c>
      <c r="BP11" s="27">
        <v>2467496.6680833399</v>
      </c>
      <c r="BQ11" s="27">
        <v>1666000</v>
      </c>
      <c r="BR11" s="24">
        <f t="shared" si="10"/>
        <v>585480</v>
      </c>
      <c r="BS11" s="24"/>
    </row>
    <row r="12" spans="1:71" ht="25.5" x14ac:dyDescent="0.25">
      <c r="A12" s="2" t="s">
        <v>255</v>
      </c>
      <c r="B12" s="93"/>
      <c r="C12" s="59" t="s">
        <v>256</v>
      </c>
      <c r="D12" s="2" t="s">
        <v>240</v>
      </c>
      <c r="E12" s="4">
        <v>1</v>
      </c>
      <c r="F12" s="27">
        <v>166600</v>
      </c>
      <c r="G12" s="27">
        <v>1154538</v>
      </c>
      <c r="H12" s="27">
        <v>1586247.858053576</v>
      </c>
      <c r="I12" s="27">
        <v>1071000</v>
      </c>
      <c r="J12" s="24">
        <f t="shared" si="0"/>
        <v>166600</v>
      </c>
      <c r="K12" s="24"/>
      <c r="L12" s="27">
        <v>166600</v>
      </c>
      <c r="M12" s="27">
        <v>1154538</v>
      </c>
      <c r="N12" s="27">
        <v>1586247.858053576</v>
      </c>
      <c r="O12" s="27">
        <v>1071000</v>
      </c>
      <c r="P12" s="24">
        <f t="shared" si="1"/>
        <v>166600</v>
      </c>
      <c r="Q12" s="24"/>
      <c r="R12" s="27">
        <v>199920</v>
      </c>
      <c r="S12" s="27">
        <v>1154538</v>
      </c>
      <c r="T12" s="27">
        <v>1586247.858053576</v>
      </c>
      <c r="U12" s="27">
        <v>1071000</v>
      </c>
      <c r="V12" s="24">
        <f t="shared" si="2"/>
        <v>199920</v>
      </c>
      <c r="W12" s="24"/>
      <c r="X12" s="27">
        <v>166600</v>
      </c>
      <c r="Y12" s="27">
        <v>1154538</v>
      </c>
      <c r="Z12" s="27">
        <v>1586247.858053576</v>
      </c>
      <c r="AA12" s="27">
        <v>1071000</v>
      </c>
      <c r="AB12" s="24">
        <f t="shared" si="3"/>
        <v>166600</v>
      </c>
      <c r="AC12" s="24"/>
      <c r="AD12" s="27">
        <v>208250</v>
      </c>
      <c r="AE12" s="27">
        <v>1154538</v>
      </c>
      <c r="AF12" s="27">
        <v>1586247.858053576</v>
      </c>
      <c r="AG12" s="27">
        <v>1071000</v>
      </c>
      <c r="AH12" s="24">
        <f t="shared" si="4"/>
        <v>208250</v>
      </c>
      <c r="AI12" s="24"/>
      <c r="AJ12" s="27">
        <v>208250</v>
      </c>
      <c r="AK12" s="27">
        <v>1154538</v>
      </c>
      <c r="AL12" s="27">
        <v>1586247.858053576</v>
      </c>
      <c r="AM12" s="27">
        <v>1071000</v>
      </c>
      <c r="AN12" s="24">
        <f t="shared" si="5"/>
        <v>208250</v>
      </c>
      <c r="AO12" s="24"/>
      <c r="AP12" s="27">
        <v>208250</v>
      </c>
      <c r="AQ12" s="27">
        <v>1154538</v>
      </c>
      <c r="AR12" s="27">
        <v>1586247.858053576</v>
      </c>
      <c r="AS12" s="27">
        <v>1071000</v>
      </c>
      <c r="AT12" s="24">
        <f t="shared" si="6"/>
        <v>208250</v>
      </c>
      <c r="AU12" s="24"/>
      <c r="AV12" s="27">
        <v>216580</v>
      </c>
      <c r="AW12" s="27">
        <v>1154538</v>
      </c>
      <c r="AX12" s="27">
        <v>1586247.858053576</v>
      </c>
      <c r="AY12" s="27">
        <v>1071000</v>
      </c>
      <c r="AZ12" s="24">
        <f t="shared" si="7"/>
        <v>216580</v>
      </c>
      <c r="BA12" s="24"/>
      <c r="BB12" s="27">
        <v>199920</v>
      </c>
      <c r="BC12" s="27">
        <v>1154538</v>
      </c>
      <c r="BD12" s="27">
        <v>1586247.858053576</v>
      </c>
      <c r="BE12" s="27">
        <v>1071000</v>
      </c>
      <c r="BF12" s="24">
        <f t="shared" si="8"/>
        <v>199920</v>
      </c>
      <c r="BG12" s="24"/>
      <c r="BH12" s="27">
        <v>216580</v>
      </c>
      <c r="BI12" s="27">
        <v>1154538</v>
      </c>
      <c r="BJ12" s="27">
        <v>1586247.858053576</v>
      </c>
      <c r="BK12" s="27">
        <v>1071000</v>
      </c>
      <c r="BL12" s="24">
        <f t="shared" si="9"/>
        <v>216580</v>
      </c>
      <c r="BM12" s="24"/>
      <c r="BN12" s="27">
        <v>199920</v>
      </c>
      <c r="BO12" s="27">
        <v>1154538</v>
      </c>
      <c r="BP12" s="27">
        <v>1586247.858053576</v>
      </c>
      <c r="BQ12" s="27">
        <v>1071000</v>
      </c>
      <c r="BR12" s="24">
        <f t="shared" si="10"/>
        <v>199920</v>
      </c>
      <c r="BS12" s="24"/>
    </row>
    <row r="13" spans="1:71" ht="25.5" x14ac:dyDescent="0.25">
      <c r="A13" s="2" t="s">
        <v>257</v>
      </c>
      <c r="B13" s="93"/>
      <c r="C13" s="59" t="s">
        <v>258</v>
      </c>
      <c r="D13" s="2" t="s">
        <v>240</v>
      </c>
      <c r="E13" s="4">
        <v>1</v>
      </c>
      <c r="F13" s="27">
        <v>690200</v>
      </c>
      <c r="G13" s="27">
        <v>1154538</v>
      </c>
      <c r="H13" s="27">
        <v>1586247.858053576</v>
      </c>
      <c r="I13" s="27">
        <v>1071000</v>
      </c>
      <c r="J13" s="24">
        <f t="shared" si="0"/>
        <v>690200</v>
      </c>
      <c r="K13" s="24"/>
      <c r="L13" s="27">
        <v>690200</v>
      </c>
      <c r="M13" s="27">
        <v>1154538</v>
      </c>
      <c r="N13" s="27">
        <v>1586247.858053576</v>
      </c>
      <c r="O13" s="27">
        <v>1071000</v>
      </c>
      <c r="P13" s="24">
        <f t="shared" si="1"/>
        <v>690200</v>
      </c>
      <c r="Q13" s="24"/>
      <c r="R13" s="27">
        <v>828240</v>
      </c>
      <c r="S13" s="27">
        <v>1154538</v>
      </c>
      <c r="T13" s="27">
        <v>1586247.858053576</v>
      </c>
      <c r="U13" s="27">
        <v>1071000</v>
      </c>
      <c r="V13" s="24">
        <f t="shared" si="2"/>
        <v>828240</v>
      </c>
      <c r="W13" s="24"/>
      <c r="X13" s="27">
        <v>690200</v>
      </c>
      <c r="Y13" s="27">
        <v>1154538</v>
      </c>
      <c r="Z13" s="27">
        <v>1586247.858053576</v>
      </c>
      <c r="AA13" s="27">
        <v>1071000</v>
      </c>
      <c r="AB13" s="24">
        <f t="shared" si="3"/>
        <v>690200</v>
      </c>
      <c r="AC13" s="24"/>
      <c r="AD13" s="27">
        <v>862750</v>
      </c>
      <c r="AE13" s="27">
        <v>1154538</v>
      </c>
      <c r="AF13" s="27">
        <v>1586247.858053576</v>
      </c>
      <c r="AG13" s="27">
        <v>1071000</v>
      </c>
      <c r="AH13" s="24">
        <f t="shared" si="4"/>
        <v>862750</v>
      </c>
      <c r="AI13" s="24"/>
      <c r="AJ13" s="27">
        <v>862750</v>
      </c>
      <c r="AK13" s="27">
        <v>1154538</v>
      </c>
      <c r="AL13" s="27">
        <v>1586247.858053576</v>
      </c>
      <c r="AM13" s="27">
        <v>1071000</v>
      </c>
      <c r="AN13" s="24">
        <f t="shared" si="5"/>
        <v>862750</v>
      </c>
      <c r="AO13" s="24"/>
      <c r="AP13" s="27">
        <v>862750</v>
      </c>
      <c r="AQ13" s="27">
        <v>1154538</v>
      </c>
      <c r="AR13" s="27">
        <v>1586247.858053576</v>
      </c>
      <c r="AS13" s="27">
        <v>1071000</v>
      </c>
      <c r="AT13" s="24">
        <f t="shared" si="6"/>
        <v>862750</v>
      </c>
      <c r="AU13" s="24"/>
      <c r="AV13" s="27">
        <v>897260</v>
      </c>
      <c r="AW13" s="27">
        <v>1154538</v>
      </c>
      <c r="AX13" s="27">
        <v>1586247.858053576</v>
      </c>
      <c r="AY13" s="27">
        <v>1071000</v>
      </c>
      <c r="AZ13" s="24">
        <f t="shared" si="7"/>
        <v>897260</v>
      </c>
      <c r="BA13" s="24"/>
      <c r="BB13" s="27">
        <v>828240</v>
      </c>
      <c r="BC13" s="27">
        <v>1154538</v>
      </c>
      <c r="BD13" s="27">
        <v>1586247.858053576</v>
      </c>
      <c r="BE13" s="27">
        <v>1071000</v>
      </c>
      <c r="BF13" s="24">
        <f t="shared" si="8"/>
        <v>828240</v>
      </c>
      <c r="BG13" s="24"/>
      <c r="BH13" s="27">
        <v>897260</v>
      </c>
      <c r="BI13" s="27">
        <v>1154538</v>
      </c>
      <c r="BJ13" s="27">
        <v>1586247.858053576</v>
      </c>
      <c r="BK13" s="27">
        <v>1071000</v>
      </c>
      <c r="BL13" s="24">
        <f t="shared" si="9"/>
        <v>897260</v>
      </c>
      <c r="BM13" s="24"/>
      <c r="BN13" s="27">
        <v>828240</v>
      </c>
      <c r="BO13" s="27">
        <v>1154538</v>
      </c>
      <c r="BP13" s="27">
        <v>1586247.858053576</v>
      </c>
      <c r="BQ13" s="27">
        <v>1071000</v>
      </c>
      <c r="BR13" s="24">
        <f t="shared" si="10"/>
        <v>828240</v>
      </c>
      <c r="BS13" s="24"/>
    </row>
    <row r="14" spans="1:71" ht="25.5" x14ac:dyDescent="0.25">
      <c r="A14" s="2" t="s">
        <v>259</v>
      </c>
      <c r="B14" s="93"/>
      <c r="C14" s="59" t="s">
        <v>260</v>
      </c>
      <c r="D14" s="2" t="s">
        <v>240</v>
      </c>
      <c r="E14" s="4">
        <v>1</v>
      </c>
      <c r="F14" s="27">
        <v>333200</v>
      </c>
      <c r="G14" s="27">
        <v>384846</v>
      </c>
      <c r="H14" s="27">
        <v>528749.28601785866</v>
      </c>
      <c r="I14" s="27">
        <v>357000</v>
      </c>
      <c r="J14" s="24">
        <f t="shared" si="0"/>
        <v>333200</v>
      </c>
      <c r="K14" s="24"/>
      <c r="L14" s="27">
        <v>333200</v>
      </c>
      <c r="M14" s="27">
        <v>384846</v>
      </c>
      <c r="N14" s="27">
        <v>528749.28601785866</v>
      </c>
      <c r="O14" s="27">
        <v>357000</v>
      </c>
      <c r="P14" s="24">
        <f t="shared" si="1"/>
        <v>333200</v>
      </c>
      <c r="Q14" s="24"/>
      <c r="R14" s="27">
        <v>399840</v>
      </c>
      <c r="S14" s="27">
        <v>384846</v>
      </c>
      <c r="T14" s="27">
        <v>528749.28601785866</v>
      </c>
      <c r="U14" s="27">
        <v>357000</v>
      </c>
      <c r="V14" s="24">
        <f t="shared" si="2"/>
        <v>357000</v>
      </c>
      <c r="W14" s="24"/>
      <c r="X14" s="27">
        <v>333200</v>
      </c>
      <c r="Y14" s="27">
        <v>384846</v>
      </c>
      <c r="Z14" s="27">
        <v>528749.28601785866</v>
      </c>
      <c r="AA14" s="27">
        <v>357000</v>
      </c>
      <c r="AB14" s="24">
        <f t="shared" si="3"/>
        <v>333200</v>
      </c>
      <c r="AC14" s="24"/>
      <c r="AD14" s="27">
        <v>416500</v>
      </c>
      <c r="AE14" s="27">
        <v>384846</v>
      </c>
      <c r="AF14" s="27">
        <v>528749.28601785866</v>
      </c>
      <c r="AG14" s="27">
        <v>357000</v>
      </c>
      <c r="AH14" s="24">
        <f t="shared" si="4"/>
        <v>357000</v>
      </c>
      <c r="AI14" s="24"/>
      <c r="AJ14" s="27">
        <v>416500</v>
      </c>
      <c r="AK14" s="27">
        <v>384846</v>
      </c>
      <c r="AL14" s="27">
        <v>528749.28601785866</v>
      </c>
      <c r="AM14" s="27">
        <v>357000</v>
      </c>
      <c r="AN14" s="24">
        <f t="shared" si="5"/>
        <v>357000</v>
      </c>
      <c r="AO14" s="24"/>
      <c r="AP14" s="27">
        <v>416500</v>
      </c>
      <c r="AQ14" s="27">
        <v>384846</v>
      </c>
      <c r="AR14" s="27">
        <v>528749.28601785866</v>
      </c>
      <c r="AS14" s="27">
        <v>357000</v>
      </c>
      <c r="AT14" s="24">
        <f t="shared" si="6"/>
        <v>357000</v>
      </c>
      <c r="AU14" s="24"/>
      <c r="AV14" s="27">
        <v>433160</v>
      </c>
      <c r="AW14" s="27">
        <v>384846</v>
      </c>
      <c r="AX14" s="27">
        <v>528749.28601785866</v>
      </c>
      <c r="AY14" s="27">
        <v>357000</v>
      </c>
      <c r="AZ14" s="24">
        <f t="shared" si="7"/>
        <v>357000</v>
      </c>
      <c r="BA14" s="24"/>
      <c r="BB14" s="27">
        <v>399840</v>
      </c>
      <c r="BC14" s="27">
        <v>384846</v>
      </c>
      <c r="BD14" s="27">
        <v>528749.28601785866</v>
      </c>
      <c r="BE14" s="27">
        <v>357000</v>
      </c>
      <c r="BF14" s="24">
        <f t="shared" si="8"/>
        <v>357000</v>
      </c>
      <c r="BG14" s="24"/>
      <c r="BH14" s="27">
        <v>433160</v>
      </c>
      <c r="BI14" s="27">
        <v>384846</v>
      </c>
      <c r="BJ14" s="27">
        <v>528749.28601785866</v>
      </c>
      <c r="BK14" s="27">
        <v>357000</v>
      </c>
      <c r="BL14" s="24">
        <f t="shared" si="9"/>
        <v>357000</v>
      </c>
      <c r="BM14" s="24"/>
      <c r="BN14" s="27">
        <v>399840</v>
      </c>
      <c r="BO14" s="27">
        <v>384846</v>
      </c>
      <c r="BP14" s="27">
        <v>528749.28601785866</v>
      </c>
      <c r="BQ14" s="27">
        <v>357000</v>
      </c>
      <c r="BR14" s="24">
        <f t="shared" si="10"/>
        <v>357000</v>
      </c>
      <c r="BS14" s="24"/>
    </row>
    <row r="15" spans="1:71" ht="25.5" x14ac:dyDescent="0.25">
      <c r="A15" s="2" t="s">
        <v>261</v>
      </c>
      <c r="B15" s="93"/>
      <c r="C15" s="59" t="s">
        <v>262</v>
      </c>
      <c r="D15" s="2" t="s">
        <v>240</v>
      </c>
      <c r="E15" s="4">
        <v>1</v>
      </c>
      <c r="F15" s="27">
        <v>357000</v>
      </c>
      <c r="G15" s="27">
        <v>230907.6</v>
      </c>
      <c r="H15" s="27">
        <v>317249.57161071512</v>
      </c>
      <c r="I15" s="27">
        <v>214200</v>
      </c>
      <c r="J15" s="24">
        <f t="shared" si="0"/>
        <v>214200</v>
      </c>
      <c r="K15" s="24"/>
      <c r="L15" s="27">
        <v>357000</v>
      </c>
      <c r="M15" s="27">
        <v>230907.6</v>
      </c>
      <c r="N15" s="27">
        <v>317249.57161071512</v>
      </c>
      <c r="O15" s="27">
        <v>214200</v>
      </c>
      <c r="P15" s="24">
        <f t="shared" si="1"/>
        <v>214200</v>
      </c>
      <c r="Q15" s="24"/>
      <c r="R15" s="27">
        <v>428400</v>
      </c>
      <c r="S15" s="27">
        <v>230907.6</v>
      </c>
      <c r="T15" s="27">
        <v>317249.57161071512</v>
      </c>
      <c r="U15" s="27">
        <v>214200</v>
      </c>
      <c r="V15" s="24">
        <f t="shared" si="2"/>
        <v>214200</v>
      </c>
      <c r="W15" s="24"/>
      <c r="X15" s="27">
        <v>357000</v>
      </c>
      <c r="Y15" s="27">
        <v>230907.6</v>
      </c>
      <c r="Z15" s="27">
        <v>317249.57161071512</v>
      </c>
      <c r="AA15" s="27">
        <v>214200</v>
      </c>
      <c r="AB15" s="24">
        <f t="shared" si="3"/>
        <v>214200</v>
      </c>
      <c r="AC15" s="24"/>
      <c r="AD15" s="27">
        <v>446250</v>
      </c>
      <c r="AE15" s="27">
        <v>230907.6</v>
      </c>
      <c r="AF15" s="27">
        <v>317249.57161071512</v>
      </c>
      <c r="AG15" s="27">
        <v>214200</v>
      </c>
      <c r="AH15" s="24">
        <f t="shared" si="4"/>
        <v>214200</v>
      </c>
      <c r="AI15" s="24"/>
      <c r="AJ15" s="27">
        <v>446250</v>
      </c>
      <c r="AK15" s="27">
        <v>230907.6</v>
      </c>
      <c r="AL15" s="27">
        <v>317249.57161071512</v>
      </c>
      <c r="AM15" s="27">
        <v>214200</v>
      </c>
      <c r="AN15" s="24">
        <f t="shared" si="5"/>
        <v>214200</v>
      </c>
      <c r="AO15" s="24"/>
      <c r="AP15" s="27">
        <v>446250</v>
      </c>
      <c r="AQ15" s="27">
        <v>230907.6</v>
      </c>
      <c r="AR15" s="27">
        <v>317249.57161071512</v>
      </c>
      <c r="AS15" s="27">
        <v>214200</v>
      </c>
      <c r="AT15" s="24">
        <f t="shared" si="6"/>
        <v>214200</v>
      </c>
      <c r="AU15" s="24"/>
      <c r="AV15" s="27">
        <v>464100</v>
      </c>
      <c r="AW15" s="27">
        <v>230907.6</v>
      </c>
      <c r="AX15" s="27">
        <v>317249.57161071512</v>
      </c>
      <c r="AY15" s="27">
        <v>214200</v>
      </c>
      <c r="AZ15" s="24">
        <f t="shared" si="7"/>
        <v>214200</v>
      </c>
      <c r="BA15" s="24"/>
      <c r="BB15" s="27">
        <v>428400</v>
      </c>
      <c r="BC15" s="27">
        <v>230907.6</v>
      </c>
      <c r="BD15" s="27">
        <v>317249.57161071512</v>
      </c>
      <c r="BE15" s="27">
        <v>214200</v>
      </c>
      <c r="BF15" s="24">
        <f t="shared" si="8"/>
        <v>214200</v>
      </c>
      <c r="BG15" s="24"/>
      <c r="BH15" s="27">
        <v>464100</v>
      </c>
      <c r="BI15" s="27">
        <v>230907.6</v>
      </c>
      <c r="BJ15" s="27">
        <v>317249.57161071512</v>
      </c>
      <c r="BK15" s="27">
        <v>214200</v>
      </c>
      <c r="BL15" s="24">
        <f t="shared" si="9"/>
        <v>214200</v>
      </c>
      <c r="BM15" s="24"/>
      <c r="BN15" s="27">
        <v>428400</v>
      </c>
      <c r="BO15" s="27">
        <v>230907.6</v>
      </c>
      <c r="BP15" s="27">
        <v>317249.57161071512</v>
      </c>
      <c r="BQ15" s="27">
        <v>214200</v>
      </c>
      <c r="BR15" s="24">
        <f t="shared" si="10"/>
        <v>214200</v>
      </c>
      <c r="BS15" s="24"/>
    </row>
    <row r="16" spans="1:71" x14ac:dyDescent="0.25">
      <c r="A16" s="2" t="s">
        <v>263</v>
      </c>
      <c r="B16" s="93"/>
      <c r="C16" s="59" t="s">
        <v>264</v>
      </c>
      <c r="D16" s="2" t="s">
        <v>240</v>
      </c>
      <c r="E16" s="4">
        <v>1</v>
      </c>
      <c r="F16" s="27">
        <v>297500</v>
      </c>
      <c r="G16" s="27">
        <v>192423</v>
      </c>
      <c r="H16" s="27">
        <v>264374.64300892933</v>
      </c>
      <c r="I16" s="27">
        <v>178500</v>
      </c>
      <c r="J16" s="24">
        <f t="shared" si="0"/>
        <v>178500</v>
      </c>
      <c r="K16" s="24"/>
      <c r="L16" s="27">
        <v>297500</v>
      </c>
      <c r="M16" s="27">
        <v>192423</v>
      </c>
      <c r="N16" s="27">
        <v>264374.64300892933</v>
      </c>
      <c r="O16" s="27">
        <v>178500</v>
      </c>
      <c r="P16" s="24">
        <f t="shared" si="1"/>
        <v>178500</v>
      </c>
      <c r="Q16" s="24"/>
      <c r="R16" s="27">
        <v>357000</v>
      </c>
      <c r="S16" s="27">
        <v>192423</v>
      </c>
      <c r="T16" s="27">
        <v>264374.64300892933</v>
      </c>
      <c r="U16" s="27">
        <v>178500</v>
      </c>
      <c r="V16" s="24">
        <f t="shared" si="2"/>
        <v>178500</v>
      </c>
      <c r="W16" s="24"/>
      <c r="X16" s="27">
        <v>297500</v>
      </c>
      <c r="Y16" s="27">
        <v>192423</v>
      </c>
      <c r="Z16" s="27">
        <v>264374.64300892933</v>
      </c>
      <c r="AA16" s="27">
        <v>178500</v>
      </c>
      <c r="AB16" s="24">
        <f t="shared" si="3"/>
        <v>178500</v>
      </c>
      <c r="AC16" s="24"/>
      <c r="AD16" s="27">
        <v>371875</v>
      </c>
      <c r="AE16" s="27">
        <v>192423</v>
      </c>
      <c r="AF16" s="27">
        <v>264374.64300892933</v>
      </c>
      <c r="AG16" s="27">
        <v>178500</v>
      </c>
      <c r="AH16" s="24">
        <f t="shared" si="4"/>
        <v>178500</v>
      </c>
      <c r="AI16" s="24"/>
      <c r="AJ16" s="27">
        <v>371875</v>
      </c>
      <c r="AK16" s="27">
        <v>192423</v>
      </c>
      <c r="AL16" s="27">
        <v>264374.64300892933</v>
      </c>
      <c r="AM16" s="27">
        <v>178500</v>
      </c>
      <c r="AN16" s="24">
        <f t="shared" si="5"/>
        <v>178500</v>
      </c>
      <c r="AO16" s="24"/>
      <c r="AP16" s="27">
        <v>371875</v>
      </c>
      <c r="AQ16" s="27">
        <v>192423</v>
      </c>
      <c r="AR16" s="27">
        <v>264374.64300892933</v>
      </c>
      <c r="AS16" s="27">
        <v>178500</v>
      </c>
      <c r="AT16" s="24">
        <f t="shared" si="6"/>
        <v>178500</v>
      </c>
      <c r="AU16" s="24"/>
      <c r="AV16" s="27">
        <v>386750</v>
      </c>
      <c r="AW16" s="27">
        <v>192423</v>
      </c>
      <c r="AX16" s="27">
        <v>264374.64300892933</v>
      </c>
      <c r="AY16" s="27">
        <v>178500</v>
      </c>
      <c r="AZ16" s="24">
        <f t="shared" si="7"/>
        <v>178500</v>
      </c>
      <c r="BA16" s="24"/>
      <c r="BB16" s="27">
        <v>357000</v>
      </c>
      <c r="BC16" s="27">
        <v>192423</v>
      </c>
      <c r="BD16" s="27">
        <v>264374.64300892933</v>
      </c>
      <c r="BE16" s="27">
        <v>178500</v>
      </c>
      <c r="BF16" s="24">
        <f t="shared" si="8"/>
        <v>178500</v>
      </c>
      <c r="BG16" s="24"/>
      <c r="BH16" s="27">
        <v>386750</v>
      </c>
      <c r="BI16" s="27">
        <v>192423</v>
      </c>
      <c r="BJ16" s="27">
        <v>264374.64300892933</v>
      </c>
      <c r="BK16" s="27">
        <v>178500</v>
      </c>
      <c r="BL16" s="24">
        <f t="shared" si="9"/>
        <v>178500</v>
      </c>
      <c r="BM16" s="24"/>
      <c r="BN16" s="27">
        <v>357000</v>
      </c>
      <c r="BO16" s="27">
        <v>192423</v>
      </c>
      <c r="BP16" s="27">
        <v>264374.64300892933</v>
      </c>
      <c r="BQ16" s="27">
        <v>178500</v>
      </c>
      <c r="BR16" s="24">
        <f t="shared" si="10"/>
        <v>178500</v>
      </c>
      <c r="BS16" s="24"/>
    </row>
  </sheetData>
  <mergeCells count="28">
    <mergeCell ref="A1:A3"/>
    <mergeCell ref="B1:B3"/>
    <mergeCell ref="C1:C3"/>
    <mergeCell ref="D1:D3"/>
    <mergeCell ref="E1:E3"/>
    <mergeCell ref="BN1:BS1"/>
    <mergeCell ref="R2:W2"/>
    <mergeCell ref="X2:AC2"/>
    <mergeCell ref="AD2:AI2"/>
    <mergeCell ref="AJ2:AO2"/>
    <mergeCell ref="R1:W1"/>
    <mergeCell ref="X1:AC1"/>
    <mergeCell ref="AD1:AI1"/>
    <mergeCell ref="AJ1:AO1"/>
    <mergeCell ref="AP1:AU1"/>
    <mergeCell ref="BN2:BS2"/>
    <mergeCell ref="B4:B16"/>
    <mergeCell ref="F2:K2"/>
    <mergeCell ref="AV1:BA1"/>
    <mergeCell ref="BB1:BG1"/>
    <mergeCell ref="BH1:BM1"/>
    <mergeCell ref="F1:K1"/>
    <mergeCell ref="AP2:AU2"/>
    <mergeCell ref="AV2:BA2"/>
    <mergeCell ref="BB2:BG2"/>
    <mergeCell ref="BH2:BM2"/>
    <mergeCell ref="L2:Q2"/>
    <mergeCell ref="L1:Q1"/>
  </mergeCells>
  <pageMargins left="0.7" right="0.7" top="0.75" bottom="0.75" header="0.3" footer="0.3"/>
  <ignoredErrors>
    <ignoredError sqref="J4:J16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6"/>
  <sheetViews>
    <sheetView topLeftCell="E5" workbookViewId="0">
      <selection activeCell="AC26" sqref="AC26"/>
    </sheetView>
  </sheetViews>
  <sheetFormatPr baseColWidth="10" defaultRowHeight="15" x14ac:dyDescent="0.25"/>
  <cols>
    <col min="1" max="1" width="11.42578125" style="23"/>
    <col min="2" max="2" width="11.42578125" style="22"/>
    <col min="3" max="3" width="31.28515625" style="23" customWidth="1"/>
    <col min="4" max="4" width="6.85546875" style="23" customWidth="1"/>
    <col min="5" max="5" width="4" style="23" customWidth="1"/>
    <col min="6" max="9" width="11.42578125" style="23" hidden="1" customWidth="1"/>
    <col min="10" max="11" width="11.42578125" style="23" customWidth="1"/>
    <col min="12" max="15" width="11.42578125" style="23" hidden="1" customWidth="1"/>
    <col min="16" max="17" width="11.42578125" style="23" customWidth="1"/>
    <col min="18" max="21" width="11.42578125" style="23" hidden="1" customWidth="1"/>
    <col min="22" max="23" width="11.42578125" style="23" customWidth="1"/>
    <col min="24" max="27" width="11.42578125" style="23" hidden="1" customWidth="1"/>
    <col min="28" max="29" width="11.42578125" style="23" customWidth="1"/>
    <col min="30" max="33" width="11.42578125" style="23" hidden="1" customWidth="1"/>
    <col min="34" max="35" width="11.42578125" style="23" customWidth="1"/>
    <col min="36" max="39" width="11.42578125" style="23" hidden="1" customWidth="1"/>
    <col min="40" max="41" width="11.42578125" style="23" customWidth="1"/>
    <col min="42" max="45" width="11.42578125" style="23" hidden="1" customWidth="1"/>
    <col min="46" max="47" width="11.42578125" style="23" customWidth="1"/>
    <col min="48" max="51" width="11.42578125" style="23" hidden="1" customWidth="1"/>
    <col min="52" max="53" width="11.42578125" style="23" customWidth="1"/>
    <col min="54" max="57" width="11.42578125" style="23" hidden="1" customWidth="1"/>
    <col min="58" max="59" width="11.42578125" style="23" customWidth="1"/>
    <col min="60" max="63" width="11.42578125" style="23" hidden="1" customWidth="1"/>
    <col min="64" max="65" width="11.42578125" style="23" customWidth="1"/>
    <col min="66" max="69" width="11.42578125" style="23" hidden="1" customWidth="1"/>
    <col min="70" max="71" width="11.42578125" style="23" customWidth="1"/>
  </cols>
  <sheetData>
    <row r="1" spans="1:71" ht="39.75" customHeight="1" x14ac:dyDescent="0.25">
      <c r="A1" s="87" t="s">
        <v>2</v>
      </c>
      <c r="B1" s="87" t="s">
        <v>3</v>
      </c>
      <c r="C1" s="87" t="s">
        <v>4</v>
      </c>
      <c r="D1" s="87" t="s">
        <v>5</v>
      </c>
      <c r="E1" s="92" t="s">
        <v>6</v>
      </c>
      <c r="F1" s="91" t="s">
        <v>7</v>
      </c>
      <c r="G1" s="91"/>
      <c r="H1" s="91"/>
      <c r="I1" s="91"/>
      <c r="J1" s="91"/>
      <c r="K1" s="91"/>
      <c r="L1" s="91" t="s">
        <v>142</v>
      </c>
      <c r="M1" s="91"/>
      <c r="N1" s="91"/>
      <c r="O1" s="91"/>
      <c r="P1" s="91"/>
      <c r="Q1" s="91"/>
      <c r="R1" s="91" t="s">
        <v>143</v>
      </c>
      <c r="S1" s="91"/>
      <c r="T1" s="91"/>
      <c r="U1" s="91"/>
      <c r="V1" s="91"/>
      <c r="W1" s="91"/>
      <c r="X1" s="91" t="s">
        <v>8</v>
      </c>
      <c r="Y1" s="91"/>
      <c r="Z1" s="91"/>
      <c r="AA1" s="91"/>
      <c r="AB1" s="91"/>
      <c r="AC1" s="91"/>
      <c r="AD1" s="91" t="s">
        <v>144</v>
      </c>
      <c r="AE1" s="91"/>
      <c r="AF1" s="91"/>
      <c r="AG1" s="91"/>
      <c r="AH1" s="91"/>
      <c r="AI1" s="91"/>
      <c r="AJ1" s="92" t="s">
        <v>145</v>
      </c>
      <c r="AK1" s="92"/>
      <c r="AL1" s="92"/>
      <c r="AM1" s="92"/>
      <c r="AN1" s="92"/>
      <c r="AO1" s="92"/>
      <c r="AP1" s="91" t="s">
        <v>146</v>
      </c>
      <c r="AQ1" s="91"/>
      <c r="AR1" s="91"/>
      <c r="AS1" s="91"/>
      <c r="AT1" s="91"/>
      <c r="AU1" s="91"/>
      <c r="AV1" s="91" t="s">
        <v>147</v>
      </c>
      <c r="AW1" s="91"/>
      <c r="AX1" s="91"/>
      <c r="AY1" s="91"/>
      <c r="AZ1" s="91"/>
      <c r="BA1" s="91"/>
      <c r="BB1" s="91" t="s">
        <v>9</v>
      </c>
      <c r="BC1" s="91"/>
      <c r="BD1" s="91"/>
      <c r="BE1" s="91"/>
      <c r="BF1" s="91"/>
      <c r="BG1" s="91"/>
      <c r="BH1" s="91" t="s">
        <v>148</v>
      </c>
      <c r="BI1" s="91"/>
      <c r="BJ1" s="91"/>
      <c r="BK1" s="91"/>
      <c r="BL1" s="91"/>
      <c r="BM1" s="91"/>
      <c r="BN1" s="91" t="s">
        <v>149</v>
      </c>
      <c r="BO1" s="91"/>
      <c r="BP1" s="91"/>
      <c r="BQ1" s="91"/>
      <c r="BR1" s="91"/>
      <c r="BS1" s="91"/>
    </row>
    <row r="2" spans="1:71" ht="39.75" customHeight="1" x14ac:dyDescent="0.25">
      <c r="A2" s="87"/>
      <c r="B2" s="87"/>
      <c r="C2" s="87"/>
      <c r="D2" s="87"/>
      <c r="E2" s="92"/>
      <c r="F2" s="91" t="s">
        <v>10</v>
      </c>
      <c r="G2" s="91"/>
      <c r="H2" s="91"/>
      <c r="I2" s="91"/>
      <c r="J2" s="91"/>
      <c r="K2" s="91"/>
      <c r="L2" s="91" t="s">
        <v>10</v>
      </c>
      <c r="M2" s="91"/>
      <c r="N2" s="91"/>
      <c r="O2" s="91"/>
      <c r="P2" s="91"/>
      <c r="Q2" s="91"/>
      <c r="R2" s="91" t="s">
        <v>10</v>
      </c>
      <c r="S2" s="91"/>
      <c r="T2" s="91"/>
      <c r="U2" s="91"/>
      <c r="V2" s="91"/>
      <c r="W2" s="91"/>
      <c r="X2" s="91" t="s">
        <v>10</v>
      </c>
      <c r="Y2" s="91"/>
      <c r="Z2" s="91"/>
      <c r="AA2" s="91"/>
      <c r="AB2" s="91"/>
      <c r="AC2" s="91"/>
      <c r="AD2" s="91" t="s">
        <v>10</v>
      </c>
      <c r="AE2" s="91"/>
      <c r="AF2" s="91"/>
      <c r="AG2" s="91"/>
      <c r="AH2" s="91"/>
      <c r="AI2" s="91"/>
      <c r="AJ2" s="92" t="s">
        <v>10</v>
      </c>
      <c r="AK2" s="92"/>
      <c r="AL2" s="92"/>
      <c r="AM2" s="92"/>
      <c r="AN2" s="92"/>
      <c r="AO2" s="92"/>
      <c r="AP2" s="91" t="s">
        <v>10</v>
      </c>
      <c r="AQ2" s="91"/>
      <c r="AR2" s="91"/>
      <c r="AS2" s="91"/>
      <c r="AT2" s="91"/>
      <c r="AU2" s="91"/>
      <c r="AV2" s="91" t="s">
        <v>10</v>
      </c>
      <c r="AW2" s="91"/>
      <c r="AX2" s="91"/>
      <c r="AY2" s="91"/>
      <c r="AZ2" s="91"/>
      <c r="BA2" s="91"/>
      <c r="BB2" s="91" t="s">
        <v>10</v>
      </c>
      <c r="BC2" s="91"/>
      <c r="BD2" s="91"/>
      <c r="BE2" s="91"/>
      <c r="BF2" s="91"/>
      <c r="BG2" s="91"/>
      <c r="BH2" s="91" t="s">
        <v>10</v>
      </c>
      <c r="BI2" s="91"/>
      <c r="BJ2" s="91"/>
      <c r="BK2" s="91"/>
      <c r="BL2" s="91"/>
      <c r="BM2" s="91"/>
      <c r="BN2" s="91" t="s">
        <v>10</v>
      </c>
      <c r="BO2" s="91"/>
      <c r="BP2" s="91"/>
      <c r="BQ2" s="91"/>
      <c r="BR2" s="91"/>
      <c r="BS2" s="91"/>
    </row>
    <row r="3" spans="1:71" ht="25.5" x14ac:dyDescent="0.25">
      <c r="A3" s="87"/>
      <c r="B3" s="87"/>
      <c r="C3" s="87"/>
      <c r="D3" s="87"/>
      <c r="E3" s="92"/>
      <c r="F3" s="1" t="s">
        <v>483</v>
      </c>
      <c r="G3" s="1" t="s">
        <v>479</v>
      </c>
      <c r="H3" s="1" t="s">
        <v>480</v>
      </c>
      <c r="I3" s="1" t="s">
        <v>481</v>
      </c>
      <c r="J3" s="1" t="s">
        <v>484</v>
      </c>
      <c r="K3" s="1" t="s">
        <v>482</v>
      </c>
      <c r="L3" s="1" t="s">
        <v>483</v>
      </c>
      <c r="M3" s="1" t="s">
        <v>479</v>
      </c>
      <c r="N3" s="1" t="s">
        <v>480</v>
      </c>
      <c r="O3" s="1" t="s">
        <v>481</v>
      </c>
      <c r="P3" s="1" t="s">
        <v>484</v>
      </c>
      <c r="Q3" s="1" t="s">
        <v>482</v>
      </c>
      <c r="R3" s="1" t="s">
        <v>483</v>
      </c>
      <c r="S3" s="1" t="s">
        <v>479</v>
      </c>
      <c r="T3" s="1" t="s">
        <v>480</v>
      </c>
      <c r="U3" s="1" t="s">
        <v>481</v>
      </c>
      <c r="V3" s="1" t="s">
        <v>484</v>
      </c>
      <c r="W3" s="1" t="s">
        <v>482</v>
      </c>
      <c r="X3" s="1" t="s">
        <v>483</v>
      </c>
      <c r="Y3" s="1" t="s">
        <v>479</v>
      </c>
      <c r="Z3" s="1" t="s">
        <v>480</v>
      </c>
      <c r="AA3" s="1" t="s">
        <v>481</v>
      </c>
      <c r="AB3" s="1" t="s">
        <v>484</v>
      </c>
      <c r="AC3" s="1" t="s">
        <v>482</v>
      </c>
      <c r="AD3" s="1" t="s">
        <v>483</v>
      </c>
      <c r="AE3" s="1" t="s">
        <v>479</v>
      </c>
      <c r="AF3" s="1" t="s">
        <v>480</v>
      </c>
      <c r="AG3" s="1" t="s">
        <v>481</v>
      </c>
      <c r="AH3" s="1" t="s">
        <v>484</v>
      </c>
      <c r="AI3" s="1" t="s">
        <v>482</v>
      </c>
      <c r="AJ3" s="1" t="s">
        <v>483</v>
      </c>
      <c r="AK3" s="1" t="s">
        <v>479</v>
      </c>
      <c r="AL3" s="1" t="s">
        <v>480</v>
      </c>
      <c r="AM3" s="1" t="s">
        <v>481</v>
      </c>
      <c r="AN3" s="1" t="s">
        <v>484</v>
      </c>
      <c r="AO3" s="1" t="s">
        <v>482</v>
      </c>
      <c r="AP3" s="1" t="s">
        <v>483</v>
      </c>
      <c r="AQ3" s="1" t="s">
        <v>479</v>
      </c>
      <c r="AR3" s="1" t="s">
        <v>480</v>
      </c>
      <c r="AS3" s="1" t="s">
        <v>481</v>
      </c>
      <c r="AT3" s="1" t="s">
        <v>484</v>
      </c>
      <c r="AU3" s="1" t="s">
        <v>482</v>
      </c>
      <c r="AV3" s="1" t="s">
        <v>483</v>
      </c>
      <c r="AW3" s="1" t="s">
        <v>479</v>
      </c>
      <c r="AX3" s="1" t="s">
        <v>480</v>
      </c>
      <c r="AY3" s="1" t="s">
        <v>481</v>
      </c>
      <c r="AZ3" s="1" t="s">
        <v>484</v>
      </c>
      <c r="BA3" s="1" t="s">
        <v>482</v>
      </c>
      <c r="BB3" s="1" t="s">
        <v>483</v>
      </c>
      <c r="BC3" s="1" t="s">
        <v>479</v>
      </c>
      <c r="BD3" s="1" t="s">
        <v>480</v>
      </c>
      <c r="BE3" s="1" t="s">
        <v>481</v>
      </c>
      <c r="BF3" s="1" t="s">
        <v>484</v>
      </c>
      <c r="BG3" s="1" t="s">
        <v>482</v>
      </c>
      <c r="BH3" s="1" t="s">
        <v>483</v>
      </c>
      <c r="BI3" s="1" t="s">
        <v>479</v>
      </c>
      <c r="BJ3" s="1" t="s">
        <v>480</v>
      </c>
      <c r="BK3" s="1" t="s">
        <v>481</v>
      </c>
      <c r="BL3" s="1" t="s">
        <v>484</v>
      </c>
      <c r="BM3" s="1" t="s">
        <v>482</v>
      </c>
      <c r="BN3" s="1" t="s">
        <v>483</v>
      </c>
      <c r="BO3" s="1" t="s">
        <v>479</v>
      </c>
      <c r="BP3" s="1" t="s">
        <v>480</v>
      </c>
      <c r="BQ3" s="1" t="s">
        <v>481</v>
      </c>
      <c r="BR3" s="1" t="s">
        <v>484</v>
      </c>
      <c r="BS3" s="1" t="s">
        <v>482</v>
      </c>
    </row>
    <row r="4" spans="1:71" ht="408" x14ac:dyDescent="0.25">
      <c r="A4" s="2" t="s">
        <v>265</v>
      </c>
      <c r="B4" s="93" t="s">
        <v>266</v>
      </c>
      <c r="C4" s="59" t="s">
        <v>267</v>
      </c>
      <c r="D4" s="2" t="s">
        <v>14</v>
      </c>
      <c r="E4" s="4">
        <v>1</v>
      </c>
      <c r="F4" s="27">
        <v>166600</v>
      </c>
      <c r="G4" s="27">
        <v>299344.5</v>
      </c>
      <c r="H4" s="27">
        <v>332781.28065000003</v>
      </c>
      <c r="I4" s="27">
        <v>278460</v>
      </c>
      <c r="J4" s="24">
        <f>MIN(F4:I4)</f>
        <v>166600</v>
      </c>
      <c r="K4" s="24"/>
      <c r="L4" s="27">
        <v>166600</v>
      </c>
      <c r="M4" s="27">
        <v>299344.5</v>
      </c>
      <c r="N4" s="27">
        <v>332781.28065000003</v>
      </c>
      <c r="O4" s="27">
        <v>278460</v>
      </c>
      <c r="P4" s="24">
        <f>MIN(L4:O4)</f>
        <v>166600</v>
      </c>
      <c r="Q4" s="24"/>
      <c r="R4" s="27">
        <v>199920</v>
      </c>
      <c r="S4" s="27">
        <v>299344.5</v>
      </c>
      <c r="T4" s="27">
        <v>332781.28065000003</v>
      </c>
      <c r="U4" s="27">
        <v>278460</v>
      </c>
      <c r="V4" s="24">
        <f>MIN(R4:U4)</f>
        <v>199920</v>
      </c>
      <c r="W4" s="24"/>
      <c r="X4" s="27">
        <v>166600</v>
      </c>
      <c r="Y4" s="27">
        <v>299344.5</v>
      </c>
      <c r="Z4" s="27">
        <v>332781.28065000003</v>
      </c>
      <c r="AA4" s="27">
        <v>278460</v>
      </c>
      <c r="AB4" s="24">
        <f>MIN(X4:AA4)</f>
        <v>166600</v>
      </c>
      <c r="AC4" s="24"/>
      <c r="AD4" s="27">
        <v>208250</v>
      </c>
      <c r="AE4" s="27">
        <v>299344.5</v>
      </c>
      <c r="AF4" s="27">
        <v>332781.28065000003</v>
      </c>
      <c r="AG4" s="27">
        <v>278460</v>
      </c>
      <c r="AH4" s="24">
        <f>MIN(AD4:AG4)</f>
        <v>208250</v>
      </c>
      <c r="AI4" s="24"/>
      <c r="AJ4" s="27">
        <v>208250</v>
      </c>
      <c r="AK4" s="27">
        <v>299344.5</v>
      </c>
      <c r="AL4" s="27">
        <v>332781.28065000003</v>
      </c>
      <c r="AM4" s="27">
        <v>278460</v>
      </c>
      <c r="AN4" s="24">
        <f>MIN(AJ4:AM4)</f>
        <v>208250</v>
      </c>
      <c r="AO4" s="24"/>
      <c r="AP4" s="27">
        <v>208250</v>
      </c>
      <c r="AQ4" s="27">
        <v>299344.5</v>
      </c>
      <c r="AR4" s="27">
        <v>332781.28065000003</v>
      </c>
      <c r="AS4" s="27">
        <v>278460</v>
      </c>
      <c r="AT4" s="24">
        <f>MIN(AP4:AS4)</f>
        <v>208250</v>
      </c>
      <c r="AU4" s="24"/>
      <c r="AV4" s="27">
        <v>216580</v>
      </c>
      <c r="AW4" s="27">
        <v>299344.5</v>
      </c>
      <c r="AX4" s="27">
        <v>332781.28065000003</v>
      </c>
      <c r="AY4" s="27">
        <v>278460</v>
      </c>
      <c r="AZ4" s="24">
        <f>MIN(AV4:AY4)</f>
        <v>216580</v>
      </c>
      <c r="BA4" s="24"/>
      <c r="BB4" s="27">
        <v>199920</v>
      </c>
      <c r="BC4" s="27">
        <v>299344.5</v>
      </c>
      <c r="BD4" s="27">
        <v>332781.28065000003</v>
      </c>
      <c r="BE4" s="27">
        <v>278460</v>
      </c>
      <c r="BF4" s="24">
        <f>MIN(BB4:BE4)</f>
        <v>199920</v>
      </c>
      <c r="BG4" s="24"/>
      <c r="BH4" s="27">
        <v>216580</v>
      </c>
      <c r="BI4" s="27">
        <v>299344.5</v>
      </c>
      <c r="BJ4" s="27">
        <v>332781.28065000003</v>
      </c>
      <c r="BK4" s="27">
        <v>278460</v>
      </c>
      <c r="BL4" s="24">
        <f>MIN(BH4:BK4)</f>
        <v>216580</v>
      </c>
      <c r="BM4" s="24"/>
      <c r="BN4" s="27">
        <v>199920</v>
      </c>
      <c r="BO4" s="27">
        <v>299344.5</v>
      </c>
      <c r="BP4" s="27">
        <v>332781.28065000003</v>
      </c>
      <c r="BQ4" s="27">
        <v>278460</v>
      </c>
      <c r="BR4" s="24">
        <f>MIN(BN4:BQ4)</f>
        <v>199920</v>
      </c>
      <c r="BS4" s="24"/>
    </row>
    <row r="5" spans="1:71" ht="25.5" x14ac:dyDescent="0.25">
      <c r="A5" s="2" t="s">
        <v>268</v>
      </c>
      <c r="B5" s="93"/>
      <c r="C5" s="59" t="s">
        <v>269</v>
      </c>
      <c r="D5" s="19" t="s">
        <v>270</v>
      </c>
      <c r="E5" s="20">
        <v>1</v>
      </c>
      <c r="F5" s="27">
        <v>119000</v>
      </c>
      <c r="G5" s="27">
        <v>191247.875</v>
      </c>
      <c r="H5" s="27">
        <v>212610.26263749998</v>
      </c>
      <c r="I5" s="27">
        <v>177905</v>
      </c>
      <c r="J5" s="24">
        <f t="shared" ref="J5:J16" si="0">MIN(F5:I5)</f>
        <v>119000</v>
      </c>
      <c r="K5" s="24"/>
      <c r="L5" s="27">
        <v>119000</v>
      </c>
      <c r="M5" s="27">
        <v>191247.875</v>
      </c>
      <c r="N5" s="27">
        <v>212610.26263749998</v>
      </c>
      <c r="O5" s="27">
        <v>177905</v>
      </c>
      <c r="P5" s="24">
        <f t="shared" ref="P5:P16" si="1">MIN(L5:O5)</f>
        <v>119000</v>
      </c>
      <c r="Q5" s="24"/>
      <c r="R5" s="27">
        <v>142800</v>
      </c>
      <c r="S5" s="27">
        <v>191247.875</v>
      </c>
      <c r="T5" s="27">
        <v>212610.26263749998</v>
      </c>
      <c r="U5" s="27">
        <v>177905</v>
      </c>
      <c r="V5" s="24">
        <f t="shared" ref="V5:V16" si="2">MIN(R5:U5)</f>
        <v>142800</v>
      </c>
      <c r="W5" s="24"/>
      <c r="X5" s="27">
        <v>119000</v>
      </c>
      <c r="Y5" s="27">
        <v>191247.875</v>
      </c>
      <c r="Z5" s="27">
        <v>212610.26263749998</v>
      </c>
      <c r="AA5" s="27">
        <v>177905</v>
      </c>
      <c r="AB5" s="24">
        <f t="shared" ref="AB5:AB16" si="3">MIN(X5:AA5)</f>
        <v>119000</v>
      </c>
      <c r="AC5" s="24"/>
      <c r="AD5" s="27">
        <v>148750</v>
      </c>
      <c r="AE5" s="27">
        <v>191247.875</v>
      </c>
      <c r="AF5" s="27">
        <v>212610.26263749998</v>
      </c>
      <c r="AG5" s="27">
        <v>177905</v>
      </c>
      <c r="AH5" s="24">
        <f t="shared" ref="AH5:AH16" si="4">MIN(AD5:AG5)</f>
        <v>148750</v>
      </c>
      <c r="AI5" s="24"/>
      <c r="AJ5" s="27">
        <v>148750</v>
      </c>
      <c r="AK5" s="27">
        <v>191247.875</v>
      </c>
      <c r="AL5" s="27">
        <v>212610.26263749998</v>
      </c>
      <c r="AM5" s="27">
        <v>177905</v>
      </c>
      <c r="AN5" s="24">
        <f t="shared" ref="AN5:AN16" si="5">MIN(AJ5:AM5)</f>
        <v>148750</v>
      </c>
      <c r="AO5" s="24"/>
      <c r="AP5" s="27">
        <v>148750</v>
      </c>
      <c r="AQ5" s="27">
        <v>191247.875</v>
      </c>
      <c r="AR5" s="27">
        <v>212610.26263749998</v>
      </c>
      <c r="AS5" s="27">
        <v>177905</v>
      </c>
      <c r="AT5" s="24">
        <f t="shared" ref="AT5:AT16" si="6">MIN(AP5:AS5)</f>
        <v>148750</v>
      </c>
      <c r="AU5" s="24"/>
      <c r="AV5" s="27">
        <v>154700</v>
      </c>
      <c r="AW5" s="27">
        <v>191247.875</v>
      </c>
      <c r="AX5" s="27">
        <v>212610.26263749998</v>
      </c>
      <c r="AY5" s="27">
        <v>177905</v>
      </c>
      <c r="AZ5" s="24">
        <f t="shared" ref="AZ5:AZ16" si="7">MIN(AV5:AY5)</f>
        <v>154700</v>
      </c>
      <c r="BA5" s="24"/>
      <c r="BB5" s="27">
        <v>142800</v>
      </c>
      <c r="BC5" s="27">
        <v>191247.875</v>
      </c>
      <c r="BD5" s="27">
        <v>212610.26263749998</v>
      </c>
      <c r="BE5" s="27">
        <v>177905</v>
      </c>
      <c r="BF5" s="24">
        <f t="shared" ref="BF5:BF16" si="8">MIN(BB5:BE5)</f>
        <v>142800</v>
      </c>
      <c r="BG5" s="24"/>
      <c r="BH5" s="27">
        <v>154700</v>
      </c>
      <c r="BI5" s="27">
        <v>191247.875</v>
      </c>
      <c r="BJ5" s="27">
        <v>212610.26263749998</v>
      </c>
      <c r="BK5" s="27">
        <v>177905</v>
      </c>
      <c r="BL5" s="24">
        <f t="shared" ref="BL5:BL16" si="9">MIN(BH5:BK5)</f>
        <v>154700</v>
      </c>
      <c r="BM5" s="24"/>
      <c r="BN5" s="27">
        <v>142800</v>
      </c>
      <c r="BO5" s="27">
        <v>191247.875</v>
      </c>
      <c r="BP5" s="27">
        <v>212610.26263749998</v>
      </c>
      <c r="BQ5" s="27">
        <v>177905</v>
      </c>
      <c r="BR5" s="24">
        <f t="shared" ref="BR5:BR16" si="10">MIN(BN5:BQ5)</f>
        <v>142800</v>
      </c>
      <c r="BS5" s="24"/>
    </row>
    <row r="6" spans="1:71" ht="25.5" x14ac:dyDescent="0.25">
      <c r="A6" s="2" t="s">
        <v>271</v>
      </c>
      <c r="B6" s="93"/>
      <c r="C6" s="59" t="s">
        <v>272</v>
      </c>
      <c r="D6" s="19" t="s">
        <v>270</v>
      </c>
      <c r="E6" s="20">
        <v>1</v>
      </c>
      <c r="F6" s="27">
        <v>571200</v>
      </c>
      <c r="G6" s="27">
        <v>1031075.5</v>
      </c>
      <c r="H6" s="27">
        <v>1146246.63335</v>
      </c>
      <c r="I6" s="27">
        <v>959140</v>
      </c>
      <c r="J6" s="24">
        <f t="shared" si="0"/>
        <v>571200</v>
      </c>
      <c r="K6" s="24"/>
      <c r="L6" s="27">
        <v>571200</v>
      </c>
      <c r="M6" s="27">
        <v>1031075.5</v>
      </c>
      <c r="N6" s="27">
        <v>1146246.63335</v>
      </c>
      <c r="O6" s="27">
        <v>959140</v>
      </c>
      <c r="P6" s="24">
        <f t="shared" si="1"/>
        <v>571200</v>
      </c>
      <c r="Q6" s="24"/>
      <c r="R6" s="27">
        <v>685440</v>
      </c>
      <c r="S6" s="27">
        <v>1031075.5</v>
      </c>
      <c r="T6" s="27">
        <v>1146246.63335</v>
      </c>
      <c r="U6" s="27">
        <v>959140</v>
      </c>
      <c r="V6" s="24">
        <f t="shared" si="2"/>
        <v>685440</v>
      </c>
      <c r="W6" s="24"/>
      <c r="X6" s="27">
        <v>571200</v>
      </c>
      <c r="Y6" s="27">
        <v>1031075.5</v>
      </c>
      <c r="Z6" s="27">
        <v>1146246.63335</v>
      </c>
      <c r="AA6" s="27">
        <v>959140</v>
      </c>
      <c r="AB6" s="24">
        <f t="shared" si="3"/>
        <v>571200</v>
      </c>
      <c r="AC6" s="24"/>
      <c r="AD6" s="27">
        <v>714000</v>
      </c>
      <c r="AE6" s="27">
        <v>1031075.5</v>
      </c>
      <c r="AF6" s="27">
        <v>1146246.63335</v>
      </c>
      <c r="AG6" s="27">
        <v>959140</v>
      </c>
      <c r="AH6" s="24">
        <f t="shared" si="4"/>
        <v>714000</v>
      </c>
      <c r="AI6" s="24"/>
      <c r="AJ6" s="27">
        <v>714000</v>
      </c>
      <c r="AK6" s="27">
        <v>1031075.5</v>
      </c>
      <c r="AL6" s="27">
        <v>1146246.63335</v>
      </c>
      <c r="AM6" s="27">
        <v>959140</v>
      </c>
      <c r="AN6" s="24">
        <f t="shared" si="5"/>
        <v>714000</v>
      </c>
      <c r="AO6" s="24"/>
      <c r="AP6" s="27">
        <v>714000</v>
      </c>
      <c r="AQ6" s="27">
        <v>1031075.5</v>
      </c>
      <c r="AR6" s="27">
        <v>1146246.63335</v>
      </c>
      <c r="AS6" s="27">
        <v>959140</v>
      </c>
      <c r="AT6" s="24">
        <f t="shared" si="6"/>
        <v>714000</v>
      </c>
      <c r="AU6" s="24"/>
      <c r="AV6" s="27">
        <v>742560</v>
      </c>
      <c r="AW6" s="27">
        <v>1031075.5</v>
      </c>
      <c r="AX6" s="27">
        <v>1146246.63335</v>
      </c>
      <c r="AY6" s="27">
        <v>959140</v>
      </c>
      <c r="AZ6" s="24">
        <f t="shared" si="7"/>
        <v>742560</v>
      </c>
      <c r="BA6" s="24"/>
      <c r="BB6" s="27">
        <v>685440</v>
      </c>
      <c r="BC6" s="27">
        <v>1031075.5</v>
      </c>
      <c r="BD6" s="27">
        <v>1146246.63335</v>
      </c>
      <c r="BE6" s="27">
        <v>959140</v>
      </c>
      <c r="BF6" s="24">
        <f t="shared" si="8"/>
        <v>685440</v>
      </c>
      <c r="BG6" s="24"/>
      <c r="BH6" s="27">
        <v>742560</v>
      </c>
      <c r="BI6" s="27">
        <v>1031075.5</v>
      </c>
      <c r="BJ6" s="27">
        <v>1146246.63335</v>
      </c>
      <c r="BK6" s="27">
        <v>959140</v>
      </c>
      <c r="BL6" s="24">
        <f t="shared" si="9"/>
        <v>742560</v>
      </c>
      <c r="BM6" s="24"/>
      <c r="BN6" s="27">
        <v>685440</v>
      </c>
      <c r="BO6" s="27">
        <v>1031075.5</v>
      </c>
      <c r="BP6" s="27">
        <v>1146246.63335</v>
      </c>
      <c r="BQ6" s="27">
        <v>959140</v>
      </c>
      <c r="BR6" s="24">
        <f t="shared" si="10"/>
        <v>685440</v>
      </c>
      <c r="BS6" s="24"/>
    </row>
    <row r="7" spans="1:71" ht="25.5" x14ac:dyDescent="0.25">
      <c r="A7" s="2" t="s">
        <v>273</v>
      </c>
      <c r="B7" s="93"/>
      <c r="C7" s="59" t="s">
        <v>274</v>
      </c>
      <c r="D7" s="19" t="s">
        <v>270</v>
      </c>
      <c r="E7" s="20">
        <v>1</v>
      </c>
      <c r="F7" s="27">
        <v>119000</v>
      </c>
      <c r="G7" s="27">
        <v>94792.425000000003</v>
      </c>
      <c r="H7" s="27">
        <v>105380.73887250001</v>
      </c>
      <c r="I7" s="27">
        <v>88179</v>
      </c>
      <c r="J7" s="24">
        <f t="shared" si="0"/>
        <v>88179</v>
      </c>
      <c r="K7" s="24"/>
      <c r="L7" s="27">
        <v>119000</v>
      </c>
      <c r="M7" s="27">
        <v>94792.425000000003</v>
      </c>
      <c r="N7" s="27">
        <v>105380.73887250001</v>
      </c>
      <c r="O7" s="27">
        <v>88179</v>
      </c>
      <c r="P7" s="24">
        <f t="shared" si="1"/>
        <v>88179</v>
      </c>
      <c r="Q7" s="24"/>
      <c r="R7" s="27">
        <v>142800</v>
      </c>
      <c r="S7" s="27">
        <v>94792.425000000003</v>
      </c>
      <c r="T7" s="27">
        <v>105380.73887250001</v>
      </c>
      <c r="U7" s="27">
        <v>88179</v>
      </c>
      <c r="V7" s="24">
        <f t="shared" si="2"/>
        <v>88179</v>
      </c>
      <c r="W7" s="24"/>
      <c r="X7" s="27">
        <v>119000</v>
      </c>
      <c r="Y7" s="27">
        <v>94792.425000000003</v>
      </c>
      <c r="Z7" s="27">
        <v>105380.73887250001</v>
      </c>
      <c r="AA7" s="27">
        <v>88179</v>
      </c>
      <c r="AB7" s="24">
        <f t="shared" si="3"/>
        <v>88179</v>
      </c>
      <c r="AC7" s="24"/>
      <c r="AD7" s="27">
        <v>148750</v>
      </c>
      <c r="AE7" s="27">
        <v>94792.425000000003</v>
      </c>
      <c r="AF7" s="27">
        <v>105380.73887250001</v>
      </c>
      <c r="AG7" s="27">
        <v>88179</v>
      </c>
      <c r="AH7" s="24">
        <f t="shared" si="4"/>
        <v>88179</v>
      </c>
      <c r="AI7" s="24"/>
      <c r="AJ7" s="27">
        <v>148750</v>
      </c>
      <c r="AK7" s="27">
        <v>94792.425000000003</v>
      </c>
      <c r="AL7" s="27">
        <v>105380.73887250001</v>
      </c>
      <c r="AM7" s="27">
        <v>88179</v>
      </c>
      <c r="AN7" s="24">
        <f t="shared" si="5"/>
        <v>88179</v>
      </c>
      <c r="AO7" s="24"/>
      <c r="AP7" s="27">
        <v>148750</v>
      </c>
      <c r="AQ7" s="27">
        <v>94792.425000000003</v>
      </c>
      <c r="AR7" s="27">
        <v>105380.73887250001</v>
      </c>
      <c r="AS7" s="27">
        <v>88179</v>
      </c>
      <c r="AT7" s="24">
        <f t="shared" si="6"/>
        <v>88179</v>
      </c>
      <c r="AU7" s="24"/>
      <c r="AV7" s="27">
        <v>154700</v>
      </c>
      <c r="AW7" s="27">
        <v>94792.425000000003</v>
      </c>
      <c r="AX7" s="27">
        <v>105380.73887250001</v>
      </c>
      <c r="AY7" s="27">
        <v>88179</v>
      </c>
      <c r="AZ7" s="24">
        <f t="shared" si="7"/>
        <v>88179</v>
      </c>
      <c r="BA7" s="24"/>
      <c r="BB7" s="27">
        <v>142800</v>
      </c>
      <c r="BC7" s="27">
        <v>94792.425000000003</v>
      </c>
      <c r="BD7" s="27">
        <v>105380.73887250001</v>
      </c>
      <c r="BE7" s="27">
        <v>88179</v>
      </c>
      <c r="BF7" s="24">
        <f t="shared" si="8"/>
        <v>88179</v>
      </c>
      <c r="BG7" s="24"/>
      <c r="BH7" s="27">
        <v>154700</v>
      </c>
      <c r="BI7" s="27">
        <v>94792.425000000003</v>
      </c>
      <c r="BJ7" s="27">
        <v>105380.73887250001</v>
      </c>
      <c r="BK7" s="27">
        <v>88179</v>
      </c>
      <c r="BL7" s="24">
        <f t="shared" si="9"/>
        <v>88179</v>
      </c>
      <c r="BM7" s="24"/>
      <c r="BN7" s="27">
        <v>142800</v>
      </c>
      <c r="BO7" s="27">
        <v>94792.425000000003</v>
      </c>
      <c r="BP7" s="27">
        <v>105380.73887250001</v>
      </c>
      <c r="BQ7" s="27">
        <v>88179</v>
      </c>
      <c r="BR7" s="24">
        <f t="shared" si="10"/>
        <v>88179</v>
      </c>
      <c r="BS7" s="24"/>
    </row>
    <row r="8" spans="1:71" ht="25.5" x14ac:dyDescent="0.25">
      <c r="A8" s="2" t="s">
        <v>275</v>
      </c>
      <c r="B8" s="93"/>
      <c r="C8" s="59" t="s">
        <v>276</v>
      </c>
      <c r="D8" s="19" t="s">
        <v>270</v>
      </c>
      <c r="E8" s="20">
        <v>1</v>
      </c>
      <c r="F8" s="27">
        <v>249900</v>
      </c>
      <c r="G8" s="27">
        <v>565428.5</v>
      </c>
      <c r="H8" s="27">
        <v>628586.86345000006</v>
      </c>
      <c r="I8" s="27">
        <v>525980</v>
      </c>
      <c r="J8" s="24">
        <f t="shared" si="0"/>
        <v>249900</v>
      </c>
      <c r="K8" s="24"/>
      <c r="L8" s="27">
        <v>249900</v>
      </c>
      <c r="M8" s="27">
        <v>565428.5</v>
      </c>
      <c r="N8" s="27">
        <v>628586.86345000006</v>
      </c>
      <c r="O8" s="27">
        <v>525980</v>
      </c>
      <c r="P8" s="24">
        <f t="shared" si="1"/>
        <v>249900</v>
      </c>
      <c r="Q8" s="24"/>
      <c r="R8" s="27">
        <v>299880</v>
      </c>
      <c r="S8" s="27">
        <v>565428.5</v>
      </c>
      <c r="T8" s="27">
        <v>628586.86345000006</v>
      </c>
      <c r="U8" s="27">
        <v>525980</v>
      </c>
      <c r="V8" s="24">
        <f t="shared" si="2"/>
        <v>299880</v>
      </c>
      <c r="W8" s="24"/>
      <c r="X8" s="27">
        <v>249900</v>
      </c>
      <c r="Y8" s="27">
        <v>565428.5</v>
      </c>
      <c r="Z8" s="27">
        <v>628586.86345000006</v>
      </c>
      <c r="AA8" s="27">
        <v>525980</v>
      </c>
      <c r="AB8" s="24">
        <f t="shared" si="3"/>
        <v>249900</v>
      </c>
      <c r="AC8" s="24"/>
      <c r="AD8" s="27">
        <v>312375</v>
      </c>
      <c r="AE8" s="27">
        <v>565428.5</v>
      </c>
      <c r="AF8" s="27">
        <v>628586.86345000006</v>
      </c>
      <c r="AG8" s="27">
        <v>525980</v>
      </c>
      <c r="AH8" s="24">
        <f t="shared" si="4"/>
        <v>312375</v>
      </c>
      <c r="AI8" s="24"/>
      <c r="AJ8" s="27">
        <v>312375</v>
      </c>
      <c r="AK8" s="27">
        <v>565428.5</v>
      </c>
      <c r="AL8" s="27">
        <v>628586.86345000006</v>
      </c>
      <c r="AM8" s="27">
        <v>525980</v>
      </c>
      <c r="AN8" s="24">
        <f t="shared" si="5"/>
        <v>312375</v>
      </c>
      <c r="AO8" s="24"/>
      <c r="AP8" s="27">
        <v>312375</v>
      </c>
      <c r="AQ8" s="27">
        <v>565428.5</v>
      </c>
      <c r="AR8" s="27">
        <v>628586.86345000006</v>
      </c>
      <c r="AS8" s="27">
        <v>525980</v>
      </c>
      <c r="AT8" s="24">
        <f t="shared" si="6"/>
        <v>312375</v>
      </c>
      <c r="AU8" s="24"/>
      <c r="AV8" s="27">
        <v>324870</v>
      </c>
      <c r="AW8" s="27">
        <v>565428.5</v>
      </c>
      <c r="AX8" s="27">
        <v>628586.86345000006</v>
      </c>
      <c r="AY8" s="27">
        <v>525980</v>
      </c>
      <c r="AZ8" s="24">
        <f t="shared" si="7"/>
        <v>324870</v>
      </c>
      <c r="BA8" s="24"/>
      <c r="BB8" s="27">
        <v>299880</v>
      </c>
      <c r="BC8" s="27">
        <v>565428.5</v>
      </c>
      <c r="BD8" s="27">
        <v>628586.86345000006</v>
      </c>
      <c r="BE8" s="27">
        <v>525980</v>
      </c>
      <c r="BF8" s="24">
        <f t="shared" si="8"/>
        <v>299880</v>
      </c>
      <c r="BG8" s="24"/>
      <c r="BH8" s="27">
        <v>324870</v>
      </c>
      <c r="BI8" s="27">
        <v>565428.5</v>
      </c>
      <c r="BJ8" s="27">
        <v>628586.86345000006</v>
      </c>
      <c r="BK8" s="27">
        <v>525980</v>
      </c>
      <c r="BL8" s="24">
        <f t="shared" si="9"/>
        <v>324870</v>
      </c>
      <c r="BM8" s="24"/>
      <c r="BN8" s="27">
        <v>299880</v>
      </c>
      <c r="BO8" s="27">
        <v>565428.5</v>
      </c>
      <c r="BP8" s="27">
        <v>628586.86345000006</v>
      </c>
      <c r="BQ8" s="27">
        <v>525980</v>
      </c>
      <c r="BR8" s="24">
        <f t="shared" si="10"/>
        <v>299880</v>
      </c>
      <c r="BS8" s="24"/>
    </row>
    <row r="9" spans="1:71" ht="25.5" x14ac:dyDescent="0.25">
      <c r="A9" s="2" t="s">
        <v>277</v>
      </c>
      <c r="B9" s="93"/>
      <c r="C9" s="59" t="s">
        <v>278</v>
      </c>
      <c r="D9" s="19" t="s">
        <v>270</v>
      </c>
      <c r="E9" s="20">
        <v>1</v>
      </c>
      <c r="F9" s="27">
        <v>487900</v>
      </c>
      <c r="G9" s="27">
        <v>748361.25</v>
      </c>
      <c r="H9" s="27">
        <v>831953.20162499999</v>
      </c>
      <c r="I9" s="27">
        <v>696150</v>
      </c>
      <c r="J9" s="24">
        <f t="shared" si="0"/>
        <v>487900</v>
      </c>
      <c r="K9" s="24"/>
      <c r="L9" s="27">
        <v>487900</v>
      </c>
      <c r="M9" s="27">
        <v>748361.25</v>
      </c>
      <c r="N9" s="27">
        <v>831953.20162499999</v>
      </c>
      <c r="O9" s="27">
        <v>696150</v>
      </c>
      <c r="P9" s="24">
        <f t="shared" si="1"/>
        <v>487900</v>
      </c>
      <c r="Q9" s="24"/>
      <c r="R9" s="27">
        <v>585480</v>
      </c>
      <c r="S9" s="27">
        <v>748361.25</v>
      </c>
      <c r="T9" s="27">
        <v>831953.20162499999</v>
      </c>
      <c r="U9" s="27">
        <v>696150</v>
      </c>
      <c r="V9" s="24">
        <f t="shared" si="2"/>
        <v>585480</v>
      </c>
      <c r="W9" s="24"/>
      <c r="X9" s="27">
        <v>487900</v>
      </c>
      <c r="Y9" s="27">
        <v>748361.25</v>
      </c>
      <c r="Z9" s="27">
        <v>831953.20162499999</v>
      </c>
      <c r="AA9" s="27">
        <v>696150</v>
      </c>
      <c r="AB9" s="24">
        <f t="shared" si="3"/>
        <v>487900</v>
      </c>
      <c r="AC9" s="24"/>
      <c r="AD9" s="27">
        <v>609875</v>
      </c>
      <c r="AE9" s="27">
        <v>748361.25</v>
      </c>
      <c r="AF9" s="27">
        <v>831953.20162499999</v>
      </c>
      <c r="AG9" s="27">
        <v>696150</v>
      </c>
      <c r="AH9" s="24">
        <f t="shared" si="4"/>
        <v>609875</v>
      </c>
      <c r="AI9" s="24"/>
      <c r="AJ9" s="27">
        <v>609875</v>
      </c>
      <c r="AK9" s="27">
        <v>748361.25</v>
      </c>
      <c r="AL9" s="27">
        <v>831953.20162499999</v>
      </c>
      <c r="AM9" s="27">
        <v>696150</v>
      </c>
      <c r="AN9" s="24">
        <f t="shared" si="5"/>
        <v>609875</v>
      </c>
      <c r="AO9" s="24"/>
      <c r="AP9" s="27">
        <v>609875</v>
      </c>
      <c r="AQ9" s="27">
        <v>748361.25</v>
      </c>
      <c r="AR9" s="27">
        <v>831953.20162499999</v>
      </c>
      <c r="AS9" s="27">
        <v>696150</v>
      </c>
      <c r="AT9" s="24">
        <f t="shared" si="6"/>
        <v>609875</v>
      </c>
      <c r="AU9" s="24"/>
      <c r="AV9" s="27">
        <v>634270</v>
      </c>
      <c r="AW9" s="27">
        <v>748361.25</v>
      </c>
      <c r="AX9" s="27">
        <v>831953.20162499999</v>
      </c>
      <c r="AY9" s="27">
        <v>696150</v>
      </c>
      <c r="AZ9" s="24">
        <f t="shared" si="7"/>
        <v>634270</v>
      </c>
      <c r="BA9" s="24"/>
      <c r="BB9" s="27">
        <v>585480</v>
      </c>
      <c r="BC9" s="27">
        <v>748361.25</v>
      </c>
      <c r="BD9" s="27">
        <v>831953.20162499999</v>
      </c>
      <c r="BE9" s="27">
        <v>696150</v>
      </c>
      <c r="BF9" s="24">
        <f t="shared" si="8"/>
        <v>585480</v>
      </c>
      <c r="BG9" s="24"/>
      <c r="BH9" s="27">
        <v>634270</v>
      </c>
      <c r="BI9" s="27">
        <v>748361.25</v>
      </c>
      <c r="BJ9" s="27">
        <v>831953.20162499999</v>
      </c>
      <c r="BK9" s="27">
        <v>696150</v>
      </c>
      <c r="BL9" s="24">
        <f t="shared" si="9"/>
        <v>634270</v>
      </c>
      <c r="BM9" s="24"/>
      <c r="BN9" s="27">
        <v>585480</v>
      </c>
      <c r="BO9" s="27">
        <v>748361.25</v>
      </c>
      <c r="BP9" s="27">
        <v>831953.20162499999</v>
      </c>
      <c r="BQ9" s="27">
        <v>696150</v>
      </c>
      <c r="BR9" s="24">
        <f t="shared" si="10"/>
        <v>585480</v>
      </c>
      <c r="BS9" s="24"/>
    </row>
    <row r="10" spans="1:71" ht="25.5" x14ac:dyDescent="0.25">
      <c r="A10" s="2" t="s">
        <v>279</v>
      </c>
      <c r="B10" s="93"/>
      <c r="C10" s="59" t="s">
        <v>280</v>
      </c>
      <c r="D10" s="19" t="s">
        <v>270</v>
      </c>
      <c r="E10" s="20">
        <v>1</v>
      </c>
      <c r="F10" s="27">
        <v>273700</v>
      </c>
      <c r="G10" s="27">
        <v>216193.25</v>
      </c>
      <c r="H10" s="27">
        <v>240342.03602500001</v>
      </c>
      <c r="I10" s="27">
        <v>201110</v>
      </c>
      <c r="J10" s="24">
        <f t="shared" si="0"/>
        <v>201110</v>
      </c>
      <c r="K10" s="24"/>
      <c r="L10" s="27">
        <v>273700</v>
      </c>
      <c r="M10" s="27">
        <v>216193.25</v>
      </c>
      <c r="N10" s="27">
        <v>240342.03602500001</v>
      </c>
      <c r="O10" s="27">
        <v>201110</v>
      </c>
      <c r="P10" s="24">
        <f t="shared" si="1"/>
        <v>201110</v>
      </c>
      <c r="Q10" s="24"/>
      <c r="R10" s="27">
        <v>328440</v>
      </c>
      <c r="S10" s="27">
        <v>216193.25</v>
      </c>
      <c r="T10" s="27">
        <v>240342.03602500001</v>
      </c>
      <c r="U10" s="27">
        <v>201110</v>
      </c>
      <c r="V10" s="24">
        <f t="shared" si="2"/>
        <v>201110</v>
      </c>
      <c r="W10" s="24"/>
      <c r="X10" s="27">
        <v>273700</v>
      </c>
      <c r="Y10" s="27">
        <v>216193.25</v>
      </c>
      <c r="Z10" s="27">
        <v>240342.03602500001</v>
      </c>
      <c r="AA10" s="27">
        <v>201110</v>
      </c>
      <c r="AB10" s="24">
        <f t="shared" si="3"/>
        <v>201110</v>
      </c>
      <c r="AC10" s="24"/>
      <c r="AD10" s="27">
        <v>342125</v>
      </c>
      <c r="AE10" s="27">
        <v>216193.25</v>
      </c>
      <c r="AF10" s="27">
        <v>240342.03602500001</v>
      </c>
      <c r="AG10" s="27">
        <v>201110</v>
      </c>
      <c r="AH10" s="24">
        <f t="shared" si="4"/>
        <v>201110</v>
      </c>
      <c r="AI10" s="24"/>
      <c r="AJ10" s="27">
        <v>342125</v>
      </c>
      <c r="AK10" s="27">
        <v>216193.25</v>
      </c>
      <c r="AL10" s="27">
        <v>240342.03602500001</v>
      </c>
      <c r="AM10" s="27">
        <v>201110</v>
      </c>
      <c r="AN10" s="24">
        <f t="shared" si="5"/>
        <v>201110</v>
      </c>
      <c r="AO10" s="24"/>
      <c r="AP10" s="27">
        <v>342125</v>
      </c>
      <c r="AQ10" s="27">
        <v>216193.25</v>
      </c>
      <c r="AR10" s="27">
        <v>240342.03602500001</v>
      </c>
      <c r="AS10" s="27">
        <v>201110</v>
      </c>
      <c r="AT10" s="24">
        <f t="shared" si="6"/>
        <v>201110</v>
      </c>
      <c r="AU10" s="24"/>
      <c r="AV10" s="27">
        <v>355810</v>
      </c>
      <c r="AW10" s="27">
        <v>216193.25</v>
      </c>
      <c r="AX10" s="27">
        <v>240342.03602500001</v>
      </c>
      <c r="AY10" s="27">
        <v>201110</v>
      </c>
      <c r="AZ10" s="24">
        <f t="shared" si="7"/>
        <v>201110</v>
      </c>
      <c r="BA10" s="24"/>
      <c r="BB10" s="27">
        <v>328440</v>
      </c>
      <c r="BC10" s="27">
        <v>216193.25</v>
      </c>
      <c r="BD10" s="27">
        <v>240342.03602500001</v>
      </c>
      <c r="BE10" s="27">
        <v>201110</v>
      </c>
      <c r="BF10" s="24">
        <f t="shared" si="8"/>
        <v>201110</v>
      </c>
      <c r="BG10" s="24"/>
      <c r="BH10" s="27">
        <v>355810</v>
      </c>
      <c r="BI10" s="27">
        <v>216193.25</v>
      </c>
      <c r="BJ10" s="27">
        <v>240342.03602500001</v>
      </c>
      <c r="BK10" s="27">
        <v>201110</v>
      </c>
      <c r="BL10" s="24">
        <f t="shared" si="9"/>
        <v>201110</v>
      </c>
      <c r="BM10" s="24"/>
      <c r="BN10" s="27">
        <v>328440</v>
      </c>
      <c r="BO10" s="27">
        <v>216193.25</v>
      </c>
      <c r="BP10" s="27">
        <v>240342.03602500001</v>
      </c>
      <c r="BQ10" s="27">
        <v>201110</v>
      </c>
      <c r="BR10" s="24">
        <f t="shared" si="10"/>
        <v>201110</v>
      </c>
      <c r="BS10" s="24"/>
    </row>
    <row r="11" spans="1:71" ht="25.5" x14ac:dyDescent="0.25">
      <c r="A11" s="2" t="s">
        <v>281</v>
      </c>
      <c r="B11" s="93"/>
      <c r="C11" s="59" t="s">
        <v>282</v>
      </c>
      <c r="D11" s="19" t="s">
        <v>270</v>
      </c>
      <c r="E11" s="20">
        <v>1</v>
      </c>
      <c r="F11" s="27">
        <v>416500</v>
      </c>
      <c r="G11" s="27">
        <v>964554.5</v>
      </c>
      <c r="H11" s="27">
        <v>1072295.23765</v>
      </c>
      <c r="I11" s="27">
        <v>897260</v>
      </c>
      <c r="J11" s="24">
        <f t="shared" si="0"/>
        <v>416500</v>
      </c>
      <c r="K11" s="24"/>
      <c r="L11" s="27">
        <v>416500</v>
      </c>
      <c r="M11" s="27">
        <v>964554.5</v>
      </c>
      <c r="N11" s="27">
        <v>1072295.23765</v>
      </c>
      <c r="O11" s="27">
        <v>897260</v>
      </c>
      <c r="P11" s="24">
        <f t="shared" si="1"/>
        <v>416500</v>
      </c>
      <c r="Q11" s="24"/>
      <c r="R11" s="27">
        <v>499800</v>
      </c>
      <c r="S11" s="27">
        <v>964554.5</v>
      </c>
      <c r="T11" s="27">
        <v>1072295.23765</v>
      </c>
      <c r="U11" s="27">
        <v>897260</v>
      </c>
      <c r="V11" s="24">
        <f t="shared" si="2"/>
        <v>499800</v>
      </c>
      <c r="W11" s="24"/>
      <c r="X11" s="27">
        <v>416500</v>
      </c>
      <c r="Y11" s="27">
        <v>964554.5</v>
      </c>
      <c r="Z11" s="27">
        <v>1072295.23765</v>
      </c>
      <c r="AA11" s="27">
        <v>897260</v>
      </c>
      <c r="AB11" s="24">
        <f t="shared" si="3"/>
        <v>416500</v>
      </c>
      <c r="AC11" s="24"/>
      <c r="AD11" s="27">
        <v>520625</v>
      </c>
      <c r="AE11" s="27">
        <v>964554.5</v>
      </c>
      <c r="AF11" s="27">
        <v>1072295.23765</v>
      </c>
      <c r="AG11" s="27">
        <v>897260</v>
      </c>
      <c r="AH11" s="24">
        <f t="shared" si="4"/>
        <v>520625</v>
      </c>
      <c r="AI11" s="24"/>
      <c r="AJ11" s="27">
        <v>520625</v>
      </c>
      <c r="AK11" s="27">
        <v>964554.5</v>
      </c>
      <c r="AL11" s="27">
        <v>1072295.23765</v>
      </c>
      <c r="AM11" s="27">
        <v>897260</v>
      </c>
      <c r="AN11" s="24">
        <f t="shared" si="5"/>
        <v>520625</v>
      </c>
      <c r="AO11" s="24"/>
      <c r="AP11" s="27">
        <v>520625</v>
      </c>
      <c r="AQ11" s="27">
        <v>964554.5</v>
      </c>
      <c r="AR11" s="27">
        <v>1072295.23765</v>
      </c>
      <c r="AS11" s="27">
        <v>897260</v>
      </c>
      <c r="AT11" s="24">
        <f t="shared" si="6"/>
        <v>520625</v>
      </c>
      <c r="AU11" s="24"/>
      <c r="AV11" s="27">
        <v>541450</v>
      </c>
      <c r="AW11" s="27">
        <v>964554.5</v>
      </c>
      <c r="AX11" s="27">
        <v>1072295.23765</v>
      </c>
      <c r="AY11" s="27">
        <v>897260</v>
      </c>
      <c r="AZ11" s="24">
        <f t="shared" si="7"/>
        <v>541450</v>
      </c>
      <c r="BA11" s="24"/>
      <c r="BB11" s="27">
        <v>499800</v>
      </c>
      <c r="BC11" s="27">
        <v>964554.5</v>
      </c>
      <c r="BD11" s="27">
        <v>1072295.23765</v>
      </c>
      <c r="BE11" s="27">
        <v>897260</v>
      </c>
      <c r="BF11" s="24">
        <f t="shared" si="8"/>
        <v>499800</v>
      </c>
      <c r="BG11" s="24"/>
      <c r="BH11" s="27">
        <v>541450</v>
      </c>
      <c r="BI11" s="27">
        <v>964554.5</v>
      </c>
      <c r="BJ11" s="27">
        <v>1072295.23765</v>
      </c>
      <c r="BK11" s="27">
        <v>897260</v>
      </c>
      <c r="BL11" s="24">
        <f t="shared" si="9"/>
        <v>541450</v>
      </c>
      <c r="BM11" s="24"/>
      <c r="BN11" s="27">
        <v>499800</v>
      </c>
      <c r="BO11" s="27">
        <v>964554.5</v>
      </c>
      <c r="BP11" s="27">
        <v>1072295.23765</v>
      </c>
      <c r="BQ11" s="27">
        <v>897260</v>
      </c>
      <c r="BR11" s="24">
        <f t="shared" si="10"/>
        <v>499800</v>
      </c>
      <c r="BS11" s="24"/>
    </row>
    <row r="12" spans="1:71" ht="25.5" x14ac:dyDescent="0.25">
      <c r="A12" s="2" t="s">
        <v>283</v>
      </c>
      <c r="B12" s="93"/>
      <c r="C12" s="59" t="s">
        <v>284</v>
      </c>
      <c r="D12" s="19" t="s">
        <v>270</v>
      </c>
      <c r="E12" s="20">
        <v>1</v>
      </c>
      <c r="F12" s="27">
        <v>249900</v>
      </c>
      <c r="G12" s="27">
        <v>349235.25</v>
      </c>
      <c r="H12" s="27">
        <v>388244.82742499997</v>
      </c>
      <c r="I12" s="27">
        <v>324870</v>
      </c>
      <c r="J12" s="24">
        <f t="shared" si="0"/>
        <v>249900</v>
      </c>
      <c r="K12" s="24"/>
      <c r="L12" s="27">
        <v>249900</v>
      </c>
      <c r="M12" s="27">
        <v>349235.25</v>
      </c>
      <c r="N12" s="27">
        <v>388244.82742499997</v>
      </c>
      <c r="O12" s="27">
        <v>324870</v>
      </c>
      <c r="P12" s="24">
        <f t="shared" si="1"/>
        <v>249900</v>
      </c>
      <c r="Q12" s="24"/>
      <c r="R12" s="27">
        <v>299880</v>
      </c>
      <c r="S12" s="27">
        <v>349235.25</v>
      </c>
      <c r="T12" s="27">
        <v>388244.82742499997</v>
      </c>
      <c r="U12" s="27">
        <v>324870</v>
      </c>
      <c r="V12" s="24">
        <f t="shared" si="2"/>
        <v>299880</v>
      </c>
      <c r="W12" s="24"/>
      <c r="X12" s="27">
        <v>249900</v>
      </c>
      <c r="Y12" s="27">
        <v>349235.25</v>
      </c>
      <c r="Z12" s="27">
        <v>388244.82742499997</v>
      </c>
      <c r="AA12" s="27">
        <v>324870</v>
      </c>
      <c r="AB12" s="24">
        <f t="shared" si="3"/>
        <v>249900</v>
      </c>
      <c r="AC12" s="24"/>
      <c r="AD12" s="27">
        <v>312375</v>
      </c>
      <c r="AE12" s="27">
        <v>349235.25</v>
      </c>
      <c r="AF12" s="27">
        <v>388244.82742499997</v>
      </c>
      <c r="AG12" s="27">
        <v>324870</v>
      </c>
      <c r="AH12" s="24">
        <f t="shared" si="4"/>
        <v>312375</v>
      </c>
      <c r="AI12" s="24"/>
      <c r="AJ12" s="27">
        <v>312375</v>
      </c>
      <c r="AK12" s="27">
        <v>349235.25</v>
      </c>
      <c r="AL12" s="27">
        <v>388244.82742499997</v>
      </c>
      <c r="AM12" s="27">
        <v>324870</v>
      </c>
      <c r="AN12" s="24">
        <f t="shared" si="5"/>
        <v>312375</v>
      </c>
      <c r="AO12" s="24"/>
      <c r="AP12" s="27">
        <v>312375</v>
      </c>
      <c r="AQ12" s="27">
        <v>349235.25</v>
      </c>
      <c r="AR12" s="27">
        <v>388244.82742499997</v>
      </c>
      <c r="AS12" s="27">
        <v>324870</v>
      </c>
      <c r="AT12" s="24">
        <f t="shared" si="6"/>
        <v>312375</v>
      </c>
      <c r="AU12" s="24"/>
      <c r="AV12" s="27">
        <v>324870</v>
      </c>
      <c r="AW12" s="27">
        <v>349235.25</v>
      </c>
      <c r="AX12" s="27">
        <v>388244.82742499997</v>
      </c>
      <c r="AY12" s="27">
        <v>324870</v>
      </c>
      <c r="AZ12" s="24">
        <f t="shared" si="7"/>
        <v>324870</v>
      </c>
      <c r="BA12" s="24"/>
      <c r="BB12" s="27">
        <v>299880</v>
      </c>
      <c r="BC12" s="27">
        <v>349235.25</v>
      </c>
      <c r="BD12" s="27">
        <v>388244.82742499997</v>
      </c>
      <c r="BE12" s="27">
        <v>324870</v>
      </c>
      <c r="BF12" s="24">
        <f t="shared" si="8"/>
        <v>299880</v>
      </c>
      <c r="BG12" s="24"/>
      <c r="BH12" s="27">
        <v>324870</v>
      </c>
      <c r="BI12" s="27">
        <v>349235.25</v>
      </c>
      <c r="BJ12" s="27">
        <v>388244.82742499997</v>
      </c>
      <c r="BK12" s="27">
        <v>324870</v>
      </c>
      <c r="BL12" s="24">
        <f t="shared" si="9"/>
        <v>324870</v>
      </c>
      <c r="BM12" s="24"/>
      <c r="BN12" s="27">
        <v>299880</v>
      </c>
      <c r="BO12" s="27">
        <v>349235.25</v>
      </c>
      <c r="BP12" s="27">
        <v>388244.82742499997</v>
      </c>
      <c r="BQ12" s="27">
        <v>324870</v>
      </c>
      <c r="BR12" s="24">
        <f t="shared" si="10"/>
        <v>299880</v>
      </c>
      <c r="BS12" s="24"/>
    </row>
    <row r="13" spans="1:71" ht="51" x14ac:dyDescent="0.25">
      <c r="A13" s="2" t="s">
        <v>285</v>
      </c>
      <c r="B13" s="93"/>
      <c r="C13" s="59" t="s">
        <v>286</v>
      </c>
      <c r="D13" s="19" t="s">
        <v>270</v>
      </c>
      <c r="E13" s="20">
        <v>1</v>
      </c>
      <c r="F13" s="27">
        <v>452200</v>
      </c>
      <c r="G13" s="27">
        <v>465647</v>
      </c>
      <c r="H13" s="27">
        <v>517659.76990000001</v>
      </c>
      <c r="I13" s="27">
        <v>433160</v>
      </c>
      <c r="J13" s="24">
        <f t="shared" si="0"/>
        <v>433160</v>
      </c>
      <c r="K13" s="24"/>
      <c r="L13" s="27">
        <v>452200</v>
      </c>
      <c r="M13" s="27">
        <v>465647</v>
      </c>
      <c r="N13" s="27">
        <v>517659.76990000001</v>
      </c>
      <c r="O13" s="27">
        <v>433160</v>
      </c>
      <c r="P13" s="24">
        <f t="shared" si="1"/>
        <v>433160</v>
      </c>
      <c r="Q13" s="24"/>
      <c r="R13" s="27">
        <v>542640</v>
      </c>
      <c r="S13" s="27">
        <v>465647</v>
      </c>
      <c r="T13" s="27">
        <v>517659.76990000001</v>
      </c>
      <c r="U13" s="27">
        <v>433160</v>
      </c>
      <c r="V13" s="24">
        <f t="shared" si="2"/>
        <v>433160</v>
      </c>
      <c r="W13" s="24"/>
      <c r="X13" s="27">
        <v>452200</v>
      </c>
      <c r="Y13" s="27">
        <v>465647</v>
      </c>
      <c r="Z13" s="27">
        <v>517659.76990000001</v>
      </c>
      <c r="AA13" s="27">
        <v>433160</v>
      </c>
      <c r="AB13" s="24">
        <f t="shared" si="3"/>
        <v>433160</v>
      </c>
      <c r="AC13" s="24"/>
      <c r="AD13" s="27">
        <v>565250</v>
      </c>
      <c r="AE13" s="27">
        <v>465647</v>
      </c>
      <c r="AF13" s="27">
        <v>517659.76990000001</v>
      </c>
      <c r="AG13" s="27">
        <v>433160</v>
      </c>
      <c r="AH13" s="24">
        <f t="shared" si="4"/>
        <v>433160</v>
      </c>
      <c r="AI13" s="24"/>
      <c r="AJ13" s="27">
        <v>565250</v>
      </c>
      <c r="AK13" s="27">
        <v>465647</v>
      </c>
      <c r="AL13" s="27">
        <v>517659.76990000001</v>
      </c>
      <c r="AM13" s="27">
        <v>433160</v>
      </c>
      <c r="AN13" s="24">
        <f t="shared" si="5"/>
        <v>433160</v>
      </c>
      <c r="AO13" s="24"/>
      <c r="AP13" s="27">
        <v>565250</v>
      </c>
      <c r="AQ13" s="27">
        <v>465647</v>
      </c>
      <c r="AR13" s="27">
        <v>517659.76990000001</v>
      </c>
      <c r="AS13" s="27">
        <v>433160</v>
      </c>
      <c r="AT13" s="24">
        <f t="shared" si="6"/>
        <v>433160</v>
      </c>
      <c r="AU13" s="24"/>
      <c r="AV13" s="27">
        <v>587860</v>
      </c>
      <c r="AW13" s="27">
        <v>465647</v>
      </c>
      <c r="AX13" s="27">
        <v>517659.76990000001</v>
      </c>
      <c r="AY13" s="27">
        <v>433160</v>
      </c>
      <c r="AZ13" s="24">
        <f t="shared" si="7"/>
        <v>433160</v>
      </c>
      <c r="BA13" s="24"/>
      <c r="BB13" s="27">
        <v>542640</v>
      </c>
      <c r="BC13" s="27">
        <v>465647</v>
      </c>
      <c r="BD13" s="27">
        <v>517659.76990000001</v>
      </c>
      <c r="BE13" s="27">
        <v>433160</v>
      </c>
      <c r="BF13" s="24">
        <f t="shared" si="8"/>
        <v>433160</v>
      </c>
      <c r="BG13" s="24"/>
      <c r="BH13" s="27">
        <v>587860</v>
      </c>
      <c r="BI13" s="27">
        <v>465647</v>
      </c>
      <c r="BJ13" s="27">
        <v>517659.76990000001</v>
      </c>
      <c r="BK13" s="27">
        <v>433160</v>
      </c>
      <c r="BL13" s="24">
        <f t="shared" si="9"/>
        <v>433160</v>
      </c>
      <c r="BM13" s="24"/>
      <c r="BN13" s="27">
        <v>542640</v>
      </c>
      <c r="BO13" s="27">
        <v>465647</v>
      </c>
      <c r="BP13" s="27">
        <v>517659.76990000001</v>
      </c>
      <c r="BQ13" s="27">
        <v>433160</v>
      </c>
      <c r="BR13" s="24">
        <f t="shared" si="10"/>
        <v>433160</v>
      </c>
      <c r="BS13" s="24"/>
    </row>
    <row r="14" spans="1:71" ht="25.5" x14ac:dyDescent="0.25">
      <c r="A14" s="2" t="s">
        <v>287</v>
      </c>
      <c r="B14" s="93"/>
      <c r="C14" s="59" t="s">
        <v>288</v>
      </c>
      <c r="D14" s="19" t="s">
        <v>270</v>
      </c>
      <c r="E14" s="20">
        <v>1</v>
      </c>
      <c r="F14" s="27">
        <v>309400</v>
      </c>
      <c r="G14" s="27">
        <v>449016.75</v>
      </c>
      <c r="H14" s="27">
        <v>499171.92097500002</v>
      </c>
      <c r="I14" s="27">
        <v>417690</v>
      </c>
      <c r="J14" s="24">
        <f t="shared" si="0"/>
        <v>309400</v>
      </c>
      <c r="K14" s="24"/>
      <c r="L14" s="27">
        <v>309400</v>
      </c>
      <c r="M14" s="27">
        <v>449016.75</v>
      </c>
      <c r="N14" s="27">
        <v>499171.92097500002</v>
      </c>
      <c r="O14" s="27">
        <v>417690</v>
      </c>
      <c r="P14" s="24">
        <f t="shared" si="1"/>
        <v>309400</v>
      </c>
      <c r="Q14" s="24"/>
      <c r="R14" s="27">
        <v>371280</v>
      </c>
      <c r="S14" s="27">
        <v>449016.75</v>
      </c>
      <c r="T14" s="27">
        <v>499171.92097500002</v>
      </c>
      <c r="U14" s="27">
        <v>417690</v>
      </c>
      <c r="V14" s="24">
        <f t="shared" si="2"/>
        <v>371280</v>
      </c>
      <c r="W14" s="24"/>
      <c r="X14" s="27">
        <v>309400</v>
      </c>
      <c r="Y14" s="27">
        <v>449016.75</v>
      </c>
      <c r="Z14" s="27">
        <v>499171.92097500002</v>
      </c>
      <c r="AA14" s="27">
        <v>417690</v>
      </c>
      <c r="AB14" s="24">
        <f t="shared" si="3"/>
        <v>309400</v>
      </c>
      <c r="AC14" s="24"/>
      <c r="AD14" s="27">
        <v>386750</v>
      </c>
      <c r="AE14" s="27">
        <v>449016.75</v>
      </c>
      <c r="AF14" s="27">
        <v>499171.92097500002</v>
      </c>
      <c r="AG14" s="27">
        <v>417690</v>
      </c>
      <c r="AH14" s="24">
        <f t="shared" si="4"/>
        <v>386750</v>
      </c>
      <c r="AI14" s="24"/>
      <c r="AJ14" s="27">
        <v>386750</v>
      </c>
      <c r="AK14" s="27">
        <v>449016.75</v>
      </c>
      <c r="AL14" s="27">
        <v>499171.92097500002</v>
      </c>
      <c r="AM14" s="27">
        <v>417690</v>
      </c>
      <c r="AN14" s="24">
        <f t="shared" si="5"/>
        <v>386750</v>
      </c>
      <c r="AO14" s="24"/>
      <c r="AP14" s="27">
        <v>386750</v>
      </c>
      <c r="AQ14" s="27">
        <v>449016.75</v>
      </c>
      <c r="AR14" s="27">
        <v>499171.92097500002</v>
      </c>
      <c r="AS14" s="27">
        <v>417690</v>
      </c>
      <c r="AT14" s="24">
        <f t="shared" si="6"/>
        <v>386750</v>
      </c>
      <c r="AU14" s="24"/>
      <c r="AV14" s="27">
        <v>402220</v>
      </c>
      <c r="AW14" s="27">
        <v>449016.75</v>
      </c>
      <c r="AX14" s="27">
        <v>499171.92097500002</v>
      </c>
      <c r="AY14" s="27">
        <v>417690</v>
      </c>
      <c r="AZ14" s="24">
        <f t="shared" si="7"/>
        <v>402220</v>
      </c>
      <c r="BA14" s="24"/>
      <c r="BB14" s="27">
        <v>371280</v>
      </c>
      <c r="BC14" s="27">
        <v>449016.75</v>
      </c>
      <c r="BD14" s="27">
        <v>499171.92097500002</v>
      </c>
      <c r="BE14" s="27">
        <v>417690</v>
      </c>
      <c r="BF14" s="24">
        <f t="shared" si="8"/>
        <v>371280</v>
      </c>
      <c r="BG14" s="24"/>
      <c r="BH14" s="27">
        <v>402220</v>
      </c>
      <c r="BI14" s="27">
        <v>449016.75</v>
      </c>
      <c r="BJ14" s="27">
        <v>499171.92097500002</v>
      </c>
      <c r="BK14" s="27">
        <v>417690</v>
      </c>
      <c r="BL14" s="24">
        <f t="shared" si="9"/>
        <v>402220</v>
      </c>
      <c r="BM14" s="24"/>
      <c r="BN14" s="27">
        <v>371280</v>
      </c>
      <c r="BO14" s="27">
        <v>449016.75</v>
      </c>
      <c r="BP14" s="27">
        <v>499171.92097500002</v>
      </c>
      <c r="BQ14" s="27">
        <v>417690</v>
      </c>
      <c r="BR14" s="24">
        <f t="shared" si="10"/>
        <v>371280</v>
      </c>
      <c r="BS14" s="24"/>
    </row>
    <row r="15" spans="1:71" ht="25.5" x14ac:dyDescent="0.25">
      <c r="A15" s="2" t="s">
        <v>289</v>
      </c>
      <c r="B15" s="93"/>
      <c r="C15" s="59" t="s">
        <v>290</v>
      </c>
      <c r="D15" s="19" t="s">
        <v>270</v>
      </c>
      <c r="E15" s="20">
        <v>1</v>
      </c>
      <c r="F15" s="27">
        <v>202300</v>
      </c>
      <c r="G15" s="27">
        <v>296018.45</v>
      </c>
      <c r="H15" s="27">
        <v>329083.71086499997</v>
      </c>
      <c r="I15" s="27">
        <v>275366</v>
      </c>
      <c r="J15" s="24">
        <f t="shared" si="0"/>
        <v>202300</v>
      </c>
      <c r="K15" s="24"/>
      <c r="L15" s="27">
        <v>202300</v>
      </c>
      <c r="M15" s="27">
        <v>296018.45</v>
      </c>
      <c r="N15" s="27">
        <v>329083.71086499997</v>
      </c>
      <c r="O15" s="27">
        <v>275366</v>
      </c>
      <c r="P15" s="24">
        <f t="shared" si="1"/>
        <v>202300</v>
      </c>
      <c r="Q15" s="24"/>
      <c r="R15" s="27">
        <v>242760</v>
      </c>
      <c r="S15" s="27">
        <v>296018.45</v>
      </c>
      <c r="T15" s="27">
        <v>329083.71086499997</v>
      </c>
      <c r="U15" s="27">
        <v>275366</v>
      </c>
      <c r="V15" s="24">
        <f t="shared" si="2"/>
        <v>242760</v>
      </c>
      <c r="W15" s="24"/>
      <c r="X15" s="27">
        <v>202300</v>
      </c>
      <c r="Y15" s="27">
        <v>296018.45</v>
      </c>
      <c r="Z15" s="27">
        <v>329083.71086499997</v>
      </c>
      <c r="AA15" s="27">
        <v>275366</v>
      </c>
      <c r="AB15" s="24">
        <f t="shared" si="3"/>
        <v>202300</v>
      </c>
      <c r="AC15" s="24"/>
      <c r="AD15" s="27">
        <v>252875</v>
      </c>
      <c r="AE15" s="27">
        <v>296018.45</v>
      </c>
      <c r="AF15" s="27">
        <v>329083.71086499997</v>
      </c>
      <c r="AG15" s="27">
        <v>275366</v>
      </c>
      <c r="AH15" s="24">
        <f t="shared" si="4"/>
        <v>252875</v>
      </c>
      <c r="AI15" s="24"/>
      <c r="AJ15" s="27">
        <v>252875</v>
      </c>
      <c r="AK15" s="27">
        <v>296018.45</v>
      </c>
      <c r="AL15" s="27">
        <v>329083.71086499997</v>
      </c>
      <c r="AM15" s="27">
        <v>275366</v>
      </c>
      <c r="AN15" s="24">
        <f t="shared" si="5"/>
        <v>252875</v>
      </c>
      <c r="AO15" s="24"/>
      <c r="AP15" s="27">
        <v>252875</v>
      </c>
      <c r="AQ15" s="27">
        <v>296018.45</v>
      </c>
      <c r="AR15" s="27">
        <v>329083.71086499997</v>
      </c>
      <c r="AS15" s="27">
        <v>275366</v>
      </c>
      <c r="AT15" s="24">
        <f t="shared" si="6"/>
        <v>252875</v>
      </c>
      <c r="AU15" s="24"/>
      <c r="AV15" s="27">
        <v>262990</v>
      </c>
      <c r="AW15" s="27">
        <v>296018.45</v>
      </c>
      <c r="AX15" s="27">
        <v>329083.71086499997</v>
      </c>
      <c r="AY15" s="27">
        <v>275366</v>
      </c>
      <c r="AZ15" s="24">
        <f t="shared" si="7"/>
        <v>262990</v>
      </c>
      <c r="BA15" s="24"/>
      <c r="BB15" s="27">
        <v>242760</v>
      </c>
      <c r="BC15" s="27">
        <v>296018.45</v>
      </c>
      <c r="BD15" s="27">
        <v>329083.71086499997</v>
      </c>
      <c r="BE15" s="27">
        <v>275366</v>
      </c>
      <c r="BF15" s="24">
        <f t="shared" si="8"/>
        <v>242760</v>
      </c>
      <c r="BG15" s="24"/>
      <c r="BH15" s="27">
        <v>262990</v>
      </c>
      <c r="BI15" s="27">
        <v>296018.45</v>
      </c>
      <c r="BJ15" s="27">
        <v>329083.71086499997</v>
      </c>
      <c r="BK15" s="27">
        <v>275366</v>
      </c>
      <c r="BL15" s="24">
        <f t="shared" si="9"/>
        <v>262990</v>
      </c>
      <c r="BM15" s="24"/>
      <c r="BN15" s="27">
        <v>242760</v>
      </c>
      <c r="BO15" s="27">
        <v>296018.45</v>
      </c>
      <c r="BP15" s="27">
        <v>329083.71086499997</v>
      </c>
      <c r="BQ15" s="27">
        <v>275366</v>
      </c>
      <c r="BR15" s="24">
        <f t="shared" si="10"/>
        <v>242760</v>
      </c>
      <c r="BS15" s="24"/>
    </row>
    <row r="16" spans="1:71" ht="38.25" x14ac:dyDescent="0.25">
      <c r="A16" s="2" t="s">
        <v>291</v>
      </c>
      <c r="B16" s="93"/>
      <c r="C16" s="59" t="s">
        <v>292</v>
      </c>
      <c r="D16" s="19" t="s">
        <v>270</v>
      </c>
      <c r="E16" s="20">
        <v>1</v>
      </c>
      <c r="F16" s="27">
        <v>154700</v>
      </c>
      <c r="G16" s="27">
        <v>111422.675</v>
      </c>
      <c r="H16" s="27">
        <v>123868.58779749999</v>
      </c>
      <c r="I16" s="27">
        <v>103649</v>
      </c>
      <c r="J16" s="24">
        <f t="shared" si="0"/>
        <v>103649</v>
      </c>
      <c r="K16" s="24"/>
      <c r="L16" s="27">
        <v>154700</v>
      </c>
      <c r="M16" s="27">
        <v>111422.675</v>
      </c>
      <c r="N16" s="27">
        <v>123868.58779749999</v>
      </c>
      <c r="O16" s="27">
        <v>103649</v>
      </c>
      <c r="P16" s="24">
        <f t="shared" si="1"/>
        <v>103649</v>
      </c>
      <c r="Q16" s="24"/>
      <c r="R16" s="27">
        <v>185640</v>
      </c>
      <c r="S16" s="27">
        <v>111422.675</v>
      </c>
      <c r="T16" s="27">
        <v>123868.58779749999</v>
      </c>
      <c r="U16" s="27">
        <v>103649</v>
      </c>
      <c r="V16" s="24">
        <f t="shared" si="2"/>
        <v>103649</v>
      </c>
      <c r="W16" s="24"/>
      <c r="X16" s="27">
        <v>154700</v>
      </c>
      <c r="Y16" s="27">
        <v>111422.675</v>
      </c>
      <c r="Z16" s="27">
        <v>123868.58779749999</v>
      </c>
      <c r="AA16" s="27">
        <v>103649</v>
      </c>
      <c r="AB16" s="24">
        <f t="shared" si="3"/>
        <v>103649</v>
      </c>
      <c r="AC16" s="24"/>
      <c r="AD16" s="27">
        <v>193375</v>
      </c>
      <c r="AE16" s="27">
        <v>111422.675</v>
      </c>
      <c r="AF16" s="27">
        <v>123868.58779749999</v>
      </c>
      <c r="AG16" s="27">
        <v>103649</v>
      </c>
      <c r="AH16" s="24">
        <f t="shared" si="4"/>
        <v>103649</v>
      </c>
      <c r="AI16" s="24"/>
      <c r="AJ16" s="27">
        <v>193375</v>
      </c>
      <c r="AK16" s="27">
        <v>111422.675</v>
      </c>
      <c r="AL16" s="27">
        <v>123868.58779749999</v>
      </c>
      <c r="AM16" s="27">
        <v>103649</v>
      </c>
      <c r="AN16" s="24">
        <f t="shared" si="5"/>
        <v>103649</v>
      </c>
      <c r="AO16" s="24"/>
      <c r="AP16" s="27">
        <v>193375</v>
      </c>
      <c r="AQ16" s="27">
        <v>111422.675</v>
      </c>
      <c r="AR16" s="27">
        <v>123868.58779749999</v>
      </c>
      <c r="AS16" s="27">
        <v>103649</v>
      </c>
      <c r="AT16" s="24">
        <f t="shared" si="6"/>
        <v>103649</v>
      </c>
      <c r="AU16" s="24"/>
      <c r="AV16" s="27">
        <v>201110</v>
      </c>
      <c r="AW16" s="27">
        <v>111422.675</v>
      </c>
      <c r="AX16" s="27">
        <v>123868.58779749999</v>
      </c>
      <c r="AY16" s="27">
        <v>103649</v>
      </c>
      <c r="AZ16" s="24">
        <f t="shared" si="7"/>
        <v>103649</v>
      </c>
      <c r="BA16" s="24"/>
      <c r="BB16" s="27">
        <v>185640</v>
      </c>
      <c r="BC16" s="27">
        <v>111422.675</v>
      </c>
      <c r="BD16" s="27">
        <v>123868.58779749999</v>
      </c>
      <c r="BE16" s="27">
        <v>103649</v>
      </c>
      <c r="BF16" s="24">
        <f t="shared" si="8"/>
        <v>103649</v>
      </c>
      <c r="BG16" s="24"/>
      <c r="BH16" s="27">
        <v>201110</v>
      </c>
      <c r="BI16" s="27">
        <v>111422.675</v>
      </c>
      <c r="BJ16" s="27">
        <v>123868.58779749999</v>
      </c>
      <c r="BK16" s="27">
        <v>103649</v>
      </c>
      <c r="BL16" s="24">
        <f t="shared" si="9"/>
        <v>103649</v>
      </c>
      <c r="BM16" s="24"/>
      <c r="BN16" s="27">
        <v>185640</v>
      </c>
      <c r="BO16" s="27">
        <v>111422.675</v>
      </c>
      <c r="BP16" s="27">
        <v>123868.58779749999</v>
      </c>
      <c r="BQ16" s="27">
        <v>103649</v>
      </c>
      <c r="BR16" s="24">
        <f t="shared" si="10"/>
        <v>103649</v>
      </c>
      <c r="BS16" s="24"/>
    </row>
  </sheetData>
  <mergeCells count="28">
    <mergeCell ref="A1:A3"/>
    <mergeCell ref="B1:B3"/>
    <mergeCell ref="C1:C3"/>
    <mergeCell ref="D1:D3"/>
    <mergeCell ref="E1:E3"/>
    <mergeCell ref="BH1:BM1"/>
    <mergeCell ref="BN1:BS1"/>
    <mergeCell ref="R2:W2"/>
    <mergeCell ref="X2:AC2"/>
    <mergeCell ref="AD2:AI2"/>
    <mergeCell ref="AJ2:AO2"/>
    <mergeCell ref="R1:W1"/>
    <mergeCell ref="X1:AC1"/>
    <mergeCell ref="AD1:AI1"/>
    <mergeCell ref="AJ1:AO1"/>
    <mergeCell ref="AP1:AU1"/>
    <mergeCell ref="BH2:BM2"/>
    <mergeCell ref="BN2:BS2"/>
    <mergeCell ref="B4:B16"/>
    <mergeCell ref="F2:K2"/>
    <mergeCell ref="L2:Q2"/>
    <mergeCell ref="AV1:BA1"/>
    <mergeCell ref="BB1:BG1"/>
    <mergeCell ref="L1:Q1"/>
    <mergeCell ref="F1:K1"/>
    <mergeCell ref="AP2:AU2"/>
    <mergeCell ref="AV2:BA2"/>
    <mergeCell ref="BB2:BG2"/>
  </mergeCells>
  <pageMargins left="0.7" right="0.7" top="0.75" bottom="0.75" header="0.3" footer="0.3"/>
  <ignoredErrors>
    <ignoredError sqref="J4:J16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opLeftCell="A61" workbookViewId="0">
      <selection activeCell="C76" sqref="C76"/>
    </sheetView>
  </sheetViews>
  <sheetFormatPr baseColWidth="10" defaultRowHeight="15" x14ac:dyDescent="0.25"/>
  <cols>
    <col min="3" max="3" width="46.42578125" customWidth="1"/>
    <col min="6" max="6" width="11.42578125" style="71" hidden="1" customWidth="1"/>
    <col min="7" max="7" width="12.7109375" style="71" hidden="1" customWidth="1"/>
    <col min="8" max="9" width="11.42578125" style="71" hidden="1" customWidth="1"/>
    <col min="10" max="10" width="12.7109375" style="71" customWidth="1"/>
    <col min="11" max="11" width="11.42578125" style="71" customWidth="1"/>
  </cols>
  <sheetData>
    <row r="1" spans="1:11" ht="29.25" customHeight="1" x14ac:dyDescent="0.25">
      <c r="A1" s="89" t="s">
        <v>1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ht="24" customHeight="1" x14ac:dyDescent="0.25">
      <c r="A2" s="89" t="s">
        <v>2</v>
      </c>
      <c r="B2" s="89" t="s">
        <v>3</v>
      </c>
      <c r="C2" s="89" t="s">
        <v>293</v>
      </c>
      <c r="D2" s="89" t="s">
        <v>5</v>
      </c>
      <c r="E2" s="90" t="s">
        <v>6</v>
      </c>
      <c r="F2" s="96" t="s">
        <v>7</v>
      </c>
      <c r="G2" s="97"/>
      <c r="H2" s="97"/>
      <c r="I2" s="97"/>
      <c r="J2" s="97"/>
      <c r="K2" s="98"/>
    </row>
    <row r="3" spans="1:11" ht="24" customHeight="1" x14ac:dyDescent="0.25">
      <c r="A3" s="89"/>
      <c r="B3" s="89"/>
      <c r="C3" s="89"/>
      <c r="D3" s="89"/>
      <c r="E3" s="90"/>
      <c r="F3" s="99" t="s">
        <v>10</v>
      </c>
      <c r="G3" s="100"/>
      <c r="H3" s="100"/>
      <c r="I3" s="100"/>
      <c r="J3" s="100"/>
      <c r="K3" s="101"/>
    </row>
    <row r="4" spans="1:11" ht="25.5" x14ac:dyDescent="0.25">
      <c r="A4" s="89"/>
      <c r="B4" s="89"/>
      <c r="C4" s="89"/>
      <c r="D4" s="89"/>
      <c r="E4" s="90"/>
      <c r="F4" s="1" t="s">
        <v>483</v>
      </c>
      <c r="G4" s="1" t="s">
        <v>479</v>
      </c>
      <c r="H4" s="1" t="s">
        <v>480</v>
      </c>
      <c r="I4" s="1" t="s">
        <v>481</v>
      </c>
      <c r="J4" s="1" t="s">
        <v>484</v>
      </c>
      <c r="K4" s="1" t="s">
        <v>482</v>
      </c>
    </row>
    <row r="5" spans="1:11" ht="38.25" x14ac:dyDescent="0.25">
      <c r="A5" s="55" t="s">
        <v>294</v>
      </c>
      <c r="B5" s="106" t="s">
        <v>295</v>
      </c>
      <c r="C5" s="30" t="s">
        <v>296</v>
      </c>
      <c r="D5" s="56" t="s">
        <v>14</v>
      </c>
      <c r="E5" s="31">
        <v>1</v>
      </c>
      <c r="F5" s="62">
        <v>1528082.3558</v>
      </c>
      <c r="G5" s="48">
        <v>416500</v>
      </c>
      <c r="H5" s="46">
        <v>1698769.1549428599</v>
      </c>
      <c r="I5" s="62">
        <v>1314950</v>
      </c>
      <c r="J5" s="46">
        <f>MIN(F5:I5)</f>
        <v>416500</v>
      </c>
      <c r="K5" s="63"/>
    </row>
    <row r="6" spans="1:11" ht="38.25" x14ac:dyDescent="0.25">
      <c r="A6" s="55" t="s">
        <v>297</v>
      </c>
      <c r="B6" s="106"/>
      <c r="C6" s="30" t="s">
        <v>298</v>
      </c>
      <c r="D6" s="56" t="s">
        <v>14</v>
      </c>
      <c r="E6" s="31">
        <v>1</v>
      </c>
      <c r="F6" s="62">
        <v>1582014.6742399998</v>
      </c>
      <c r="G6" s="48">
        <v>333200</v>
      </c>
      <c r="H6" s="46">
        <v>1758725.7133526078</v>
      </c>
      <c r="I6" s="62">
        <v>1361360</v>
      </c>
      <c r="J6" s="46">
        <f t="shared" ref="J6:J31" si="0">MIN(F6:I6)</f>
        <v>333200</v>
      </c>
      <c r="K6" s="63"/>
    </row>
    <row r="7" spans="1:11" ht="25.5" x14ac:dyDescent="0.25">
      <c r="A7" s="55" t="s">
        <v>299</v>
      </c>
      <c r="B7" s="106"/>
      <c r="C7" s="30" t="s">
        <v>300</v>
      </c>
      <c r="D7" s="56" t="s">
        <v>14</v>
      </c>
      <c r="E7" s="31">
        <v>1</v>
      </c>
      <c r="F7" s="62">
        <v>467413.42648000002</v>
      </c>
      <c r="G7" s="48">
        <v>428400</v>
      </c>
      <c r="H7" s="46">
        <v>519623.50621781597</v>
      </c>
      <c r="I7" s="62">
        <v>402220</v>
      </c>
      <c r="J7" s="46">
        <f t="shared" si="0"/>
        <v>402220</v>
      </c>
      <c r="K7" s="63"/>
    </row>
    <row r="8" spans="1:11" ht="38.25" x14ac:dyDescent="0.25">
      <c r="A8" s="55" t="s">
        <v>301</v>
      </c>
      <c r="B8" s="106"/>
      <c r="C8" s="30" t="s">
        <v>302</v>
      </c>
      <c r="D8" s="56" t="s">
        <v>14</v>
      </c>
      <c r="E8" s="31">
        <v>1</v>
      </c>
      <c r="F8" s="62">
        <v>1420217.7189199999</v>
      </c>
      <c r="G8" s="48">
        <v>1190000</v>
      </c>
      <c r="H8" s="46">
        <v>1578856.0381233641</v>
      </c>
      <c r="I8" s="62">
        <v>1222130</v>
      </c>
      <c r="J8" s="46">
        <f t="shared" si="0"/>
        <v>1190000</v>
      </c>
      <c r="K8" s="63"/>
    </row>
    <row r="9" spans="1:11" ht="38.25" x14ac:dyDescent="0.25">
      <c r="A9" s="55" t="s">
        <v>303</v>
      </c>
      <c r="B9" s="106"/>
      <c r="C9" s="30" t="s">
        <v>304</v>
      </c>
      <c r="D9" s="56" t="s">
        <v>14</v>
      </c>
      <c r="E9" s="31">
        <v>1</v>
      </c>
      <c r="F9" s="62">
        <v>233706.71324000001</v>
      </c>
      <c r="G9" s="48">
        <v>226100</v>
      </c>
      <c r="H9" s="46">
        <v>259811.75310890799</v>
      </c>
      <c r="I9" s="62">
        <v>201110</v>
      </c>
      <c r="J9" s="46">
        <f t="shared" si="0"/>
        <v>201110</v>
      </c>
      <c r="K9" s="63"/>
    </row>
    <row r="10" spans="1:11" ht="38.25" x14ac:dyDescent="0.25">
      <c r="A10" s="55" t="s">
        <v>305</v>
      </c>
      <c r="B10" s="106"/>
      <c r="C10" s="30" t="s">
        <v>306</v>
      </c>
      <c r="D10" s="56" t="s">
        <v>14</v>
      </c>
      <c r="E10" s="31">
        <v>1</v>
      </c>
      <c r="F10" s="62">
        <v>844939.65555999998</v>
      </c>
      <c r="G10" s="48">
        <v>357000</v>
      </c>
      <c r="H10" s="46">
        <v>939319.41508605191</v>
      </c>
      <c r="I10" s="62">
        <v>727090</v>
      </c>
      <c r="J10" s="46">
        <f t="shared" si="0"/>
        <v>357000</v>
      </c>
      <c r="K10" s="63"/>
    </row>
    <row r="11" spans="1:11" ht="38.25" x14ac:dyDescent="0.25">
      <c r="A11" s="55" t="s">
        <v>307</v>
      </c>
      <c r="B11" s="106"/>
      <c r="C11" s="30" t="s">
        <v>308</v>
      </c>
      <c r="D11" s="56" t="s">
        <v>14</v>
      </c>
      <c r="E11" s="31">
        <v>1</v>
      </c>
      <c r="F11" s="62">
        <v>645390.07733200002</v>
      </c>
      <c r="G11" s="48">
        <v>416500</v>
      </c>
      <c r="H11" s="46">
        <v>717480.14896998438</v>
      </c>
      <c r="I11" s="62">
        <v>555373</v>
      </c>
      <c r="J11" s="46">
        <f t="shared" si="0"/>
        <v>416500</v>
      </c>
      <c r="K11" s="63"/>
    </row>
    <row r="12" spans="1:11" ht="38.25" x14ac:dyDescent="0.25">
      <c r="A12" s="55" t="s">
        <v>309</v>
      </c>
      <c r="B12" s="106"/>
      <c r="C12" s="30" t="s">
        <v>310</v>
      </c>
      <c r="D12" s="56" t="s">
        <v>14</v>
      </c>
      <c r="E12" s="31">
        <v>1</v>
      </c>
      <c r="F12" s="62">
        <v>1384262.83996</v>
      </c>
      <c r="G12" s="48">
        <v>833000</v>
      </c>
      <c r="H12" s="46">
        <v>1538884.9991835321</v>
      </c>
      <c r="I12" s="62">
        <v>1191190</v>
      </c>
      <c r="J12" s="46">
        <f t="shared" si="0"/>
        <v>833000</v>
      </c>
      <c r="K12" s="63"/>
    </row>
    <row r="13" spans="1:11" ht="38.25" x14ac:dyDescent="0.25">
      <c r="A13" s="55" t="s">
        <v>311</v>
      </c>
      <c r="B13" s="106"/>
      <c r="C13" s="30" t="s">
        <v>312</v>
      </c>
      <c r="D13" s="56" t="s">
        <v>14</v>
      </c>
      <c r="E13" s="31">
        <v>1</v>
      </c>
      <c r="F13" s="62">
        <v>798198.31291199999</v>
      </c>
      <c r="G13" s="48">
        <v>476000</v>
      </c>
      <c r="H13" s="46">
        <v>887357.06446427049</v>
      </c>
      <c r="I13" s="62">
        <v>686868</v>
      </c>
      <c r="J13" s="46">
        <f t="shared" si="0"/>
        <v>476000</v>
      </c>
      <c r="K13" s="63"/>
    </row>
    <row r="14" spans="1:11" ht="38.25" x14ac:dyDescent="0.25">
      <c r="A14" s="55" t="s">
        <v>313</v>
      </c>
      <c r="B14" s="106"/>
      <c r="C14" s="30" t="s">
        <v>314</v>
      </c>
      <c r="D14" s="56" t="s">
        <v>14</v>
      </c>
      <c r="E14" s="31">
        <v>1</v>
      </c>
      <c r="F14" s="62">
        <v>819771.24028800009</v>
      </c>
      <c r="G14" s="48">
        <v>535500</v>
      </c>
      <c r="H14" s="46">
        <v>911339.68782816967</v>
      </c>
      <c r="I14" s="62">
        <v>705432</v>
      </c>
      <c r="J14" s="46">
        <f t="shared" si="0"/>
        <v>535500</v>
      </c>
      <c r="K14" s="63"/>
    </row>
    <row r="15" spans="1:11" ht="38.25" x14ac:dyDescent="0.25">
      <c r="A15" s="55" t="s">
        <v>315</v>
      </c>
      <c r="B15" s="106"/>
      <c r="C15" s="30" t="s">
        <v>316</v>
      </c>
      <c r="D15" s="56" t="s">
        <v>14</v>
      </c>
      <c r="E15" s="31">
        <v>1</v>
      </c>
      <c r="F15" s="62">
        <v>1240443.32412</v>
      </c>
      <c r="G15" s="48">
        <v>452200</v>
      </c>
      <c r="H15" s="46">
        <v>1379000.843424204</v>
      </c>
      <c r="I15" s="62">
        <v>1067430</v>
      </c>
      <c r="J15" s="46">
        <f t="shared" si="0"/>
        <v>452200</v>
      </c>
      <c r="K15" s="63"/>
    </row>
    <row r="16" spans="1:11" ht="38.25" x14ac:dyDescent="0.25">
      <c r="A16" s="55" t="s">
        <v>317</v>
      </c>
      <c r="B16" s="106"/>
      <c r="C16" s="30" t="s">
        <v>318</v>
      </c>
      <c r="D16" s="56" t="s">
        <v>14</v>
      </c>
      <c r="E16" s="31">
        <v>1</v>
      </c>
      <c r="F16" s="62">
        <v>269661.59220000001</v>
      </c>
      <c r="G16" s="48">
        <v>404600</v>
      </c>
      <c r="H16" s="46">
        <v>299782.79204874003</v>
      </c>
      <c r="I16" s="62">
        <v>232050</v>
      </c>
      <c r="J16" s="46">
        <f t="shared" si="0"/>
        <v>232050</v>
      </c>
      <c r="K16" s="63"/>
    </row>
    <row r="17" spans="1:11" ht="38.25" x14ac:dyDescent="0.25">
      <c r="A17" s="55" t="s">
        <v>319</v>
      </c>
      <c r="B17" s="106"/>
      <c r="C17" s="30" t="s">
        <v>320</v>
      </c>
      <c r="D17" s="56" t="s">
        <v>14</v>
      </c>
      <c r="E17" s="31">
        <v>1</v>
      </c>
      <c r="F17" s="62">
        <v>287639.03168000001</v>
      </c>
      <c r="G17" s="48">
        <v>714000</v>
      </c>
      <c r="H17" s="46">
        <v>319768.31151865603</v>
      </c>
      <c r="I17" s="62">
        <v>247520</v>
      </c>
      <c r="J17" s="46">
        <f t="shared" si="0"/>
        <v>247520</v>
      </c>
      <c r="K17" s="63"/>
    </row>
    <row r="18" spans="1:11" ht="38.25" x14ac:dyDescent="0.25">
      <c r="A18" s="55" t="s">
        <v>321</v>
      </c>
      <c r="B18" s="106"/>
      <c r="C18" s="30" t="s">
        <v>322</v>
      </c>
      <c r="D18" s="56" t="s">
        <v>14</v>
      </c>
      <c r="E18" s="31">
        <v>1</v>
      </c>
      <c r="F18" s="62">
        <v>154605.979528</v>
      </c>
      <c r="G18" s="48">
        <v>571200</v>
      </c>
      <c r="H18" s="46">
        <v>171875.46744127758</v>
      </c>
      <c r="I18" s="62">
        <v>133042</v>
      </c>
      <c r="J18" s="46">
        <f t="shared" si="0"/>
        <v>133042</v>
      </c>
      <c r="K18" s="63"/>
    </row>
    <row r="19" spans="1:11" ht="38.25" x14ac:dyDescent="0.25">
      <c r="A19" s="55" t="s">
        <v>323</v>
      </c>
      <c r="B19" s="106"/>
      <c r="C19" s="30" t="s">
        <v>324</v>
      </c>
      <c r="D19" s="56" t="s">
        <v>14</v>
      </c>
      <c r="E19" s="31">
        <v>1</v>
      </c>
      <c r="F19" s="62">
        <v>215729.27375999998</v>
      </c>
      <c r="G19" s="48">
        <v>583100</v>
      </c>
      <c r="H19" s="46">
        <v>239826.23363899198</v>
      </c>
      <c r="I19" s="62">
        <v>185640</v>
      </c>
      <c r="J19" s="46">
        <f t="shared" si="0"/>
        <v>185640</v>
      </c>
      <c r="K19" s="63"/>
    </row>
    <row r="20" spans="1:11" ht="38.25" x14ac:dyDescent="0.25">
      <c r="A20" s="55" t="s">
        <v>325</v>
      </c>
      <c r="B20" s="106"/>
      <c r="C20" s="30" t="s">
        <v>326</v>
      </c>
      <c r="D20" s="56" t="s">
        <v>14</v>
      </c>
      <c r="E20" s="31">
        <v>1</v>
      </c>
      <c r="F20" s="62">
        <v>143819.51584000001</v>
      </c>
      <c r="G20" s="48">
        <v>952000</v>
      </c>
      <c r="H20" s="46">
        <v>159884.15575932802</v>
      </c>
      <c r="I20" s="62">
        <v>123760</v>
      </c>
      <c r="J20" s="46">
        <f t="shared" si="0"/>
        <v>123760</v>
      </c>
      <c r="K20" s="63"/>
    </row>
    <row r="21" spans="1:11" ht="38.25" x14ac:dyDescent="0.25">
      <c r="A21" s="55" t="s">
        <v>327</v>
      </c>
      <c r="B21" s="106"/>
      <c r="C21" s="30" t="s">
        <v>328</v>
      </c>
      <c r="D21" s="56" t="s">
        <v>14</v>
      </c>
      <c r="E21" s="31">
        <v>1</v>
      </c>
      <c r="F21" s="62">
        <v>269661.59220000001</v>
      </c>
      <c r="G21" s="48">
        <v>654500</v>
      </c>
      <c r="H21" s="46">
        <v>299782.79204874003</v>
      </c>
      <c r="I21" s="62">
        <v>232050</v>
      </c>
      <c r="J21" s="46">
        <f t="shared" si="0"/>
        <v>232050</v>
      </c>
      <c r="K21" s="63"/>
    </row>
    <row r="22" spans="1:11" ht="38.25" x14ac:dyDescent="0.25">
      <c r="A22" s="55" t="s">
        <v>329</v>
      </c>
      <c r="B22" s="106"/>
      <c r="C22" s="30" t="s">
        <v>330</v>
      </c>
      <c r="D22" s="56" t="s">
        <v>14</v>
      </c>
      <c r="E22" s="31">
        <v>1</v>
      </c>
      <c r="F22" s="62">
        <v>233706.71324000001</v>
      </c>
      <c r="G22" s="48">
        <v>1071000</v>
      </c>
      <c r="H22" s="46">
        <v>259811.75310890799</v>
      </c>
      <c r="I22" s="62">
        <v>201110</v>
      </c>
      <c r="J22" s="46">
        <f t="shared" si="0"/>
        <v>201110</v>
      </c>
      <c r="K22" s="63"/>
    </row>
    <row r="23" spans="1:11" ht="38.25" x14ac:dyDescent="0.25">
      <c r="A23" s="55" t="s">
        <v>331</v>
      </c>
      <c r="B23" s="106"/>
      <c r="C23" s="30" t="s">
        <v>332</v>
      </c>
      <c r="D23" s="56" t="s">
        <v>14</v>
      </c>
      <c r="E23" s="31">
        <v>1</v>
      </c>
      <c r="F23" s="62">
        <v>260672.87246000001</v>
      </c>
      <c r="G23" s="48">
        <v>416500</v>
      </c>
      <c r="H23" s="46">
        <v>289790.03231378202</v>
      </c>
      <c r="I23" s="62">
        <v>224315</v>
      </c>
      <c r="J23" s="46">
        <f t="shared" si="0"/>
        <v>224315</v>
      </c>
      <c r="K23" s="63"/>
    </row>
    <row r="24" spans="1:11" ht="38.25" x14ac:dyDescent="0.25">
      <c r="A24" s="55" t="s">
        <v>333</v>
      </c>
      <c r="B24" s="106"/>
      <c r="C24" s="30" t="s">
        <v>334</v>
      </c>
      <c r="D24" s="56" t="s">
        <v>14</v>
      </c>
      <c r="E24" s="31">
        <v>1</v>
      </c>
      <c r="F24" s="62">
        <v>233706.71324000001</v>
      </c>
      <c r="G24" s="48">
        <v>380800</v>
      </c>
      <c r="H24" s="46">
        <v>259811.75310890799</v>
      </c>
      <c r="I24" s="62">
        <v>201110</v>
      </c>
      <c r="J24" s="46">
        <f t="shared" si="0"/>
        <v>201110</v>
      </c>
      <c r="K24" s="63"/>
    </row>
    <row r="25" spans="1:11" ht="38.25" x14ac:dyDescent="0.25">
      <c r="A25" s="55" t="s">
        <v>335</v>
      </c>
      <c r="B25" s="106"/>
      <c r="C25" s="30" t="s">
        <v>336</v>
      </c>
      <c r="D25" s="56" t="s">
        <v>14</v>
      </c>
      <c r="E25" s="31">
        <v>1</v>
      </c>
      <c r="F25" s="62">
        <v>161796.95532000001</v>
      </c>
      <c r="G25" s="48">
        <v>535500</v>
      </c>
      <c r="H25" s="46">
        <v>179869.67522924402</v>
      </c>
      <c r="I25" s="62">
        <v>139230</v>
      </c>
      <c r="J25" s="46">
        <f t="shared" si="0"/>
        <v>139230</v>
      </c>
      <c r="K25" s="63"/>
    </row>
    <row r="26" spans="1:11" ht="38.25" x14ac:dyDescent="0.25">
      <c r="A26" s="55" t="s">
        <v>337</v>
      </c>
      <c r="B26" s="106"/>
      <c r="C26" s="30" t="s">
        <v>338</v>
      </c>
      <c r="D26" s="56" t="s">
        <v>14</v>
      </c>
      <c r="E26" s="31">
        <v>1</v>
      </c>
      <c r="F26" s="62">
        <v>125842.07636000001</v>
      </c>
      <c r="G26" s="48">
        <v>238000</v>
      </c>
      <c r="H26" s="46">
        <v>139898.63628941201</v>
      </c>
      <c r="I26" s="62">
        <v>108290</v>
      </c>
      <c r="J26" s="46">
        <f t="shared" si="0"/>
        <v>108290</v>
      </c>
      <c r="K26" s="63"/>
    </row>
    <row r="27" spans="1:11" ht="38.25" x14ac:dyDescent="0.25">
      <c r="A27" s="55" t="s">
        <v>339</v>
      </c>
      <c r="B27" s="106"/>
      <c r="C27" s="30" t="s">
        <v>340</v>
      </c>
      <c r="D27" s="56" t="s">
        <v>14</v>
      </c>
      <c r="E27" s="31">
        <v>1</v>
      </c>
      <c r="F27" s="62">
        <v>143819.51584000001</v>
      </c>
      <c r="G27" s="48">
        <v>333200</v>
      </c>
      <c r="H27" s="46">
        <v>159884.15575932802</v>
      </c>
      <c r="I27" s="62">
        <v>123760</v>
      </c>
      <c r="J27" s="46">
        <f t="shared" si="0"/>
        <v>123760</v>
      </c>
      <c r="K27" s="63"/>
    </row>
    <row r="28" spans="1:11" ht="25.5" x14ac:dyDescent="0.25">
      <c r="A28" s="55" t="s">
        <v>341</v>
      </c>
      <c r="B28" s="106"/>
      <c r="C28" s="30" t="s">
        <v>513</v>
      </c>
      <c r="D28" s="56" t="s">
        <v>240</v>
      </c>
      <c r="E28" s="31">
        <v>1</v>
      </c>
      <c r="F28" s="62">
        <v>808984.77659999998</v>
      </c>
      <c r="G28" s="64">
        <v>773500</v>
      </c>
      <c r="H28" s="46">
        <v>899348.37614622014</v>
      </c>
      <c r="I28" s="62">
        <v>696150</v>
      </c>
      <c r="J28" s="46">
        <f t="shared" si="0"/>
        <v>696150</v>
      </c>
      <c r="K28" s="63"/>
    </row>
    <row r="29" spans="1:11" ht="25.5" x14ac:dyDescent="0.25">
      <c r="A29" s="56" t="s">
        <v>342</v>
      </c>
      <c r="B29" s="106"/>
      <c r="C29" s="30" t="s">
        <v>343</v>
      </c>
      <c r="D29" s="56" t="s">
        <v>240</v>
      </c>
      <c r="E29" s="31">
        <v>1</v>
      </c>
      <c r="F29" s="62">
        <v>1078646.3688000001</v>
      </c>
      <c r="G29" s="64">
        <v>583100</v>
      </c>
      <c r="H29" s="46">
        <v>1199131.1681949601</v>
      </c>
      <c r="I29" s="62">
        <v>928200</v>
      </c>
      <c r="J29" s="46">
        <f t="shared" si="0"/>
        <v>583100</v>
      </c>
      <c r="K29" s="63"/>
    </row>
    <row r="30" spans="1:11" ht="25.5" x14ac:dyDescent="0.25">
      <c r="A30" s="32" t="s">
        <v>344</v>
      </c>
      <c r="B30" s="106"/>
      <c r="C30" s="30" t="s">
        <v>345</v>
      </c>
      <c r="D30" s="56" t="s">
        <v>240</v>
      </c>
      <c r="E30" s="31">
        <v>1</v>
      </c>
      <c r="F30" s="62">
        <v>1653924.4321599999</v>
      </c>
      <c r="G30" s="64">
        <v>2915500</v>
      </c>
      <c r="H30" s="46">
        <v>1838667.7912322718</v>
      </c>
      <c r="I30" s="62">
        <v>1423240</v>
      </c>
      <c r="J30" s="46">
        <f t="shared" si="0"/>
        <v>1423240</v>
      </c>
      <c r="K30" s="63"/>
    </row>
    <row r="31" spans="1:11" ht="38.25" x14ac:dyDescent="0.25">
      <c r="A31" s="32" t="s">
        <v>346</v>
      </c>
      <c r="B31" s="106"/>
      <c r="C31" s="30" t="s">
        <v>347</v>
      </c>
      <c r="D31" s="56" t="s">
        <v>240</v>
      </c>
      <c r="E31" s="31">
        <v>1</v>
      </c>
      <c r="F31" s="62">
        <v>826962.21607999993</v>
      </c>
      <c r="G31" s="46">
        <v>690200</v>
      </c>
      <c r="H31" s="46">
        <v>919333.89561613591</v>
      </c>
      <c r="I31" s="62">
        <v>711620</v>
      </c>
      <c r="J31" s="46">
        <f t="shared" si="0"/>
        <v>690200</v>
      </c>
      <c r="K31" s="63"/>
    </row>
    <row r="32" spans="1:11" x14ac:dyDescent="0.25">
      <c r="A32" s="33"/>
      <c r="B32" s="21"/>
      <c r="C32" s="34"/>
      <c r="D32" s="35"/>
      <c r="E32" s="36"/>
      <c r="F32" s="65"/>
      <c r="G32" s="65"/>
      <c r="H32" s="65"/>
      <c r="I32" s="65"/>
      <c r="J32" s="65"/>
      <c r="K32" s="65"/>
    </row>
    <row r="33" spans="1:11" x14ac:dyDescent="0.25">
      <c r="A33" s="33"/>
      <c r="B33" s="21"/>
      <c r="C33" s="34"/>
      <c r="D33" s="35"/>
      <c r="E33" s="37"/>
      <c r="F33" s="66"/>
      <c r="G33" s="66"/>
      <c r="H33" s="66"/>
      <c r="I33" s="66"/>
      <c r="J33" s="66"/>
      <c r="K33" s="66"/>
    </row>
    <row r="34" spans="1:11" ht="15" customHeight="1" x14ac:dyDescent="0.25">
      <c r="A34" s="104" t="s">
        <v>2</v>
      </c>
      <c r="B34" s="104" t="s">
        <v>3</v>
      </c>
      <c r="C34" s="104" t="s">
        <v>348</v>
      </c>
      <c r="D34" s="104" t="s">
        <v>5</v>
      </c>
      <c r="E34" s="105" t="s">
        <v>6</v>
      </c>
      <c r="F34" s="96" t="s">
        <v>7</v>
      </c>
      <c r="G34" s="97"/>
      <c r="H34" s="97"/>
      <c r="I34" s="97"/>
      <c r="J34" s="97"/>
      <c r="K34" s="98"/>
    </row>
    <row r="35" spans="1:11" ht="15" customHeight="1" x14ac:dyDescent="0.25">
      <c r="A35" s="104"/>
      <c r="B35" s="104"/>
      <c r="C35" s="104"/>
      <c r="D35" s="104"/>
      <c r="E35" s="105"/>
      <c r="F35" s="99" t="s">
        <v>10</v>
      </c>
      <c r="G35" s="100"/>
      <c r="H35" s="100"/>
      <c r="I35" s="100"/>
      <c r="J35" s="100"/>
      <c r="K35" s="101"/>
    </row>
    <row r="36" spans="1:11" ht="25.5" x14ac:dyDescent="0.25">
      <c r="A36" s="104"/>
      <c r="B36" s="104"/>
      <c r="C36" s="104"/>
      <c r="D36" s="104"/>
      <c r="E36" s="105"/>
      <c r="F36" s="1" t="s">
        <v>483</v>
      </c>
      <c r="G36" s="1" t="s">
        <v>479</v>
      </c>
      <c r="H36" s="1" t="s">
        <v>480</v>
      </c>
      <c r="I36" s="1" t="s">
        <v>481</v>
      </c>
      <c r="J36" s="1" t="s">
        <v>484</v>
      </c>
      <c r="K36" s="1" t="s">
        <v>482</v>
      </c>
    </row>
    <row r="37" spans="1:11" ht="38.25" x14ac:dyDescent="0.25">
      <c r="A37" s="93" t="s">
        <v>349</v>
      </c>
      <c r="B37" s="93" t="s">
        <v>295</v>
      </c>
      <c r="C37" s="38" t="s">
        <v>350</v>
      </c>
      <c r="D37" s="93" t="s">
        <v>240</v>
      </c>
      <c r="E37" s="103">
        <v>1</v>
      </c>
      <c r="F37" s="45">
        <v>141751.60999999999</v>
      </c>
      <c r="G37" s="46">
        <v>285600</v>
      </c>
      <c r="H37" s="46">
        <v>157585.264837</v>
      </c>
      <c r="I37" s="46">
        <v>131495</v>
      </c>
      <c r="J37" s="46">
        <f>MIN(F37:I37)</f>
        <v>131495</v>
      </c>
      <c r="K37" s="63"/>
    </row>
    <row r="38" spans="1:11" ht="38.25" x14ac:dyDescent="0.25">
      <c r="A38" s="93"/>
      <c r="B38" s="93"/>
      <c r="C38" s="38" t="s">
        <v>351</v>
      </c>
      <c r="D38" s="93"/>
      <c r="E38" s="103"/>
      <c r="F38" s="45">
        <v>66706.64</v>
      </c>
      <c r="G38" s="46">
        <v>1190000</v>
      </c>
      <c r="H38" s="46">
        <v>74157.771687999993</v>
      </c>
      <c r="I38" s="46">
        <v>61880</v>
      </c>
      <c r="J38" s="46">
        <f t="shared" ref="J38:J59" si="1">MIN(F38:I38)</f>
        <v>61880</v>
      </c>
      <c r="K38" s="63"/>
    </row>
    <row r="39" spans="1:11" ht="38.25" x14ac:dyDescent="0.25">
      <c r="A39" s="93"/>
      <c r="B39" s="93"/>
      <c r="C39" s="38" t="s">
        <v>352</v>
      </c>
      <c r="D39" s="93"/>
      <c r="E39" s="103"/>
      <c r="F39" s="45">
        <v>66706.64</v>
      </c>
      <c r="G39" s="46">
        <v>214200</v>
      </c>
      <c r="H39" s="46">
        <v>74157.771687999993</v>
      </c>
      <c r="I39" s="46">
        <v>61880</v>
      </c>
      <c r="J39" s="46">
        <f t="shared" si="1"/>
        <v>61880</v>
      </c>
      <c r="K39" s="63"/>
    </row>
    <row r="40" spans="1:11" ht="38.25" x14ac:dyDescent="0.25">
      <c r="A40" s="93"/>
      <c r="B40" s="93"/>
      <c r="C40" s="38" t="s">
        <v>353</v>
      </c>
      <c r="D40" s="93"/>
      <c r="E40" s="103"/>
      <c r="F40" s="45">
        <v>100059.96</v>
      </c>
      <c r="G40" s="46">
        <v>154700</v>
      </c>
      <c r="H40" s="46">
        <v>111236.657532</v>
      </c>
      <c r="I40" s="46">
        <v>92820</v>
      </c>
      <c r="J40" s="46">
        <f t="shared" si="1"/>
        <v>92820</v>
      </c>
      <c r="K40" s="63"/>
    </row>
    <row r="41" spans="1:11" ht="38.25" x14ac:dyDescent="0.25">
      <c r="A41" s="93"/>
      <c r="B41" s="93"/>
      <c r="C41" s="38" t="s">
        <v>354</v>
      </c>
      <c r="D41" s="93"/>
      <c r="E41" s="103"/>
      <c r="F41" s="45">
        <v>450269.82</v>
      </c>
      <c r="G41" s="46">
        <v>1428000</v>
      </c>
      <c r="H41" s="46">
        <v>500564.95889400004</v>
      </c>
      <c r="I41" s="46">
        <v>417690</v>
      </c>
      <c r="J41" s="46">
        <f t="shared" si="1"/>
        <v>417690</v>
      </c>
      <c r="K41" s="63"/>
    </row>
    <row r="42" spans="1:11" ht="38.25" x14ac:dyDescent="0.25">
      <c r="A42" s="93"/>
      <c r="B42" s="93"/>
      <c r="C42" s="38" t="s">
        <v>355</v>
      </c>
      <c r="D42" s="93"/>
      <c r="E42" s="103"/>
      <c r="F42" s="45">
        <v>450269.82</v>
      </c>
      <c r="G42" s="46">
        <v>285600</v>
      </c>
      <c r="H42" s="46">
        <v>500564.95889400004</v>
      </c>
      <c r="I42" s="46">
        <v>417690</v>
      </c>
      <c r="J42" s="46">
        <f t="shared" si="1"/>
        <v>285600</v>
      </c>
      <c r="K42" s="63"/>
    </row>
    <row r="43" spans="1:11" ht="38.25" x14ac:dyDescent="0.25">
      <c r="A43" s="93"/>
      <c r="B43" s="93"/>
      <c r="C43" s="38" t="s">
        <v>356</v>
      </c>
      <c r="D43" s="93"/>
      <c r="E43" s="103"/>
      <c r="F43" s="45">
        <v>100059.96</v>
      </c>
      <c r="G43" s="46">
        <v>571200</v>
      </c>
      <c r="H43" s="46">
        <v>111236.657532</v>
      </c>
      <c r="I43" s="46">
        <v>92820</v>
      </c>
      <c r="J43" s="46">
        <f t="shared" si="1"/>
        <v>92820</v>
      </c>
      <c r="K43" s="63"/>
    </row>
    <row r="44" spans="1:11" ht="38.25" x14ac:dyDescent="0.25">
      <c r="A44" s="93"/>
      <c r="B44" s="93"/>
      <c r="C44" s="38" t="s">
        <v>357</v>
      </c>
      <c r="D44" s="93"/>
      <c r="E44" s="103"/>
      <c r="F44" s="45">
        <v>100059.96</v>
      </c>
      <c r="G44" s="46">
        <v>154700</v>
      </c>
      <c r="H44" s="46">
        <v>111236.657532</v>
      </c>
      <c r="I44" s="46">
        <v>92820</v>
      </c>
      <c r="J44" s="46">
        <f t="shared" si="1"/>
        <v>92820</v>
      </c>
      <c r="K44" s="63"/>
    </row>
    <row r="45" spans="1:11" ht="89.25" x14ac:dyDescent="0.25">
      <c r="A45" s="93"/>
      <c r="B45" s="93"/>
      <c r="C45" s="38" t="s">
        <v>358</v>
      </c>
      <c r="D45" s="93"/>
      <c r="E45" s="103"/>
      <c r="F45" s="45">
        <v>200119.92</v>
      </c>
      <c r="G45" s="46">
        <v>952000</v>
      </c>
      <c r="H45" s="46">
        <v>222473.31506399999</v>
      </c>
      <c r="I45" s="46">
        <v>185640</v>
      </c>
      <c r="J45" s="46">
        <f t="shared" si="1"/>
        <v>185640</v>
      </c>
      <c r="K45" s="63"/>
    </row>
    <row r="46" spans="1:11" ht="51" x14ac:dyDescent="0.25">
      <c r="A46" s="93" t="s">
        <v>359</v>
      </c>
      <c r="B46" s="106" t="s">
        <v>360</v>
      </c>
      <c r="C46" s="38" t="s">
        <v>361</v>
      </c>
      <c r="D46" s="93" t="s">
        <v>240</v>
      </c>
      <c r="E46" s="103">
        <v>1</v>
      </c>
      <c r="F46" s="45">
        <v>900539.64</v>
      </c>
      <c r="G46" s="46">
        <v>511700</v>
      </c>
      <c r="H46" s="46">
        <v>1001129.9177880001</v>
      </c>
      <c r="I46" s="46">
        <v>835380</v>
      </c>
      <c r="J46" s="46">
        <f t="shared" si="1"/>
        <v>511700</v>
      </c>
      <c r="K46" s="63"/>
    </row>
    <row r="47" spans="1:11" ht="38.25" x14ac:dyDescent="0.25">
      <c r="A47" s="93"/>
      <c r="B47" s="106"/>
      <c r="C47" s="38" t="s">
        <v>362</v>
      </c>
      <c r="D47" s="93"/>
      <c r="E47" s="103"/>
      <c r="F47" s="45">
        <v>450269.82</v>
      </c>
      <c r="G47" s="46">
        <v>571200</v>
      </c>
      <c r="H47" s="46">
        <v>500564.95889400004</v>
      </c>
      <c r="I47" s="46">
        <v>417690</v>
      </c>
      <c r="J47" s="46">
        <f t="shared" si="1"/>
        <v>417690</v>
      </c>
      <c r="K47" s="63"/>
    </row>
    <row r="48" spans="1:11" ht="25.5" x14ac:dyDescent="0.25">
      <c r="A48" s="93"/>
      <c r="B48" s="106"/>
      <c r="C48" s="38" t="s">
        <v>363</v>
      </c>
      <c r="D48" s="93"/>
      <c r="E48" s="103"/>
      <c r="F48" s="45">
        <v>66706.64</v>
      </c>
      <c r="G48" s="46">
        <v>285600</v>
      </c>
      <c r="H48" s="46">
        <v>74157.771687999993</v>
      </c>
      <c r="I48" s="46">
        <v>61880</v>
      </c>
      <c r="J48" s="46">
        <f t="shared" si="1"/>
        <v>61880</v>
      </c>
      <c r="K48" s="63"/>
    </row>
    <row r="49" spans="1:11" ht="38.25" x14ac:dyDescent="0.25">
      <c r="A49" s="93" t="s">
        <v>364</v>
      </c>
      <c r="B49" s="102" t="s">
        <v>360</v>
      </c>
      <c r="C49" s="38" t="s">
        <v>365</v>
      </c>
      <c r="D49" s="93" t="s">
        <v>240</v>
      </c>
      <c r="E49" s="103">
        <v>1</v>
      </c>
      <c r="F49" s="45">
        <v>141751.60999999999</v>
      </c>
      <c r="G49" s="67">
        <v>476000</v>
      </c>
      <c r="H49" s="46">
        <v>157585.264837</v>
      </c>
      <c r="I49" s="46">
        <v>131495</v>
      </c>
      <c r="J49" s="46">
        <f t="shared" si="1"/>
        <v>131495</v>
      </c>
      <c r="K49" s="63"/>
    </row>
    <row r="50" spans="1:11" ht="38.25" x14ac:dyDescent="0.25">
      <c r="A50" s="93"/>
      <c r="B50" s="102"/>
      <c r="C50" s="38" t="s">
        <v>366</v>
      </c>
      <c r="D50" s="93"/>
      <c r="E50" s="103"/>
      <c r="F50" s="45">
        <v>133413.28</v>
      </c>
      <c r="G50" s="67">
        <v>238000</v>
      </c>
      <c r="H50" s="46">
        <v>148315.54337599999</v>
      </c>
      <c r="I50" s="46">
        <v>123760</v>
      </c>
      <c r="J50" s="46">
        <f t="shared" si="1"/>
        <v>123760</v>
      </c>
      <c r="K50" s="63"/>
    </row>
    <row r="51" spans="1:11" ht="38.25" x14ac:dyDescent="0.25">
      <c r="A51" s="93"/>
      <c r="B51" s="102"/>
      <c r="C51" s="38" t="s">
        <v>367</v>
      </c>
      <c r="D51" s="93"/>
      <c r="E51" s="103"/>
      <c r="F51" s="45">
        <v>216796.58000000002</v>
      </c>
      <c r="G51" s="67">
        <v>452200</v>
      </c>
      <c r="H51" s="46">
        <v>241012.75798600001</v>
      </c>
      <c r="I51" s="46">
        <v>201110</v>
      </c>
      <c r="J51" s="46">
        <f t="shared" si="1"/>
        <v>201110</v>
      </c>
      <c r="K51" s="63"/>
    </row>
    <row r="52" spans="1:11" ht="38.25" x14ac:dyDescent="0.25">
      <c r="A52" s="93"/>
      <c r="B52" s="102"/>
      <c r="C52" s="38" t="s">
        <v>368</v>
      </c>
      <c r="D52" s="93"/>
      <c r="E52" s="103"/>
      <c r="F52" s="45">
        <v>450269.82</v>
      </c>
      <c r="G52" s="68">
        <v>0</v>
      </c>
      <c r="H52" s="46">
        <v>500564.95889400004</v>
      </c>
      <c r="I52" s="46">
        <v>417690</v>
      </c>
      <c r="J52" s="46">
        <f t="shared" si="1"/>
        <v>0</v>
      </c>
      <c r="K52" s="63"/>
    </row>
    <row r="53" spans="1:11" ht="38.25" x14ac:dyDescent="0.25">
      <c r="A53" s="93"/>
      <c r="B53" s="102"/>
      <c r="C53" s="39" t="s">
        <v>369</v>
      </c>
      <c r="D53" s="93"/>
      <c r="E53" s="103"/>
      <c r="F53" s="45">
        <v>450269.82</v>
      </c>
      <c r="G53" s="67">
        <v>1428000</v>
      </c>
      <c r="H53" s="46">
        <v>500564.95889400004</v>
      </c>
      <c r="I53" s="46">
        <v>417690</v>
      </c>
      <c r="J53" s="46">
        <f t="shared" si="1"/>
        <v>417690</v>
      </c>
      <c r="K53" s="63"/>
    </row>
    <row r="54" spans="1:11" ht="38.25" x14ac:dyDescent="0.25">
      <c r="A54" s="93"/>
      <c r="B54" s="102"/>
      <c r="C54" s="38" t="s">
        <v>370</v>
      </c>
      <c r="D54" s="93"/>
      <c r="E54" s="103"/>
      <c r="F54" s="45">
        <v>366886.52</v>
      </c>
      <c r="G54" s="67">
        <v>214200</v>
      </c>
      <c r="H54" s="46">
        <v>407867.74428400001</v>
      </c>
      <c r="I54" s="46">
        <v>340340</v>
      </c>
      <c r="J54" s="46">
        <f t="shared" si="1"/>
        <v>214200</v>
      </c>
      <c r="K54" s="63"/>
    </row>
    <row r="55" spans="1:11" ht="38.25" x14ac:dyDescent="0.25">
      <c r="A55" s="93" t="s">
        <v>371</v>
      </c>
      <c r="B55" s="102" t="s">
        <v>295</v>
      </c>
      <c r="C55" s="38" t="s">
        <v>347</v>
      </c>
      <c r="D55" s="93" t="s">
        <v>240</v>
      </c>
      <c r="E55" s="103">
        <v>1</v>
      </c>
      <c r="F55" s="46">
        <v>533653.12</v>
      </c>
      <c r="G55" s="69">
        <v>297500</v>
      </c>
      <c r="H55" s="46">
        <v>593262.17350399995</v>
      </c>
      <c r="I55" s="46">
        <v>495040</v>
      </c>
      <c r="J55" s="46">
        <f t="shared" si="1"/>
        <v>297500</v>
      </c>
      <c r="K55" s="63"/>
    </row>
    <row r="56" spans="1:11" ht="38.25" x14ac:dyDescent="0.25">
      <c r="A56" s="93"/>
      <c r="B56" s="102"/>
      <c r="C56" s="38" t="s">
        <v>372</v>
      </c>
      <c r="D56" s="93"/>
      <c r="E56" s="103"/>
      <c r="F56" s="46">
        <v>1117336.22</v>
      </c>
      <c r="G56" s="69">
        <v>583100</v>
      </c>
      <c r="H56" s="46">
        <v>1242142.6757739999</v>
      </c>
      <c r="I56" s="46">
        <v>1036490</v>
      </c>
      <c r="J56" s="46">
        <f t="shared" si="1"/>
        <v>583100</v>
      </c>
      <c r="K56" s="63"/>
    </row>
    <row r="57" spans="1:11" ht="38.25" x14ac:dyDescent="0.25">
      <c r="A57" s="93"/>
      <c r="B57" s="102"/>
      <c r="C57" s="38" t="s">
        <v>373</v>
      </c>
      <c r="D57" s="93"/>
      <c r="E57" s="103"/>
      <c r="F57" s="46">
        <v>957240.28399999999</v>
      </c>
      <c r="G57" s="69">
        <v>535500</v>
      </c>
      <c r="H57" s="46">
        <v>1064164.0237228</v>
      </c>
      <c r="I57" s="46">
        <v>887978</v>
      </c>
      <c r="J57" s="46">
        <f t="shared" si="1"/>
        <v>535500</v>
      </c>
      <c r="K57" s="63"/>
    </row>
    <row r="58" spans="1:11" ht="38.25" x14ac:dyDescent="0.25">
      <c r="A58" s="93"/>
      <c r="B58" s="102"/>
      <c r="C58" s="38" t="s">
        <v>374</v>
      </c>
      <c r="D58" s="93"/>
      <c r="E58" s="103"/>
      <c r="F58" s="46">
        <v>116736.62</v>
      </c>
      <c r="G58" s="69">
        <v>416500</v>
      </c>
      <c r="H58" s="46">
        <v>129776.100454</v>
      </c>
      <c r="I58" s="46">
        <v>108290</v>
      </c>
      <c r="J58" s="46">
        <f t="shared" si="1"/>
        <v>108290</v>
      </c>
      <c r="K58" s="63"/>
    </row>
    <row r="59" spans="1:11" ht="38.25" x14ac:dyDescent="0.25">
      <c r="A59" s="93"/>
      <c r="B59" s="102"/>
      <c r="C59" s="38" t="s">
        <v>375</v>
      </c>
      <c r="D59" s="93"/>
      <c r="E59" s="103"/>
      <c r="F59" s="46">
        <v>116736.62</v>
      </c>
      <c r="G59" s="69">
        <v>357000</v>
      </c>
      <c r="H59" s="46">
        <v>129776.100454</v>
      </c>
      <c r="I59" s="46">
        <v>108290</v>
      </c>
      <c r="J59" s="46">
        <f t="shared" si="1"/>
        <v>108290</v>
      </c>
      <c r="K59" s="63"/>
    </row>
    <row r="60" spans="1:11" x14ac:dyDescent="0.25">
      <c r="A60" s="40"/>
      <c r="B60" s="41"/>
      <c r="C60" s="42"/>
      <c r="D60" s="40"/>
      <c r="E60" s="43"/>
      <c r="F60" s="70"/>
      <c r="G60" s="70"/>
      <c r="H60" s="70"/>
      <c r="I60" s="70"/>
      <c r="J60" s="70"/>
      <c r="K60" s="70"/>
    </row>
    <row r="61" spans="1:11" x14ac:dyDescent="0.25">
      <c r="A61" s="40"/>
      <c r="B61" s="41"/>
      <c r="C61" s="42"/>
      <c r="D61" s="40"/>
      <c r="E61" s="43"/>
      <c r="F61" s="70"/>
      <c r="G61" s="70"/>
      <c r="H61" s="70"/>
      <c r="I61" s="70"/>
      <c r="J61" s="70"/>
      <c r="K61" s="70"/>
    </row>
    <row r="62" spans="1:11" x14ac:dyDescent="0.25">
      <c r="A62" s="40"/>
      <c r="B62" s="41"/>
      <c r="C62" s="42"/>
      <c r="D62" s="40"/>
      <c r="E62" s="43"/>
      <c r="F62" s="70"/>
      <c r="G62" s="70"/>
      <c r="H62" s="70"/>
      <c r="I62" s="70"/>
      <c r="J62" s="70"/>
      <c r="K62" s="70"/>
    </row>
    <row r="63" spans="1:11" ht="15" customHeight="1" x14ac:dyDescent="0.25">
      <c r="A63" s="104" t="s">
        <v>2</v>
      </c>
      <c r="B63" s="104" t="s">
        <v>3</v>
      </c>
      <c r="C63" s="104" t="s">
        <v>348</v>
      </c>
      <c r="D63" s="104" t="s">
        <v>5</v>
      </c>
      <c r="E63" s="105" t="s">
        <v>6</v>
      </c>
      <c r="F63" s="96" t="s">
        <v>7</v>
      </c>
      <c r="G63" s="97"/>
      <c r="H63" s="97"/>
      <c r="I63" s="97"/>
      <c r="J63" s="97"/>
      <c r="K63" s="98"/>
    </row>
    <row r="64" spans="1:11" ht="15" customHeight="1" x14ac:dyDescent="0.25">
      <c r="A64" s="104"/>
      <c r="B64" s="104"/>
      <c r="C64" s="104"/>
      <c r="D64" s="104"/>
      <c r="E64" s="105"/>
      <c r="F64" s="99" t="s">
        <v>10</v>
      </c>
      <c r="G64" s="100"/>
      <c r="H64" s="100"/>
      <c r="I64" s="100"/>
      <c r="J64" s="100"/>
      <c r="K64" s="101"/>
    </row>
    <row r="65" spans="1:11" ht="25.5" x14ac:dyDescent="0.25">
      <c r="A65" s="104"/>
      <c r="B65" s="104"/>
      <c r="C65" s="104"/>
      <c r="D65" s="104"/>
      <c r="E65" s="105"/>
      <c r="F65" s="1" t="s">
        <v>483</v>
      </c>
      <c r="G65" s="1" t="s">
        <v>479</v>
      </c>
      <c r="H65" s="1" t="s">
        <v>480</v>
      </c>
      <c r="I65" s="1" t="s">
        <v>481</v>
      </c>
      <c r="J65" s="1" t="s">
        <v>484</v>
      </c>
      <c r="K65" s="1" t="s">
        <v>482</v>
      </c>
    </row>
    <row r="66" spans="1:11" ht="51" x14ac:dyDescent="0.25">
      <c r="A66" s="6" t="s">
        <v>376</v>
      </c>
      <c r="B66" s="102" t="s">
        <v>360</v>
      </c>
      <c r="C66" s="44" t="s">
        <v>377</v>
      </c>
      <c r="D66" s="6" t="s">
        <v>14</v>
      </c>
      <c r="E66" s="7">
        <v>1</v>
      </c>
      <c r="F66" s="47">
        <v>575344.77</v>
      </c>
      <c r="G66" s="46">
        <v>595000</v>
      </c>
      <c r="H66" s="46">
        <v>639610.78080900002</v>
      </c>
      <c r="I66" s="46">
        <v>533715</v>
      </c>
      <c r="J66" s="46">
        <f>MIN(F66:I66)</f>
        <v>533715</v>
      </c>
      <c r="K66" s="63"/>
    </row>
    <row r="67" spans="1:11" ht="25.5" x14ac:dyDescent="0.25">
      <c r="A67" s="6" t="s">
        <v>378</v>
      </c>
      <c r="B67" s="102"/>
      <c r="C67" s="44" t="s">
        <v>379</v>
      </c>
      <c r="D67" s="6" t="s">
        <v>14</v>
      </c>
      <c r="E67" s="7">
        <v>1</v>
      </c>
      <c r="F67" s="47">
        <v>600359.76</v>
      </c>
      <c r="G67" s="46">
        <v>714000</v>
      </c>
      <c r="H67" s="46">
        <v>667419.9451919999</v>
      </c>
      <c r="I67" s="46">
        <v>556920</v>
      </c>
      <c r="J67" s="46">
        <f t="shared" ref="J67:J69" si="2">MIN(F67:I67)</f>
        <v>556920</v>
      </c>
      <c r="K67" s="63"/>
    </row>
    <row r="68" spans="1:11" ht="38.25" x14ac:dyDescent="0.25">
      <c r="A68" s="6" t="s">
        <v>380</v>
      </c>
      <c r="B68" s="102"/>
      <c r="C68" s="44" t="s">
        <v>381</v>
      </c>
      <c r="D68" s="6" t="s">
        <v>14</v>
      </c>
      <c r="E68" s="7">
        <v>1</v>
      </c>
      <c r="F68" s="47">
        <v>783803.02</v>
      </c>
      <c r="G68" s="46">
        <v>476000</v>
      </c>
      <c r="H68" s="46">
        <v>871353.81733400002</v>
      </c>
      <c r="I68" s="46">
        <v>727090</v>
      </c>
      <c r="J68" s="46">
        <f t="shared" si="2"/>
        <v>476000</v>
      </c>
      <c r="K68" s="63"/>
    </row>
    <row r="69" spans="1:11" ht="51" x14ac:dyDescent="0.25">
      <c r="A69" s="6" t="s">
        <v>382</v>
      </c>
      <c r="B69" s="102"/>
      <c r="C69" s="44" t="s">
        <v>383</v>
      </c>
      <c r="D69" s="6" t="s">
        <v>14</v>
      </c>
      <c r="E69" s="7">
        <v>1</v>
      </c>
      <c r="F69" s="47">
        <v>216796.58000000002</v>
      </c>
      <c r="G69" s="46">
        <v>5355000</v>
      </c>
      <c r="H69" s="46">
        <v>241012.75798600001</v>
      </c>
      <c r="I69" s="46">
        <v>201110</v>
      </c>
      <c r="J69" s="46">
        <f t="shared" si="2"/>
        <v>201110</v>
      </c>
      <c r="K69" s="63"/>
    </row>
  </sheetData>
  <mergeCells count="40">
    <mergeCell ref="A1:K1"/>
    <mergeCell ref="A2:A4"/>
    <mergeCell ref="B2:B4"/>
    <mergeCell ref="C2:C4"/>
    <mergeCell ref="D2:D4"/>
    <mergeCell ref="E2:E4"/>
    <mergeCell ref="F2:K2"/>
    <mergeCell ref="F3:K3"/>
    <mergeCell ref="B5:B31"/>
    <mergeCell ref="A34:A36"/>
    <mergeCell ref="B34:B36"/>
    <mergeCell ref="C34:C36"/>
    <mergeCell ref="D34:D36"/>
    <mergeCell ref="F34:K34"/>
    <mergeCell ref="F35:K35"/>
    <mergeCell ref="A37:A45"/>
    <mergeCell ref="B37:B45"/>
    <mergeCell ref="D37:D45"/>
    <mergeCell ref="E37:E45"/>
    <mergeCell ref="E34:E36"/>
    <mergeCell ref="A46:A48"/>
    <mergeCell ref="B46:B48"/>
    <mergeCell ref="D46:D48"/>
    <mergeCell ref="E46:E48"/>
    <mergeCell ref="A49:A54"/>
    <mergeCell ref="B49:B54"/>
    <mergeCell ref="D49:D54"/>
    <mergeCell ref="E49:E54"/>
    <mergeCell ref="F63:K63"/>
    <mergeCell ref="F64:K64"/>
    <mergeCell ref="B66:B69"/>
    <mergeCell ref="A55:A59"/>
    <mergeCell ref="B55:B59"/>
    <mergeCell ref="D55:D59"/>
    <mergeCell ref="E55:E59"/>
    <mergeCell ref="A63:A65"/>
    <mergeCell ref="B63:B65"/>
    <mergeCell ref="C63:C65"/>
    <mergeCell ref="D63:D65"/>
    <mergeCell ref="E63:E65"/>
  </mergeCells>
  <pageMargins left="0.7" right="0.7" top="0.75" bottom="0.75" header="0.3" footer="0.3"/>
  <pageSetup orientation="portrait" r:id="rId1"/>
  <ignoredErrors>
    <ignoredError sqref="J5:J31 J37:J59 J66:J6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workbookViewId="0">
      <selection activeCell="Q52" sqref="Q52"/>
    </sheetView>
  </sheetViews>
  <sheetFormatPr baseColWidth="10" defaultRowHeight="15" x14ac:dyDescent="0.25"/>
  <cols>
    <col min="2" max="2" width="11.42578125" customWidth="1"/>
    <col min="3" max="3" width="22.42578125" customWidth="1"/>
    <col min="4" max="4" width="9.28515625" customWidth="1"/>
    <col min="5" max="5" width="7.42578125" customWidth="1"/>
    <col min="6" max="9" width="11.42578125" hidden="1" customWidth="1"/>
    <col min="10" max="11" width="11.42578125" customWidth="1"/>
    <col min="12" max="15" width="11.42578125" hidden="1" customWidth="1"/>
    <col min="16" max="17" width="11.42578125" customWidth="1"/>
    <col min="18" max="21" width="11.42578125" hidden="1" customWidth="1"/>
    <col min="22" max="23" width="11.42578125" customWidth="1"/>
    <col min="24" max="27" width="11.42578125" hidden="1" customWidth="1"/>
    <col min="28" max="29" width="11.42578125" customWidth="1"/>
  </cols>
  <sheetData>
    <row r="1" spans="1:29" ht="42.75" customHeight="1" x14ac:dyDescent="0.25">
      <c r="A1" s="107" t="s">
        <v>514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</row>
    <row r="2" spans="1:29" ht="39" customHeight="1" x14ac:dyDescent="0.25">
      <c r="A2" s="49" t="s">
        <v>2</v>
      </c>
      <c r="B2" s="51" t="s">
        <v>3</v>
      </c>
      <c r="C2" s="51" t="s">
        <v>478</v>
      </c>
      <c r="D2" s="51" t="s">
        <v>5</v>
      </c>
      <c r="E2" s="49" t="s">
        <v>6</v>
      </c>
      <c r="F2" s="109" t="s">
        <v>142</v>
      </c>
      <c r="G2" s="110"/>
      <c r="H2" s="110"/>
      <c r="I2" s="110"/>
      <c r="J2" s="110"/>
      <c r="K2" s="111"/>
      <c r="L2" s="109" t="s">
        <v>8</v>
      </c>
      <c r="M2" s="110"/>
      <c r="N2" s="110"/>
      <c r="O2" s="110"/>
      <c r="P2" s="110"/>
      <c r="Q2" s="111"/>
      <c r="R2" s="109" t="s">
        <v>146</v>
      </c>
      <c r="S2" s="110"/>
      <c r="T2" s="110"/>
      <c r="U2" s="110"/>
      <c r="V2" s="110"/>
      <c r="W2" s="111"/>
      <c r="X2" s="109" t="s">
        <v>9</v>
      </c>
      <c r="Y2" s="110"/>
      <c r="Z2" s="110"/>
      <c r="AA2" s="110"/>
      <c r="AB2" s="110"/>
      <c r="AC2" s="111"/>
    </row>
    <row r="3" spans="1:29" ht="25.5" x14ac:dyDescent="0.25">
      <c r="A3" s="49"/>
      <c r="B3" s="49"/>
      <c r="C3" s="49"/>
      <c r="D3" s="49"/>
      <c r="E3" s="49"/>
      <c r="F3" s="8" t="s">
        <v>483</v>
      </c>
      <c r="G3" s="8" t="s">
        <v>479</v>
      </c>
      <c r="H3" s="8" t="s">
        <v>480</v>
      </c>
      <c r="I3" s="8" t="s">
        <v>481</v>
      </c>
      <c r="J3" s="1" t="s">
        <v>484</v>
      </c>
      <c r="K3" s="1" t="s">
        <v>482</v>
      </c>
      <c r="L3" s="8" t="s">
        <v>483</v>
      </c>
      <c r="M3" s="8" t="s">
        <v>479</v>
      </c>
      <c r="N3" s="8" t="s">
        <v>480</v>
      </c>
      <c r="O3" s="8" t="s">
        <v>481</v>
      </c>
      <c r="P3" s="1" t="s">
        <v>484</v>
      </c>
      <c r="Q3" s="1" t="s">
        <v>482</v>
      </c>
      <c r="R3" s="8" t="s">
        <v>483</v>
      </c>
      <c r="S3" s="8" t="s">
        <v>479</v>
      </c>
      <c r="T3" s="8" t="s">
        <v>480</v>
      </c>
      <c r="U3" s="8" t="s">
        <v>481</v>
      </c>
      <c r="V3" s="1" t="s">
        <v>484</v>
      </c>
      <c r="W3" s="1" t="s">
        <v>482</v>
      </c>
      <c r="X3" s="8" t="s">
        <v>483</v>
      </c>
      <c r="Y3" s="8" t="s">
        <v>479</v>
      </c>
      <c r="Z3" s="8" t="s">
        <v>480</v>
      </c>
      <c r="AA3" s="8" t="s">
        <v>481</v>
      </c>
      <c r="AB3" s="1" t="s">
        <v>484</v>
      </c>
      <c r="AC3" s="1" t="s">
        <v>482</v>
      </c>
    </row>
    <row r="4" spans="1:29" ht="25.5" x14ac:dyDescent="0.25">
      <c r="A4" s="50" t="s">
        <v>384</v>
      </c>
      <c r="B4" s="108" t="s">
        <v>485</v>
      </c>
      <c r="C4" s="32" t="s">
        <v>385</v>
      </c>
      <c r="D4" s="50" t="s">
        <v>14</v>
      </c>
      <c r="E4" s="50">
        <v>1</v>
      </c>
      <c r="F4" s="52">
        <v>257040</v>
      </c>
      <c r="G4" s="52">
        <v>300179.88</v>
      </c>
      <c r="H4" s="52">
        <v>333709.97259599995</v>
      </c>
      <c r="I4" s="52">
        <v>278460</v>
      </c>
      <c r="J4" s="52">
        <f>MIN(F4:I4)</f>
        <v>257040</v>
      </c>
      <c r="K4" s="50"/>
      <c r="L4" s="52">
        <v>271320</v>
      </c>
      <c r="M4" s="52">
        <v>300179.88</v>
      </c>
      <c r="N4" s="52">
        <v>333709.97259599995</v>
      </c>
      <c r="O4" s="52">
        <v>278460</v>
      </c>
      <c r="P4" s="52">
        <f>MIN(L4:O4)</f>
        <v>271320</v>
      </c>
      <c r="Q4" s="50"/>
      <c r="R4" s="52">
        <v>299880</v>
      </c>
      <c r="S4" s="52">
        <v>300179.88</v>
      </c>
      <c r="T4" s="52">
        <v>333709.97259599995</v>
      </c>
      <c r="U4" s="52">
        <v>278460</v>
      </c>
      <c r="V4" s="52">
        <f>MIN(R4:U4)</f>
        <v>278460</v>
      </c>
      <c r="W4" s="50"/>
      <c r="X4" s="53">
        <v>299880</v>
      </c>
      <c r="Y4" s="52">
        <v>300179.88</v>
      </c>
      <c r="Z4" s="52">
        <v>333709.97259599995</v>
      </c>
      <c r="AA4" s="52">
        <v>333709.97259599995</v>
      </c>
      <c r="AB4" s="53">
        <f>MIN(X4:AA4)</f>
        <v>299880</v>
      </c>
      <c r="AC4" s="50"/>
    </row>
    <row r="5" spans="1:29" ht="63.75" x14ac:dyDescent="0.25">
      <c r="A5" s="50" t="s">
        <v>386</v>
      </c>
      <c r="B5" s="108"/>
      <c r="C5" s="32" t="s">
        <v>486</v>
      </c>
      <c r="D5" s="50" t="s">
        <v>14</v>
      </c>
      <c r="E5" s="50">
        <v>1</v>
      </c>
      <c r="F5" s="52">
        <v>257040</v>
      </c>
      <c r="G5" s="52">
        <v>266826.56</v>
      </c>
      <c r="H5" s="52">
        <v>296631.08675199997</v>
      </c>
      <c r="I5" s="52">
        <v>247520</v>
      </c>
      <c r="J5" s="52">
        <f t="shared" ref="J5:J40" si="0">MIN(F5:I5)</f>
        <v>247520</v>
      </c>
      <c r="K5" s="50"/>
      <c r="L5" s="52">
        <v>367053.12</v>
      </c>
      <c r="M5" s="52">
        <v>266826.56</v>
      </c>
      <c r="N5" s="52">
        <v>296631.08675199997</v>
      </c>
      <c r="O5" s="52">
        <v>247520</v>
      </c>
      <c r="P5" s="52">
        <f t="shared" ref="P5:P40" si="1">MIN(L5:O5)</f>
        <v>247520</v>
      </c>
      <c r="Q5" s="50"/>
      <c r="R5" s="52">
        <v>524151.85535999999</v>
      </c>
      <c r="S5" s="52">
        <v>266826.56</v>
      </c>
      <c r="T5" s="52">
        <v>296631.08675199997</v>
      </c>
      <c r="U5" s="52">
        <v>247520</v>
      </c>
      <c r="V5" s="52">
        <f t="shared" ref="V5:V40" si="2">MIN(R5:U5)</f>
        <v>247520</v>
      </c>
      <c r="W5" s="50"/>
      <c r="X5" s="53">
        <v>748488.8494540801</v>
      </c>
      <c r="Y5" s="52">
        <v>266826.56</v>
      </c>
      <c r="Z5" s="52">
        <v>296631.08675199997</v>
      </c>
      <c r="AA5" s="52">
        <v>296631.08675199997</v>
      </c>
      <c r="AB5" s="53">
        <f t="shared" ref="AB5:AB40" si="3">MIN(X5:AA5)</f>
        <v>266826.56</v>
      </c>
      <c r="AC5" s="50"/>
    </row>
    <row r="6" spans="1:29" ht="51" x14ac:dyDescent="0.25">
      <c r="A6" s="50" t="s">
        <v>387</v>
      </c>
      <c r="B6" s="108"/>
      <c r="C6" s="32" t="s">
        <v>487</v>
      </c>
      <c r="D6" s="50" t="s">
        <v>14</v>
      </c>
      <c r="E6" s="50">
        <v>1</v>
      </c>
      <c r="F6" s="52">
        <v>499800</v>
      </c>
      <c r="G6" s="52">
        <v>592021.43000000005</v>
      </c>
      <c r="H6" s="52">
        <v>658150.22373099998</v>
      </c>
      <c r="I6" s="52">
        <v>549185</v>
      </c>
      <c r="J6" s="52">
        <f t="shared" si="0"/>
        <v>499800</v>
      </c>
      <c r="K6" s="50"/>
      <c r="L6" s="52">
        <v>713714.4</v>
      </c>
      <c r="M6" s="52">
        <v>592021.43000000005</v>
      </c>
      <c r="N6" s="52">
        <v>658150.22373099998</v>
      </c>
      <c r="O6" s="52">
        <v>549185</v>
      </c>
      <c r="P6" s="52">
        <f t="shared" si="1"/>
        <v>549185</v>
      </c>
      <c r="Q6" s="50"/>
      <c r="R6" s="52">
        <v>1019184.1632000001</v>
      </c>
      <c r="S6" s="52">
        <v>592021.43000000005</v>
      </c>
      <c r="T6" s="52">
        <v>658150.22373099998</v>
      </c>
      <c r="U6" s="52">
        <v>549185</v>
      </c>
      <c r="V6" s="52">
        <f t="shared" si="2"/>
        <v>549185</v>
      </c>
      <c r="W6" s="50"/>
      <c r="X6" s="53">
        <v>1455394.9850496</v>
      </c>
      <c r="Y6" s="52">
        <v>592021.43000000005</v>
      </c>
      <c r="Z6" s="52">
        <v>658150.22373099998</v>
      </c>
      <c r="AA6" s="52">
        <v>658150.22373099998</v>
      </c>
      <c r="AB6" s="53">
        <f t="shared" si="3"/>
        <v>592021.43000000005</v>
      </c>
      <c r="AC6" s="50"/>
    </row>
    <row r="7" spans="1:29" ht="38.25" x14ac:dyDescent="0.25">
      <c r="A7" s="50" t="s">
        <v>388</v>
      </c>
      <c r="B7" s="108"/>
      <c r="C7" s="32" t="s">
        <v>488</v>
      </c>
      <c r="D7" s="50" t="s">
        <v>14</v>
      </c>
      <c r="E7" s="50">
        <v>1</v>
      </c>
      <c r="F7" s="52">
        <v>214200</v>
      </c>
      <c r="G7" s="52">
        <v>320191.87199999997</v>
      </c>
      <c r="H7" s="52">
        <v>355957.30410239997</v>
      </c>
      <c r="I7" s="52">
        <v>297024</v>
      </c>
      <c r="J7" s="52">
        <f t="shared" si="0"/>
        <v>214200</v>
      </c>
      <c r="K7" s="50"/>
      <c r="L7" s="52">
        <v>305877.59999999998</v>
      </c>
      <c r="M7" s="52">
        <v>320191.87199999997</v>
      </c>
      <c r="N7" s="52">
        <v>355957.30410239997</v>
      </c>
      <c r="O7" s="52">
        <v>297024</v>
      </c>
      <c r="P7" s="52">
        <f t="shared" si="1"/>
        <v>297024</v>
      </c>
      <c r="Q7" s="50"/>
      <c r="R7" s="52">
        <v>436793.21279999998</v>
      </c>
      <c r="S7" s="52">
        <v>320191.87199999997</v>
      </c>
      <c r="T7" s="52">
        <v>355957.30410239997</v>
      </c>
      <c r="U7" s="52">
        <v>297024</v>
      </c>
      <c r="V7" s="52">
        <f t="shared" si="2"/>
        <v>297024</v>
      </c>
      <c r="W7" s="50"/>
      <c r="X7" s="53">
        <v>623740.70787839999</v>
      </c>
      <c r="Y7" s="52">
        <v>320191.87199999997</v>
      </c>
      <c r="Z7" s="52">
        <v>355957.30410239997</v>
      </c>
      <c r="AA7" s="52">
        <v>355957.30410239997</v>
      </c>
      <c r="AB7" s="53">
        <f t="shared" si="3"/>
        <v>320191.87199999997</v>
      </c>
      <c r="AC7" s="50"/>
    </row>
    <row r="8" spans="1:29" ht="38.25" x14ac:dyDescent="0.25">
      <c r="A8" s="50" t="s">
        <v>389</v>
      </c>
      <c r="B8" s="108"/>
      <c r="C8" s="32" t="s">
        <v>489</v>
      </c>
      <c r="D8" s="50" t="s">
        <v>14</v>
      </c>
      <c r="E8" s="50">
        <v>1</v>
      </c>
      <c r="F8" s="52">
        <v>571200</v>
      </c>
      <c r="G8" s="52">
        <v>592021.43000000005</v>
      </c>
      <c r="H8" s="52">
        <v>658150.22373099998</v>
      </c>
      <c r="I8" s="52">
        <v>549185</v>
      </c>
      <c r="J8" s="52">
        <f t="shared" si="0"/>
        <v>549185</v>
      </c>
      <c r="K8" s="50"/>
      <c r="L8" s="52">
        <v>815673.6</v>
      </c>
      <c r="M8" s="52">
        <v>592021.43000000005</v>
      </c>
      <c r="N8" s="52">
        <v>658150.22373099998</v>
      </c>
      <c r="O8" s="52">
        <v>549185</v>
      </c>
      <c r="P8" s="52">
        <f t="shared" si="1"/>
        <v>549185</v>
      </c>
      <c r="Q8" s="50"/>
      <c r="R8" s="52">
        <v>1164781.9007999999</v>
      </c>
      <c r="S8" s="52">
        <v>592021.43000000005</v>
      </c>
      <c r="T8" s="52">
        <v>658150.22373099998</v>
      </c>
      <c r="U8" s="52">
        <v>549185</v>
      </c>
      <c r="V8" s="52">
        <f t="shared" si="2"/>
        <v>549185</v>
      </c>
      <c r="W8" s="50"/>
      <c r="X8" s="53">
        <v>1663308.5543423998</v>
      </c>
      <c r="Y8" s="52">
        <v>592021.43000000005</v>
      </c>
      <c r="Z8" s="52">
        <v>658150.22373099998</v>
      </c>
      <c r="AA8" s="52">
        <v>658150.22373099998</v>
      </c>
      <c r="AB8" s="53">
        <f t="shared" si="3"/>
        <v>592021.43000000005</v>
      </c>
      <c r="AC8" s="50"/>
    </row>
    <row r="9" spans="1:29" ht="51" x14ac:dyDescent="0.25">
      <c r="A9" s="50" t="s">
        <v>390</v>
      </c>
      <c r="B9" s="108"/>
      <c r="C9" s="32" t="s">
        <v>490</v>
      </c>
      <c r="D9" s="50" t="s">
        <v>14</v>
      </c>
      <c r="E9" s="50">
        <v>1</v>
      </c>
      <c r="F9" s="52">
        <v>142800</v>
      </c>
      <c r="G9" s="52">
        <v>203455.25199999998</v>
      </c>
      <c r="H9" s="52">
        <v>226181.20364839997</v>
      </c>
      <c r="I9" s="52">
        <v>188734</v>
      </c>
      <c r="J9" s="52">
        <f t="shared" si="0"/>
        <v>142800</v>
      </c>
      <c r="K9" s="50"/>
      <c r="L9" s="52">
        <v>203918.4</v>
      </c>
      <c r="M9" s="52">
        <v>203455.25199999998</v>
      </c>
      <c r="N9" s="52">
        <v>226181.20364839997</v>
      </c>
      <c r="O9" s="52">
        <v>188734</v>
      </c>
      <c r="P9" s="52">
        <f t="shared" si="1"/>
        <v>188734</v>
      </c>
      <c r="Q9" s="50"/>
      <c r="R9" s="52">
        <v>291195.47519999999</v>
      </c>
      <c r="S9" s="52">
        <v>203455.25199999998</v>
      </c>
      <c r="T9" s="52">
        <v>226181.20364839997</v>
      </c>
      <c r="U9" s="52">
        <v>188734</v>
      </c>
      <c r="V9" s="52">
        <f t="shared" si="2"/>
        <v>188734</v>
      </c>
      <c r="W9" s="50"/>
      <c r="X9" s="53">
        <v>415827.13858559995</v>
      </c>
      <c r="Y9" s="52">
        <v>203455.25199999998</v>
      </c>
      <c r="Z9" s="52">
        <v>226181.20364839997</v>
      </c>
      <c r="AA9" s="52">
        <v>226181.20364839997</v>
      </c>
      <c r="AB9" s="53">
        <f t="shared" si="3"/>
        <v>203455.25199999998</v>
      </c>
      <c r="AC9" s="50"/>
    </row>
    <row r="10" spans="1:29" ht="76.5" x14ac:dyDescent="0.25">
      <c r="A10" s="50" t="s">
        <v>391</v>
      </c>
      <c r="B10" s="108"/>
      <c r="C10" s="32" t="s">
        <v>491</v>
      </c>
      <c r="D10" s="50" t="s">
        <v>14</v>
      </c>
      <c r="E10" s="50">
        <v>1</v>
      </c>
      <c r="F10" s="52">
        <v>285600</v>
      </c>
      <c r="G10" s="52">
        <v>733773.04</v>
      </c>
      <c r="H10" s="52">
        <v>815735.48856800003</v>
      </c>
      <c r="I10" s="52">
        <v>680680</v>
      </c>
      <c r="J10" s="52">
        <f t="shared" si="0"/>
        <v>285600</v>
      </c>
      <c r="K10" s="50"/>
      <c r="L10" s="52">
        <v>407836.8</v>
      </c>
      <c r="M10" s="52">
        <v>733773.04</v>
      </c>
      <c r="N10" s="52">
        <v>815735.48856800003</v>
      </c>
      <c r="O10" s="52">
        <v>680680</v>
      </c>
      <c r="P10" s="52">
        <f t="shared" si="1"/>
        <v>407836.8</v>
      </c>
      <c r="Q10" s="50"/>
      <c r="R10" s="52">
        <v>582390.95039999997</v>
      </c>
      <c r="S10" s="52">
        <v>733773.04</v>
      </c>
      <c r="T10" s="52">
        <v>815735.48856800003</v>
      </c>
      <c r="U10" s="52">
        <v>680680</v>
      </c>
      <c r="V10" s="52">
        <f t="shared" si="2"/>
        <v>582390.95039999997</v>
      </c>
      <c r="W10" s="50"/>
      <c r="X10" s="53">
        <v>831654.27717119991</v>
      </c>
      <c r="Y10" s="52">
        <v>733773.04</v>
      </c>
      <c r="Z10" s="52">
        <v>815735.48856800003</v>
      </c>
      <c r="AA10" s="52">
        <v>815735.48856800003</v>
      </c>
      <c r="AB10" s="53">
        <f t="shared" si="3"/>
        <v>733773.04</v>
      </c>
      <c r="AC10" s="50"/>
    </row>
    <row r="11" spans="1:29" ht="38.25" x14ac:dyDescent="0.25">
      <c r="A11" s="50" t="s">
        <v>392</v>
      </c>
      <c r="B11" s="108"/>
      <c r="C11" s="32" t="s">
        <v>492</v>
      </c>
      <c r="D11" s="50" t="s">
        <v>14</v>
      </c>
      <c r="E11" s="50">
        <v>1</v>
      </c>
      <c r="F11" s="52">
        <v>257040</v>
      </c>
      <c r="G11" s="52">
        <v>383563.18</v>
      </c>
      <c r="H11" s="52">
        <v>426407.18720599997</v>
      </c>
      <c r="I11" s="52">
        <v>355810</v>
      </c>
      <c r="J11" s="52">
        <f t="shared" si="0"/>
        <v>257040</v>
      </c>
      <c r="K11" s="50"/>
      <c r="L11" s="52">
        <v>367053.12</v>
      </c>
      <c r="M11" s="52">
        <v>383563.18</v>
      </c>
      <c r="N11" s="52">
        <v>426407.18720599997</v>
      </c>
      <c r="O11" s="52">
        <v>355810</v>
      </c>
      <c r="P11" s="52">
        <f t="shared" si="1"/>
        <v>355810</v>
      </c>
      <c r="Q11" s="50"/>
      <c r="R11" s="52">
        <v>524151.85535999999</v>
      </c>
      <c r="S11" s="52">
        <v>383563.18</v>
      </c>
      <c r="T11" s="52">
        <v>426407.18720599997</v>
      </c>
      <c r="U11" s="52">
        <v>355810</v>
      </c>
      <c r="V11" s="52">
        <f t="shared" si="2"/>
        <v>355810</v>
      </c>
      <c r="W11" s="50"/>
      <c r="X11" s="53">
        <v>748488.8494540801</v>
      </c>
      <c r="Y11" s="52">
        <v>383563.18</v>
      </c>
      <c r="Z11" s="52">
        <v>426407.18720599997</v>
      </c>
      <c r="AA11" s="52">
        <v>426407.18720599997</v>
      </c>
      <c r="AB11" s="53">
        <f t="shared" si="3"/>
        <v>383563.18</v>
      </c>
      <c r="AC11" s="50"/>
    </row>
    <row r="12" spans="1:29" ht="51" x14ac:dyDescent="0.25">
      <c r="A12" s="50" t="s">
        <v>393</v>
      </c>
      <c r="B12" s="108"/>
      <c r="C12" s="32" t="s">
        <v>493</v>
      </c>
      <c r="D12" s="50" t="s">
        <v>14</v>
      </c>
      <c r="E12" s="50">
        <v>1</v>
      </c>
      <c r="F12" s="52">
        <v>499800</v>
      </c>
      <c r="G12" s="52">
        <v>366886.52</v>
      </c>
      <c r="H12" s="52">
        <v>407867.74428400001</v>
      </c>
      <c r="I12" s="52">
        <v>340340</v>
      </c>
      <c r="J12" s="52">
        <f t="shared" si="0"/>
        <v>340340</v>
      </c>
      <c r="K12" s="50"/>
      <c r="L12" s="52">
        <v>713714.4</v>
      </c>
      <c r="M12" s="52">
        <v>366886.52</v>
      </c>
      <c r="N12" s="52">
        <v>407867.74428400001</v>
      </c>
      <c r="O12" s="52">
        <v>340340</v>
      </c>
      <c r="P12" s="52">
        <f t="shared" si="1"/>
        <v>340340</v>
      </c>
      <c r="Q12" s="50"/>
      <c r="R12" s="52">
        <v>1019184.1632000001</v>
      </c>
      <c r="S12" s="52">
        <v>366886.52</v>
      </c>
      <c r="T12" s="52">
        <v>407867.74428400001</v>
      </c>
      <c r="U12" s="52">
        <v>340340</v>
      </c>
      <c r="V12" s="52">
        <f t="shared" si="2"/>
        <v>340340</v>
      </c>
      <c r="W12" s="50"/>
      <c r="X12" s="53">
        <v>1455394.9850496</v>
      </c>
      <c r="Y12" s="52">
        <v>366886.52</v>
      </c>
      <c r="Z12" s="52">
        <v>407867.74428400001</v>
      </c>
      <c r="AA12" s="52">
        <v>407867.74428400001</v>
      </c>
      <c r="AB12" s="53">
        <f t="shared" si="3"/>
        <v>366886.52</v>
      </c>
      <c r="AC12" s="50"/>
    </row>
    <row r="13" spans="1:29" ht="51" x14ac:dyDescent="0.25">
      <c r="A13" s="50" t="s">
        <v>394</v>
      </c>
      <c r="B13" s="108"/>
      <c r="C13" s="32" t="s">
        <v>494</v>
      </c>
      <c r="D13" s="50" t="s">
        <v>14</v>
      </c>
      <c r="E13" s="50">
        <v>1</v>
      </c>
      <c r="F13" s="52">
        <v>785400</v>
      </c>
      <c r="G13" s="52">
        <v>1083982.8999999999</v>
      </c>
      <c r="H13" s="52">
        <v>1205063.78993</v>
      </c>
      <c r="I13" s="52">
        <v>1005550</v>
      </c>
      <c r="J13" s="52">
        <f t="shared" si="0"/>
        <v>785400</v>
      </c>
      <c r="K13" s="50"/>
      <c r="L13" s="52">
        <v>1121551.2</v>
      </c>
      <c r="M13" s="52">
        <v>1083982.8999999999</v>
      </c>
      <c r="N13" s="52">
        <v>1205063.78993</v>
      </c>
      <c r="O13" s="52">
        <v>1005550</v>
      </c>
      <c r="P13" s="52">
        <f t="shared" si="1"/>
        <v>1005550</v>
      </c>
      <c r="Q13" s="50"/>
      <c r="R13" s="52">
        <v>1601575.1135999998</v>
      </c>
      <c r="S13" s="52">
        <v>1083982.8999999999</v>
      </c>
      <c r="T13" s="52">
        <v>1205063.78993</v>
      </c>
      <c r="U13" s="52">
        <v>1005550</v>
      </c>
      <c r="V13" s="52">
        <f t="shared" si="2"/>
        <v>1005550</v>
      </c>
      <c r="W13" s="50"/>
      <c r="X13" s="53">
        <v>2287049.2622207999</v>
      </c>
      <c r="Y13" s="52">
        <v>1083982.8999999999</v>
      </c>
      <c r="Z13" s="52">
        <v>1205063.78993</v>
      </c>
      <c r="AA13" s="52">
        <v>1205063.78993</v>
      </c>
      <c r="AB13" s="53">
        <f t="shared" si="3"/>
        <v>1083982.8999999999</v>
      </c>
      <c r="AC13" s="50"/>
    </row>
    <row r="14" spans="1:29" ht="63.75" x14ac:dyDescent="0.25">
      <c r="A14" s="50" t="s">
        <v>395</v>
      </c>
      <c r="B14" s="108"/>
      <c r="C14" s="32" t="s">
        <v>495</v>
      </c>
      <c r="D14" s="50" t="s">
        <v>14</v>
      </c>
      <c r="E14" s="50">
        <v>1</v>
      </c>
      <c r="F14" s="52">
        <v>99960</v>
      </c>
      <c r="G14" s="52">
        <v>486958.47200000001</v>
      </c>
      <c r="H14" s="52">
        <v>541351.73332240002</v>
      </c>
      <c r="I14" s="52">
        <v>451724</v>
      </c>
      <c r="J14" s="52">
        <f t="shared" si="0"/>
        <v>99960</v>
      </c>
      <c r="K14" s="50"/>
      <c r="L14" s="52">
        <v>142742.88</v>
      </c>
      <c r="M14" s="52">
        <v>486958.47200000001</v>
      </c>
      <c r="N14" s="52">
        <v>541351.73332240002</v>
      </c>
      <c r="O14" s="52">
        <v>451724</v>
      </c>
      <c r="P14" s="52">
        <f t="shared" si="1"/>
        <v>142742.88</v>
      </c>
      <c r="Q14" s="50"/>
      <c r="R14" s="52">
        <v>203836.83264000001</v>
      </c>
      <c r="S14" s="52">
        <v>486958.47200000001</v>
      </c>
      <c r="T14" s="52">
        <v>541351.73332240002</v>
      </c>
      <c r="U14" s="52">
        <v>451724</v>
      </c>
      <c r="V14" s="52">
        <f t="shared" si="2"/>
        <v>203836.83264000001</v>
      </c>
      <c r="W14" s="50"/>
      <c r="X14" s="53">
        <v>291078.99700992001</v>
      </c>
      <c r="Y14" s="52">
        <v>486958.47200000001</v>
      </c>
      <c r="Z14" s="52">
        <v>541351.73332240002</v>
      </c>
      <c r="AA14" s="52">
        <v>541351.73332240002</v>
      </c>
      <c r="AB14" s="53">
        <f t="shared" si="3"/>
        <v>291078.99700992001</v>
      </c>
      <c r="AC14" s="50"/>
    </row>
    <row r="15" spans="1:29" ht="63.75" x14ac:dyDescent="0.25">
      <c r="A15" s="50" t="s">
        <v>396</v>
      </c>
      <c r="B15" s="108"/>
      <c r="C15" s="32" t="s">
        <v>496</v>
      </c>
      <c r="D15" s="50" t="s">
        <v>14</v>
      </c>
      <c r="E15" s="50">
        <v>1</v>
      </c>
      <c r="F15" s="52">
        <v>1128120</v>
      </c>
      <c r="G15" s="52">
        <v>580347.76800000004</v>
      </c>
      <c r="H15" s="52">
        <v>645172.61368560011</v>
      </c>
      <c r="I15" s="52">
        <v>538356</v>
      </c>
      <c r="J15" s="52">
        <f t="shared" si="0"/>
        <v>538356</v>
      </c>
      <c r="K15" s="50"/>
      <c r="L15" s="52">
        <v>1610955.36</v>
      </c>
      <c r="M15" s="52">
        <v>580347.76800000004</v>
      </c>
      <c r="N15" s="52">
        <v>645172.61368560011</v>
      </c>
      <c r="O15" s="52">
        <v>538356</v>
      </c>
      <c r="P15" s="52">
        <f t="shared" si="1"/>
        <v>538356</v>
      </c>
      <c r="Q15" s="50"/>
      <c r="R15" s="52">
        <v>2300444.2540799999</v>
      </c>
      <c r="S15" s="52">
        <v>580347.76800000004</v>
      </c>
      <c r="T15" s="52">
        <v>645172.61368560011</v>
      </c>
      <c r="U15" s="52">
        <v>538356</v>
      </c>
      <c r="V15" s="52">
        <f t="shared" si="2"/>
        <v>538356</v>
      </c>
      <c r="W15" s="50"/>
      <c r="X15" s="53">
        <v>3285034.3948262394</v>
      </c>
      <c r="Y15" s="52">
        <v>580347.76800000004</v>
      </c>
      <c r="Z15" s="52">
        <v>645172.61368560011</v>
      </c>
      <c r="AA15" s="52">
        <v>645172.61368560011</v>
      </c>
      <c r="AB15" s="53">
        <f t="shared" si="3"/>
        <v>580347.76800000004</v>
      </c>
      <c r="AC15" s="50"/>
    </row>
    <row r="16" spans="1:29" ht="76.5" x14ac:dyDescent="0.25">
      <c r="A16" s="50" t="s">
        <v>397</v>
      </c>
      <c r="B16" s="108"/>
      <c r="C16" s="32" t="s">
        <v>497</v>
      </c>
      <c r="D16" s="50" t="s">
        <v>14</v>
      </c>
      <c r="E16" s="50">
        <v>1</v>
      </c>
      <c r="F16" s="52">
        <v>171360</v>
      </c>
      <c r="G16" s="52">
        <v>216796.58000000002</v>
      </c>
      <c r="H16" s="52">
        <v>241012.75798600001</v>
      </c>
      <c r="I16" s="52">
        <v>201110</v>
      </c>
      <c r="J16" s="52">
        <f t="shared" si="0"/>
        <v>171360</v>
      </c>
      <c r="K16" s="50"/>
      <c r="L16" s="52">
        <v>244702.08000000002</v>
      </c>
      <c r="M16" s="52">
        <v>216796.58000000002</v>
      </c>
      <c r="N16" s="52">
        <v>241012.75798600001</v>
      </c>
      <c r="O16" s="52">
        <v>201110</v>
      </c>
      <c r="P16" s="52">
        <f t="shared" si="1"/>
        <v>201110</v>
      </c>
      <c r="Q16" s="50"/>
      <c r="R16" s="52">
        <v>349434.57024000003</v>
      </c>
      <c r="S16" s="52">
        <v>216796.58000000002</v>
      </c>
      <c r="T16" s="52">
        <v>241012.75798600001</v>
      </c>
      <c r="U16" s="52">
        <v>201110</v>
      </c>
      <c r="V16" s="52">
        <f t="shared" si="2"/>
        <v>201110</v>
      </c>
      <c r="W16" s="50"/>
      <c r="X16" s="53">
        <v>498992.56630272005</v>
      </c>
      <c r="Y16" s="52">
        <v>216796.58000000002</v>
      </c>
      <c r="Z16" s="52">
        <v>241012.75798600001</v>
      </c>
      <c r="AA16" s="52">
        <v>241012.75798600001</v>
      </c>
      <c r="AB16" s="53">
        <f t="shared" si="3"/>
        <v>216796.58000000002</v>
      </c>
      <c r="AC16" s="50"/>
    </row>
    <row r="17" spans="1:29" ht="51" x14ac:dyDescent="0.25">
      <c r="A17" s="50" t="s">
        <v>398</v>
      </c>
      <c r="B17" s="108"/>
      <c r="C17" s="32" t="s">
        <v>498</v>
      </c>
      <c r="D17" s="50" t="s">
        <v>14</v>
      </c>
      <c r="E17" s="50">
        <v>1</v>
      </c>
      <c r="F17" s="52">
        <v>142800</v>
      </c>
      <c r="G17" s="52">
        <v>206790.584</v>
      </c>
      <c r="H17" s="52">
        <v>229889.09223280003</v>
      </c>
      <c r="I17" s="52">
        <v>191828</v>
      </c>
      <c r="J17" s="52">
        <f t="shared" si="0"/>
        <v>142800</v>
      </c>
      <c r="K17" s="50"/>
      <c r="L17" s="52">
        <v>203918.4</v>
      </c>
      <c r="M17" s="52">
        <v>206790.584</v>
      </c>
      <c r="N17" s="52">
        <v>229889.09223280003</v>
      </c>
      <c r="O17" s="52">
        <v>191828</v>
      </c>
      <c r="P17" s="52">
        <f t="shared" si="1"/>
        <v>191828</v>
      </c>
      <c r="Q17" s="50"/>
      <c r="R17" s="52">
        <v>291195.47519999999</v>
      </c>
      <c r="S17" s="52">
        <v>206790.584</v>
      </c>
      <c r="T17" s="52">
        <v>229889.09223280003</v>
      </c>
      <c r="U17" s="52">
        <v>191828</v>
      </c>
      <c r="V17" s="52">
        <f t="shared" si="2"/>
        <v>191828</v>
      </c>
      <c r="W17" s="50"/>
      <c r="X17" s="53">
        <v>415827.13858559995</v>
      </c>
      <c r="Y17" s="52">
        <v>206790.584</v>
      </c>
      <c r="Z17" s="52">
        <v>229889.09223280003</v>
      </c>
      <c r="AA17" s="52">
        <v>229889.09223280003</v>
      </c>
      <c r="AB17" s="53">
        <f t="shared" si="3"/>
        <v>206790.584</v>
      </c>
      <c r="AC17" s="50"/>
    </row>
    <row r="18" spans="1:29" ht="89.25" x14ac:dyDescent="0.25">
      <c r="A18" s="50" t="s">
        <v>399</v>
      </c>
      <c r="B18" s="108"/>
      <c r="C18" s="32" t="s">
        <v>499</v>
      </c>
      <c r="D18" s="50" t="s">
        <v>14</v>
      </c>
      <c r="E18" s="50">
        <v>1</v>
      </c>
      <c r="F18" s="52">
        <v>74256</v>
      </c>
      <c r="G18" s="52">
        <v>150089.94</v>
      </c>
      <c r="H18" s="52">
        <v>166854.98629799997</v>
      </c>
      <c r="I18" s="52">
        <v>139230</v>
      </c>
      <c r="J18" s="52">
        <f t="shared" si="0"/>
        <v>74256</v>
      </c>
      <c r="K18" s="50"/>
      <c r="L18" s="52">
        <v>106037.568</v>
      </c>
      <c r="M18" s="52">
        <v>150089.94</v>
      </c>
      <c r="N18" s="52">
        <v>166854.98629799997</v>
      </c>
      <c r="O18" s="52">
        <v>139230</v>
      </c>
      <c r="P18" s="52">
        <f t="shared" si="1"/>
        <v>106037.568</v>
      </c>
      <c r="Q18" s="50"/>
      <c r="R18" s="52">
        <v>151421.647104</v>
      </c>
      <c r="S18" s="52">
        <v>150089.94</v>
      </c>
      <c r="T18" s="52">
        <v>166854.98629799997</v>
      </c>
      <c r="U18" s="52">
        <v>139230</v>
      </c>
      <c r="V18" s="52">
        <f t="shared" si="2"/>
        <v>139230</v>
      </c>
      <c r="W18" s="50"/>
      <c r="X18" s="53">
        <v>216230.11206451201</v>
      </c>
      <c r="Y18" s="52">
        <v>150089.94</v>
      </c>
      <c r="Z18" s="52">
        <v>166854.98629799997</v>
      </c>
      <c r="AA18" s="52">
        <v>166854.98629799997</v>
      </c>
      <c r="AB18" s="53">
        <f t="shared" si="3"/>
        <v>150089.94</v>
      </c>
      <c r="AC18" s="50"/>
    </row>
    <row r="19" spans="1:29" ht="102" x14ac:dyDescent="0.25">
      <c r="A19" s="50" t="s">
        <v>400</v>
      </c>
      <c r="B19" s="108"/>
      <c r="C19" s="32" t="s">
        <v>500</v>
      </c>
      <c r="D19" s="50" t="s">
        <v>14</v>
      </c>
      <c r="E19" s="50">
        <v>1</v>
      </c>
      <c r="F19" s="52">
        <v>257040</v>
      </c>
      <c r="G19" s="52">
        <v>150089.94</v>
      </c>
      <c r="H19" s="52">
        <v>166854.98629799997</v>
      </c>
      <c r="I19" s="52">
        <v>139230</v>
      </c>
      <c r="J19" s="52">
        <f t="shared" si="0"/>
        <v>139230</v>
      </c>
      <c r="K19" s="50"/>
      <c r="L19" s="52">
        <v>367053.12</v>
      </c>
      <c r="M19" s="52">
        <v>150089.94</v>
      </c>
      <c r="N19" s="52">
        <v>166854.98629799997</v>
      </c>
      <c r="O19" s="52">
        <v>139230</v>
      </c>
      <c r="P19" s="52">
        <f t="shared" si="1"/>
        <v>139230</v>
      </c>
      <c r="Q19" s="50"/>
      <c r="R19" s="52">
        <v>524151.85535999999</v>
      </c>
      <c r="S19" s="52">
        <v>150089.94</v>
      </c>
      <c r="T19" s="52">
        <v>166854.98629799997</v>
      </c>
      <c r="U19" s="52">
        <v>139230</v>
      </c>
      <c r="V19" s="52">
        <f t="shared" si="2"/>
        <v>139230</v>
      </c>
      <c r="W19" s="50"/>
      <c r="X19" s="53">
        <v>748488.8494540801</v>
      </c>
      <c r="Y19" s="52">
        <v>150089.94</v>
      </c>
      <c r="Z19" s="52">
        <v>166854.98629799997</v>
      </c>
      <c r="AA19" s="52">
        <v>166854.98629799997</v>
      </c>
      <c r="AB19" s="53">
        <f t="shared" si="3"/>
        <v>150089.94</v>
      </c>
      <c r="AC19" s="50"/>
    </row>
    <row r="20" spans="1:29" ht="89.25" x14ac:dyDescent="0.25">
      <c r="A20" s="50" t="s">
        <v>401</v>
      </c>
      <c r="B20" s="108"/>
      <c r="C20" s="32" t="s">
        <v>501</v>
      </c>
      <c r="D20" s="50" t="s">
        <v>14</v>
      </c>
      <c r="E20" s="50">
        <v>1</v>
      </c>
      <c r="F20" s="52">
        <v>99960</v>
      </c>
      <c r="G20" s="52">
        <v>150089.94</v>
      </c>
      <c r="H20" s="52">
        <v>166854.98629799997</v>
      </c>
      <c r="I20" s="52">
        <v>139230</v>
      </c>
      <c r="J20" s="52">
        <f t="shared" si="0"/>
        <v>99960</v>
      </c>
      <c r="K20" s="50"/>
      <c r="L20" s="52">
        <v>142742.88</v>
      </c>
      <c r="M20" s="52">
        <v>150089.94</v>
      </c>
      <c r="N20" s="52">
        <v>166854.98629799997</v>
      </c>
      <c r="O20" s="52">
        <v>139230</v>
      </c>
      <c r="P20" s="52">
        <f t="shared" si="1"/>
        <v>139230</v>
      </c>
      <c r="Q20" s="50"/>
      <c r="R20" s="52">
        <v>203836.83264000001</v>
      </c>
      <c r="S20" s="52">
        <v>150089.94</v>
      </c>
      <c r="T20" s="52">
        <v>166854.98629799997</v>
      </c>
      <c r="U20" s="52">
        <v>139230</v>
      </c>
      <c r="V20" s="52">
        <f t="shared" si="2"/>
        <v>139230</v>
      </c>
      <c r="W20" s="50"/>
      <c r="X20" s="53">
        <v>291078.99700992001</v>
      </c>
      <c r="Y20" s="52">
        <v>150089.94</v>
      </c>
      <c r="Z20" s="52">
        <v>166854.98629799997</v>
      </c>
      <c r="AA20" s="52">
        <v>166854.98629799997</v>
      </c>
      <c r="AB20" s="53">
        <f t="shared" si="3"/>
        <v>150089.94</v>
      </c>
      <c r="AC20" s="50"/>
    </row>
    <row r="21" spans="1:29" ht="51" x14ac:dyDescent="0.25">
      <c r="A21" s="50" t="s">
        <v>402</v>
      </c>
      <c r="B21" s="108"/>
      <c r="C21" s="32" t="s">
        <v>502</v>
      </c>
      <c r="D21" s="50" t="s">
        <v>14</v>
      </c>
      <c r="E21" s="50">
        <v>1</v>
      </c>
      <c r="F21" s="52">
        <v>171360</v>
      </c>
      <c r="G21" s="52">
        <v>650389.74</v>
      </c>
      <c r="H21" s="52">
        <v>723038.27395800001</v>
      </c>
      <c r="I21" s="52">
        <v>603330</v>
      </c>
      <c r="J21" s="52">
        <f t="shared" si="0"/>
        <v>171360</v>
      </c>
      <c r="K21" s="50"/>
      <c r="L21" s="52">
        <v>244702.08000000002</v>
      </c>
      <c r="M21" s="52">
        <v>650389.74</v>
      </c>
      <c r="N21" s="52">
        <v>723038.27395800001</v>
      </c>
      <c r="O21" s="52">
        <v>603330</v>
      </c>
      <c r="P21" s="52">
        <f t="shared" si="1"/>
        <v>244702.08000000002</v>
      </c>
      <c r="Q21" s="50"/>
      <c r="R21" s="52">
        <v>349434.57024000003</v>
      </c>
      <c r="S21" s="52">
        <v>650389.74</v>
      </c>
      <c r="T21" s="52">
        <v>723038.27395800001</v>
      </c>
      <c r="U21" s="52">
        <v>603330</v>
      </c>
      <c r="V21" s="52">
        <f t="shared" si="2"/>
        <v>349434.57024000003</v>
      </c>
      <c r="W21" s="50"/>
      <c r="X21" s="53">
        <v>498992.56630272005</v>
      </c>
      <c r="Y21" s="52">
        <v>650389.74</v>
      </c>
      <c r="Z21" s="52">
        <v>723038.27395800001</v>
      </c>
      <c r="AA21" s="52">
        <v>723038.27395800001</v>
      </c>
      <c r="AB21" s="53">
        <f t="shared" si="3"/>
        <v>498992.56630272005</v>
      </c>
      <c r="AC21" s="50"/>
    </row>
    <row r="22" spans="1:29" ht="76.5" x14ac:dyDescent="0.25">
      <c r="A22" s="50" t="s">
        <v>403</v>
      </c>
      <c r="B22" s="108"/>
      <c r="C22" s="32" t="s">
        <v>404</v>
      </c>
      <c r="D22" s="50" t="s">
        <v>14</v>
      </c>
      <c r="E22" s="50">
        <v>1</v>
      </c>
      <c r="F22" s="52">
        <v>1428000</v>
      </c>
      <c r="G22" s="52">
        <v>2401439.04</v>
      </c>
      <c r="H22" s="52">
        <v>2669679.7807679996</v>
      </c>
      <c r="I22" s="52">
        <v>2227680</v>
      </c>
      <c r="J22" s="52">
        <f t="shared" si="0"/>
        <v>1428000</v>
      </c>
      <c r="K22" s="50"/>
      <c r="L22" s="52">
        <v>2039184</v>
      </c>
      <c r="M22" s="52">
        <v>2401439.04</v>
      </c>
      <c r="N22" s="52">
        <v>2669679.7807679996</v>
      </c>
      <c r="O22" s="52">
        <v>2227680</v>
      </c>
      <c r="P22" s="52">
        <f t="shared" si="1"/>
        <v>2039184</v>
      </c>
      <c r="Q22" s="50"/>
      <c r="R22" s="52">
        <v>2911954.7519999999</v>
      </c>
      <c r="S22" s="52">
        <v>2401439.04</v>
      </c>
      <c r="T22" s="52">
        <v>2669679.7807679996</v>
      </c>
      <c r="U22" s="52">
        <v>2227680</v>
      </c>
      <c r="V22" s="52">
        <f t="shared" si="2"/>
        <v>2227680</v>
      </c>
      <c r="W22" s="50"/>
      <c r="X22" s="53">
        <v>4158271.3858559998</v>
      </c>
      <c r="Y22" s="52">
        <v>2401439.04</v>
      </c>
      <c r="Z22" s="52">
        <v>2669679.7807679996</v>
      </c>
      <c r="AA22" s="52">
        <v>2669679.7807679996</v>
      </c>
      <c r="AB22" s="53">
        <f t="shared" si="3"/>
        <v>2401439.04</v>
      </c>
      <c r="AC22" s="50"/>
    </row>
    <row r="23" spans="1:29" ht="102" x14ac:dyDescent="0.25">
      <c r="A23" s="50" t="s">
        <v>405</v>
      </c>
      <c r="B23" s="108"/>
      <c r="C23" s="32" t="s">
        <v>406</v>
      </c>
      <c r="D23" s="50" t="s">
        <v>14</v>
      </c>
      <c r="E23" s="50">
        <v>1</v>
      </c>
      <c r="F23" s="52">
        <v>714000</v>
      </c>
      <c r="G23" s="52">
        <v>245146.902</v>
      </c>
      <c r="H23" s="52">
        <v>272529.81095339998</v>
      </c>
      <c r="I23" s="52">
        <v>227409</v>
      </c>
      <c r="J23" s="52">
        <f t="shared" si="0"/>
        <v>227409</v>
      </c>
      <c r="K23" s="50"/>
      <c r="L23" s="52">
        <v>1019592</v>
      </c>
      <c r="M23" s="52">
        <v>245146.902</v>
      </c>
      <c r="N23" s="52">
        <v>272529.81095339998</v>
      </c>
      <c r="O23" s="52">
        <v>227409</v>
      </c>
      <c r="P23" s="52">
        <f t="shared" si="1"/>
        <v>227409</v>
      </c>
      <c r="Q23" s="50"/>
      <c r="R23" s="52">
        <v>1455977.3759999999</v>
      </c>
      <c r="S23" s="52">
        <v>245146.902</v>
      </c>
      <c r="T23" s="52">
        <v>272529.81095339998</v>
      </c>
      <c r="U23" s="52">
        <v>227409</v>
      </c>
      <c r="V23" s="52">
        <f t="shared" si="2"/>
        <v>227409</v>
      </c>
      <c r="W23" s="50"/>
      <c r="X23" s="53">
        <v>2079135.6929279999</v>
      </c>
      <c r="Y23" s="52">
        <v>245146.902</v>
      </c>
      <c r="Z23" s="52">
        <v>272529.81095339998</v>
      </c>
      <c r="AA23" s="52">
        <v>272529.81095339998</v>
      </c>
      <c r="AB23" s="53">
        <f t="shared" si="3"/>
        <v>245146.902</v>
      </c>
      <c r="AC23" s="50"/>
    </row>
    <row r="24" spans="1:29" ht="51" x14ac:dyDescent="0.25">
      <c r="A24" s="50" t="s">
        <v>407</v>
      </c>
      <c r="B24" s="108"/>
      <c r="C24" s="32" t="s">
        <v>503</v>
      </c>
      <c r="D24" s="50" t="s">
        <v>14</v>
      </c>
      <c r="E24" s="50">
        <v>1</v>
      </c>
      <c r="F24" s="52">
        <v>185640</v>
      </c>
      <c r="G24" s="52">
        <v>233473.24</v>
      </c>
      <c r="H24" s="52">
        <v>259552.200908</v>
      </c>
      <c r="I24" s="52">
        <v>216580</v>
      </c>
      <c r="J24" s="52">
        <f t="shared" si="0"/>
        <v>185640</v>
      </c>
      <c r="K24" s="50"/>
      <c r="L24" s="52">
        <v>265093.92</v>
      </c>
      <c r="M24" s="52">
        <v>233473.24</v>
      </c>
      <c r="N24" s="52">
        <v>259552.200908</v>
      </c>
      <c r="O24" s="52">
        <v>216580</v>
      </c>
      <c r="P24" s="52">
        <f t="shared" si="1"/>
        <v>216580</v>
      </c>
      <c r="Q24" s="50"/>
      <c r="R24" s="52">
        <v>378554.11775999994</v>
      </c>
      <c r="S24" s="52">
        <v>233473.24</v>
      </c>
      <c r="T24" s="52">
        <v>259552.200908</v>
      </c>
      <c r="U24" s="52">
        <v>216580</v>
      </c>
      <c r="V24" s="52">
        <f t="shared" si="2"/>
        <v>216580</v>
      </c>
      <c r="W24" s="50"/>
      <c r="X24" s="53">
        <v>540575.28016127995</v>
      </c>
      <c r="Y24" s="52">
        <v>233473.24</v>
      </c>
      <c r="Z24" s="52">
        <v>259552.200908</v>
      </c>
      <c r="AA24" s="52">
        <v>259552.200908</v>
      </c>
      <c r="AB24" s="53">
        <f t="shared" si="3"/>
        <v>233473.24</v>
      </c>
      <c r="AC24" s="50"/>
    </row>
    <row r="25" spans="1:29" ht="51" x14ac:dyDescent="0.25">
      <c r="A25" s="50" t="s">
        <v>408</v>
      </c>
      <c r="B25" s="108"/>
      <c r="C25" s="32" t="s">
        <v>504</v>
      </c>
      <c r="D25" s="50" t="s">
        <v>14</v>
      </c>
      <c r="E25" s="50">
        <v>1</v>
      </c>
      <c r="F25" s="52">
        <v>171360</v>
      </c>
      <c r="G25" s="52">
        <v>183443.26</v>
      </c>
      <c r="H25" s="52">
        <v>203933.87214200001</v>
      </c>
      <c r="I25" s="52">
        <v>170170</v>
      </c>
      <c r="J25" s="52">
        <f t="shared" si="0"/>
        <v>170170</v>
      </c>
      <c r="K25" s="50"/>
      <c r="L25" s="52">
        <v>244702.08000000002</v>
      </c>
      <c r="M25" s="52">
        <v>183443.26</v>
      </c>
      <c r="N25" s="52">
        <v>203933.87214200001</v>
      </c>
      <c r="O25" s="52">
        <v>170170</v>
      </c>
      <c r="P25" s="52">
        <f t="shared" si="1"/>
        <v>170170</v>
      </c>
      <c r="Q25" s="50"/>
      <c r="R25" s="52">
        <v>349434.57024000003</v>
      </c>
      <c r="S25" s="52">
        <v>183443.26</v>
      </c>
      <c r="T25" s="52">
        <v>203933.87214200001</v>
      </c>
      <c r="U25" s="52">
        <v>170170</v>
      </c>
      <c r="V25" s="52">
        <f t="shared" si="2"/>
        <v>170170</v>
      </c>
      <c r="W25" s="50"/>
      <c r="X25" s="53">
        <v>498992.56630272005</v>
      </c>
      <c r="Y25" s="52">
        <v>183443.26</v>
      </c>
      <c r="Z25" s="52">
        <v>203933.87214200001</v>
      </c>
      <c r="AA25" s="52">
        <v>203933.87214200001</v>
      </c>
      <c r="AB25" s="53">
        <f t="shared" si="3"/>
        <v>183443.26</v>
      </c>
      <c r="AC25" s="50"/>
    </row>
    <row r="26" spans="1:29" ht="51" x14ac:dyDescent="0.25">
      <c r="A26" s="50" t="s">
        <v>409</v>
      </c>
      <c r="B26" s="108"/>
      <c r="C26" s="32" t="s">
        <v>410</v>
      </c>
      <c r="D26" s="50" t="s">
        <v>14</v>
      </c>
      <c r="E26" s="50">
        <v>1</v>
      </c>
      <c r="F26" s="52">
        <v>199920</v>
      </c>
      <c r="G26" s="52">
        <v>121739.618</v>
      </c>
      <c r="H26" s="52">
        <v>135337.9333306</v>
      </c>
      <c r="I26" s="52">
        <v>112931</v>
      </c>
      <c r="J26" s="52">
        <f t="shared" si="0"/>
        <v>112931</v>
      </c>
      <c r="K26" s="50"/>
      <c r="L26" s="52">
        <v>285485.76</v>
      </c>
      <c r="M26" s="52">
        <v>121739.618</v>
      </c>
      <c r="N26" s="52">
        <v>135337.9333306</v>
      </c>
      <c r="O26" s="52">
        <v>112931</v>
      </c>
      <c r="P26" s="52">
        <f t="shared" si="1"/>
        <v>112931</v>
      </c>
      <c r="Q26" s="50"/>
      <c r="R26" s="52">
        <v>407673.66528000002</v>
      </c>
      <c r="S26" s="52">
        <v>121739.618</v>
      </c>
      <c r="T26" s="52">
        <v>135337.9333306</v>
      </c>
      <c r="U26" s="52">
        <v>112931</v>
      </c>
      <c r="V26" s="52">
        <f t="shared" si="2"/>
        <v>112931</v>
      </c>
      <c r="W26" s="50"/>
      <c r="X26" s="53">
        <v>582157.99401984003</v>
      </c>
      <c r="Y26" s="52">
        <v>121739.618</v>
      </c>
      <c r="Z26" s="52">
        <v>135337.9333306</v>
      </c>
      <c r="AA26" s="52">
        <v>135337.9333306</v>
      </c>
      <c r="AB26" s="53">
        <f t="shared" si="3"/>
        <v>121739.618</v>
      </c>
      <c r="AC26" s="50"/>
    </row>
    <row r="27" spans="1:29" ht="38.25" x14ac:dyDescent="0.25">
      <c r="A27" s="50" t="s">
        <v>411</v>
      </c>
      <c r="B27" s="108"/>
      <c r="C27" s="32" t="s">
        <v>412</v>
      </c>
      <c r="D27" s="50" t="s">
        <v>14</v>
      </c>
      <c r="E27" s="50">
        <v>1</v>
      </c>
      <c r="F27" s="52">
        <v>171360</v>
      </c>
      <c r="G27" s="52">
        <v>100059.96</v>
      </c>
      <c r="H27" s="52">
        <v>111236.657532</v>
      </c>
      <c r="I27" s="52">
        <v>92820</v>
      </c>
      <c r="J27" s="52">
        <f t="shared" si="0"/>
        <v>92820</v>
      </c>
      <c r="K27" s="50"/>
      <c r="L27" s="52">
        <v>244702.08000000002</v>
      </c>
      <c r="M27" s="52">
        <v>100059.96</v>
      </c>
      <c r="N27" s="52">
        <v>111236.657532</v>
      </c>
      <c r="O27" s="52">
        <v>92820</v>
      </c>
      <c r="P27" s="52">
        <f t="shared" si="1"/>
        <v>92820</v>
      </c>
      <c r="Q27" s="50"/>
      <c r="R27" s="52">
        <v>349434.57024000003</v>
      </c>
      <c r="S27" s="52">
        <v>100059.96</v>
      </c>
      <c r="T27" s="52">
        <v>111236.657532</v>
      </c>
      <c r="U27" s="52">
        <v>92820</v>
      </c>
      <c r="V27" s="52">
        <f t="shared" si="2"/>
        <v>92820</v>
      </c>
      <c r="W27" s="50"/>
      <c r="X27" s="53">
        <v>498992.56630272005</v>
      </c>
      <c r="Y27" s="52">
        <v>100059.96</v>
      </c>
      <c r="Z27" s="52">
        <v>111236.657532</v>
      </c>
      <c r="AA27" s="52">
        <v>111236.657532</v>
      </c>
      <c r="AB27" s="53">
        <f t="shared" si="3"/>
        <v>100059.96</v>
      </c>
      <c r="AC27" s="50"/>
    </row>
    <row r="28" spans="1:29" ht="51" x14ac:dyDescent="0.25">
      <c r="A28" s="50" t="s">
        <v>413</v>
      </c>
      <c r="B28" s="108"/>
      <c r="C28" s="32" t="s">
        <v>505</v>
      </c>
      <c r="D28" s="50" t="s">
        <v>14</v>
      </c>
      <c r="E28" s="50">
        <v>1</v>
      </c>
      <c r="F28" s="52">
        <v>78540</v>
      </c>
      <c r="G28" s="52">
        <v>100059.96</v>
      </c>
      <c r="H28" s="52">
        <v>111236.657532</v>
      </c>
      <c r="I28" s="52">
        <v>92820</v>
      </c>
      <c r="J28" s="52">
        <f t="shared" si="0"/>
        <v>78540</v>
      </c>
      <c r="K28" s="50"/>
      <c r="L28" s="52">
        <v>112155.12</v>
      </c>
      <c r="M28" s="52">
        <v>100059.96</v>
      </c>
      <c r="N28" s="52">
        <v>111236.657532</v>
      </c>
      <c r="O28" s="52">
        <v>92820</v>
      </c>
      <c r="P28" s="52">
        <f t="shared" si="1"/>
        <v>92820</v>
      </c>
      <c r="Q28" s="50"/>
      <c r="R28" s="52">
        <v>160157.51136</v>
      </c>
      <c r="S28" s="52">
        <v>100059.96</v>
      </c>
      <c r="T28" s="52">
        <v>111236.657532</v>
      </c>
      <c r="U28" s="52">
        <v>92820</v>
      </c>
      <c r="V28" s="52">
        <f t="shared" si="2"/>
        <v>92820</v>
      </c>
      <c r="W28" s="50"/>
      <c r="X28" s="53">
        <v>228704.92622208002</v>
      </c>
      <c r="Y28" s="52">
        <v>100059.96</v>
      </c>
      <c r="Z28" s="52">
        <v>111236.657532</v>
      </c>
      <c r="AA28" s="52">
        <v>111236.657532</v>
      </c>
      <c r="AB28" s="53">
        <f t="shared" si="3"/>
        <v>100059.96</v>
      </c>
      <c r="AC28" s="50"/>
    </row>
    <row r="29" spans="1:29" ht="51" x14ac:dyDescent="0.25">
      <c r="A29" s="50" t="s">
        <v>414</v>
      </c>
      <c r="B29" s="108"/>
      <c r="C29" s="32" t="s">
        <v>506</v>
      </c>
      <c r="D29" s="50" t="s">
        <v>14</v>
      </c>
      <c r="E29" s="50">
        <v>1</v>
      </c>
      <c r="F29" s="52">
        <v>21420</v>
      </c>
      <c r="G29" s="52">
        <v>66706.64</v>
      </c>
      <c r="H29" s="52">
        <v>74157.771687999993</v>
      </c>
      <c r="I29" s="52">
        <v>61880</v>
      </c>
      <c r="J29" s="52">
        <f t="shared" si="0"/>
        <v>21420</v>
      </c>
      <c r="K29" s="50"/>
      <c r="L29" s="52">
        <v>30587.760000000002</v>
      </c>
      <c r="M29" s="52">
        <v>66706.64</v>
      </c>
      <c r="N29" s="52">
        <v>74157.771687999993</v>
      </c>
      <c r="O29" s="52">
        <v>61880</v>
      </c>
      <c r="P29" s="52">
        <f t="shared" si="1"/>
        <v>30587.760000000002</v>
      </c>
      <c r="Q29" s="50"/>
      <c r="R29" s="52">
        <v>43679.321280000004</v>
      </c>
      <c r="S29" s="52">
        <v>66706.64</v>
      </c>
      <c r="T29" s="52">
        <v>74157.771687999993</v>
      </c>
      <c r="U29" s="52">
        <v>61880</v>
      </c>
      <c r="V29" s="52">
        <f t="shared" si="2"/>
        <v>43679.321280000004</v>
      </c>
      <c r="W29" s="50"/>
      <c r="X29" s="53">
        <v>62374.070787840006</v>
      </c>
      <c r="Y29" s="52">
        <v>66706.64</v>
      </c>
      <c r="Z29" s="52">
        <v>74157.771687999993</v>
      </c>
      <c r="AA29" s="52">
        <v>74157.771687999993</v>
      </c>
      <c r="AB29" s="53">
        <f t="shared" si="3"/>
        <v>62374.070787840006</v>
      </c>
      <c r="AC29" s="50"/>
    </row>
    <row r="30" spans="1:29" ht="51" x14ac:dyDescent="0.25">
      <c r="A30" s="50" t="s">
        <v>415</v>
      </c>
      <c r="B30" s="108"/>
      <c r="C30" s="32" t="s">
        <v>416</v>
      </c>
      <c r="D30" s="50" t="s">
        <v>14</v>
      </c>
      <c r="E30" s="50">
        <v>1</v>
      </c>
      <c r="F30" s="52">
        <v>17136</v>
      </c>
      <c r="G30" s="52">
        <v>83383.3</v>
      </c>
      <c r="H30" s="52">
        <v>92697.21461000001</v>
      </c>
      <c r="I30" s="52">
        <v>77350</v>
      </c>
      <c r="J30" s="52">
        <f t="shared" si="0"/>
        <v>17136</v>
      </c>
      <c r="K30" s="50"/>
      <c r="L30" s="52">
        <v>24470.208000000002</v>
      </c>
      <c r="M30" s="52">
        <v>83383.3</v>
      </c>
      <c r="N30" s="52">
        <v>92697.21461000001</v>
      </c>
      <c r="O30" s="52">
        <v>77350</v>
      </c>
      <c r="P30" s="52">
        <f t="shared" si="1"/>
        <v>24470.208000000002</v>
      </c>
      <c r="Q30" s="50"/>
      <c r="R30" s="52">
        <v>34943.457024000003</v>
      </c>
      <c r="S30" s="52">
        <v>83383.3</v>
      </c>
      <c r="T30" s="52">
        <v>92697.21461000001</v>
      </c>
      <c r="U30" s="52">
        <v>77350</v>
      </c>
      <c r="V30" s="52">
        <f t="shared" si="2"/>
        <v>34943.457024000003</v>
      </c>
      <c r="W30" s="50"/>
      <c r="X30" s="53">
        <v>49899.256630272008</v>
      </c>
      <c r="Y30" s="52">
        <v>83383.3</v>
      </c>
      <c r="Z30" s="52">
        <v>92697.21461000001</v>
      </c>
      <c r="AA30" s="52">
        <v>92697.21461000001</v>
      </c>
      <c r="AB30" s="53">
        <f t="shared" si="3"/>
        <v>49899.256630272008</v>
      </c>
      <c r="AC30" s="50"/>
    </row>
    <row r="31" spans="1:29" ht="51" x14ac:dyDescent="0.25">
      <c r="A31" s="50" t="s">
        <v>417</v>
      </c>
      <c r="B31" s="108"/>
      <c r="C31" s="32" t="s">
        <v>418</v>
      </c>
      <c r="D31" s="50" t="s">
        <v>14</v>
      </c>
      <c r="E31" s="50">
        <v>1</v>
      </c>
      <c r="F31" s="52">
        <v>6426</v>
      </c>
      <c r="G31" s="52">
        <v>83383.3</v>
      </c>
      <c r="H31" s="52">
        <v>92697.21461000001</v>
      </c>
      <c r="I31" s="52">
        <v>77350</v>
      </c>
      <c r="J31" s="52">
        <f t="shared" si="0"/>
        <v>6426</v>
      </c>
      <c r="K31" s="50"/>
      <c r="L31" s="52">
        <v>9176.3279999999995</v>
      </c>
      <c r="M31" s="52">
        <v>83383.3</v>
      </c>
      <c r="N31" s="52">
        <v>92697.21461000001</v>
      </c>
      <c r="O31" s="52">
        <v>77350</v>
      </c>
      <c r="P31" s="52">
        <f t="shared" si="1"/>
        <v>9176.3279999999995</v>
      </c>
      <c r="Q31" s="50"/>
      <c r="R31" s="52">
        <v>13103.796384000001</v>
      </c>
      <c r="S31" s="52">
        <v>83383.3</v>
      </c>
      <c r="T31" s="52">
        <v>92697.21461000001</v>
      </c>
      <c r="U31" s="52">
        <v>77350</v>
      </c>
      <c r="V31" s="52">
        <f t="shared" si="2"/>
        <v>13103.796384000001</v>
      </c>
      <c r="W31" s="50"/>
      <c r="X31" s="53">
        <v>18712.221236352001</v>
      </c>
      <c r="Y31" s="52">
        <v>83383.3</v>
      </c>
      <c r="Z31" s="52">
        <v>92697.21461000001</v>
      </c>
      <c r="AA31" s="52">
        <v>92697.21461000001</v>
      </c>
      <c r="AB31" s="53">
        <f t="shared" si="3"/>
        <v>18712.221236352001</v>
      </c>
      <c r="AC31" s="50"/>
    </row>
    <row r="32" spans="1:29" ht="51" x14ac:dyDescent="0.25">
      <c r="A32" s="50" t="s">
        <v>419</v>
      </c>
      <c r="B32" s="108"/>
      <c r="C32" s="32" t="s">
        <v>420</v>
      </c>
      <c r="D32" s="50" t="s">
        <v>14</v>
      </c>
      <c r="E32" s="50">
        <v>1</v>
      </c>
      <c r="F32" s="52">
        <v>19992</v>
      </c>
      <c r="G32" s="52">
        <v>130077.948</v>
      </c>
      <c r="H32" s="52">
        <v>144607.65479159998</v>
      </c>
      <c r="I32" s="52">
        <v>120666</v>
      </c>
      <c r="J32" s="52">
        <f t="shared" si="0"/>
        <v>19992</v>
      </c>
      <c r="K32" s="50"/>
      <c r="L32" s="52">
        <v>28548.576000000001</v>
      </c>
      <c r="M32" s="52">
        <v>130077.948</v>
      </c>
      <c r="N32" s="52">
        <v>144607.65479159998</v>
      </c>
      <c r="O32" s="52">
        <v>120666</v>
      </c>
      <c r="P32" s="52">
        <f t="shared" si="1"/>
        <v>28548.576000000001</v>
      </c>
      <c r="Q32" s="50"/>
      <c r="R32" s="52">
        <v>40767.366527999999</v>
      </c>
      <c r="S32" s="52">
        <v>130077.948</v>
      </c>
      <c r="T32" s="52">
        <v>144607.65479159998</v>
      </c>
      <c r="U32" s="52">
        <v>120666</v>
      </c>
      <c r="V32" s="52">
        <f t="shared" si="2"/>
        <v>40767.366527999999</v>
      </c>
      <c r="W32" s="50"/>
      <c r="X32" s="53">
        <v>58215.799401983997</v>
      </c>
      <c r="Y32" s="52">
        <v>130077.948</v>
      </c>
      <c r="Z32" s="52">
        <v>144607.65479159998</v>
      </c>
      <c r="AA32" s="52">
        <v>144607.65479159998</v>
      </c>
      <c r="AB32" s="53">
        <f t="shared" si="3"/>
        <v>58215.799401983997</v>
      </c>
      <c r="AC32" s="50"/>
    </row>
    <row r="33" spans="1:29" ht="51" x14ac:dyDescent="0.25">
      <c r="A33" s="50" t="s">
        <v>421</v>
      </c>
      <c r="B33" s="108"/>
      <c r="C33" s="32" t="s">
        <v>422</v>
      </c>
      <c r="D33" s="50" t="s">
        <v>14</v>
      </c>
      <c r="E33" s="50">
        <v>1</v>
      </c>
      <c r="F33" s="52">
        <v>15136.8</v>
      </c>
      <c r="G33" s="52">
        <v>130077.948</v>
      </c>
      <c r="H33" s="52">
        <v>144607.65479159998</v>
      </c>
      <c r="I33" s="52">
        <v>120666</v>
      </c>
      <c r="J33" s="52">
        <f t="shared" si="0"/>
        <v>15136.8</v>
      </c>
      <c r="K33" s="50"/>
      <c r="L33" s="52">
        <v>21615.350399999999</v>
      </c>
      <c r="M33" s="52">
        <v>130077.948</v>
      </c>
      <c r="N33" s="52">
        <v>144607.65479159998</v>
      </c>
      <c r="O33" s="52">
        <v>120666</v>
      </c>
      <c r="P33" s="52">
        <f t="shared" si="1"/>
        <v>21615.350399999999</v>
      </c>
      <c r="Q33" s="50"/>
      <c r="R33" s="52">
        <v>30866.720371200001</v>
      </c>
      <c r="S33" s="52">
        <v>130077.948</v>
      </c>
      <c r="T33" s="52">
        <v>144607.65479159998</v>
      </c>
      <c r="U33" s="52">
        <v>120666</v>
      </c>
      <c r="V33" s="52">
        <f t="shared" si="2"/>
        <v>30866.720371200001</v>
      </c>
      <c r="W33" s="50"/>
      <c r="X33" s="53">
        <v>44077.676690073604</v>
      </c>
      <c r="Y33" s="52">
        <v>130077.948</v>
      </c>
      <c r="Z33" s="52">
        <v>144607.65479159998</v>
      </c>
      <c r="AA33" s="52">
        <v>144607.65479159998</v>
      </c>
      <c r="AB33" s="53">
        <f t="shared" si="3"/>
        <v>44077.676690073604</v>
      </c>
      <c r="AC33" s="50"/>
    </row>
    <row r="34" spans="1:29" ht="51" x14ac:dyDescent="0.25">
      <c r="A34" s="50" t="s">
        <v>423</v>
      </c>
      <c r="B34" s="108"/>
      <c r="C34" s="32" t="s">
        <v>424</v>
      </c>
      <c r="D34" s="50" t="s">
        <v>14</v>
      </c>
      <c r="E34" s="50">
        <v>1</v>
      </c>
      <c r="F34" s="52">
        <v>21420</v>
      </c>
      <c r="G34" s="52">
        <v>113401.288</v>
      </c>
      <c r="H34" s="52">
        <v>126068.2118696</v>
      </c>
      <c r="I34" s="52">
        <v>105196</v>
      </c>
      <c r="J34" s="52">
        <f t="shared" si="0"/>
        <v>21420</v>
      </c>
      <c r="K34" s="50"/>
      <c r="L34" s="52">
        <v>30587.760000000002</v>
      </c>
      <c r="M34" s="52">
        <v>113401.288</v>
      </c>
      <c r="N34" s="52">
        <v>126068.2118696</v>
      </c>
      <c r="O34" s="52">
        <v>105196</v>
      </c>
      <c r="P34" s="52">
        <f t="shared" si="1"/>
        <v>30587.760000000002</v>
      </c>
      <c r="Q34" s="50"/>
      <c r="R34" s="52">
        <v>43679.321280000004</v>
      </c>
      <c r="S34" s="52">
        <v>113401.288</v>
      </c>
      <c r="T34" s="52">
        <v>126068.2118696</v>
      </c>
      <c r="U34" s="52">
        <v>105196</v>
      </c>
      <c r="V34" s="52">
        <f t="shared" si="2"/>
        <v>43679.321280000004</v>
      </c>
      <c r="W34" s="50"/>
      <c r="X34" s="53">
        <v>62374.070787840006</v>
      </c>
      <c r="Y34" s="52">
        <v>113401.288</v>
      </c>
      <c r="Z34" s="52">
        <v>126068.2118696</v>
      </c>
      <c r="AA34" s="52">
        <v>126068.2118696</v>
      </c>
      <c r="AB34" s="53">
        <f t="shared" si="3"/>
        <v>62374.070787840006</v>
      </c>
      <c r="AC34" s="50"/>
    </row>
    <row r="35" spans="1:29" ht="51" x14ac:dyDescent="0.25">
      <c r="A35" s="50" t="s">
        <v>425</v>
      </c>
      <c r="B35" s="108"/>
      <c r="C35" s="32" t="s">
        <v>426</v>
      </c>
      <c r="D35" s="50" t="s">
        <v>14</v>
      </c>
      <c r="E35" s="50">
        <v>1</v>
      </c>
      <c r="F35" s="52">
        <v>17136</v>
      </c>
      <c r="G35" s="52">
        <v>130077.948</v>
      </c>
      <c r="H35" s="52">
        <v>144607.65479159998</v>
      </c>
      <c r="I35" s="52">
        <v>120666</v>
      </c>
      <c r="J35" s="52">
        <f t="shared" si="0"/>
        <v>17136</v>
      </c>
      <c r="K35" s="50"/>
      <c r="L35" s="52">
        <v>24470.208000000002</v>
      </c>
      <c r="M35" s="52">
        <v>130077.948</v>
      </c>
      <c r="N35" s="52">
        <v>144607.65479159998</v>
      </c>
      <c r="O35" s="52">
        <v>120666</v>
      </c>
      <c r="P35" s="52">
        <f t="shared" si="1"/>
        <v>24470.208000000002</v>
      </c>
      <c r="Q35" s="50"/>
      <c r="R35" s="52">
        <v>34943.457024000003</v>
      </c>
      <c r="S35" s="52">
        <v>130077.948</v>
      </c>
      <c r="T35" s="52">
        <v>144607.65479159998</v>
      </c>
      <c r="U35" s="52">
        <v>120666</v>
      </c>
      <c r="V35" s="52">
        <f t="shared" si="2"/>
        <v>34943.457024000003</v>
      </c>
      <c r="W35" s="50"/>
      <c r="X35" s="53">
        <v>49899.256630272008</v>
      </c>
      <c r="Y35" s="52">
        <v>130077.948</v>
      </c>
      <c r="Z35" s="52">
        <v>144607.65479159998</v>
      </c>
      <c r="AA35" s="52">
        <v>144607.65479159998</v>
      </c>
      <c r="AB35" s="53">
        <f t="shared" si="3"/>
        <v>49899.256630272008</v>
      </c>
      <c r="AC35" s="50"/>
    </row>
    <row r="36" spans="1:29" ht="38.25" x14ac:dyDescent="0.25">
      <c r="A36" s="50" t="s">
        <v>427</v>
      </c>
      <c r="B36" s="108"/>
      <c r="C36" s="32" t="s">
        <v>428</v>
      </c>
      <c r="D36" s="50" t="s">
        <v>14</v>
      </c>
      <c r="E36" s="50">
        <v>1</v>
      </c>
      <c r="F36" s="52">
        <v>28560</v>
      </c>
      <c r="G36" s="52">
        <v>160095.93599999999</v>
      </c>
      <c r="H36" s="52">
        <v>177978.65205119998</v>
      </c>
      <c r="I36" s="52">
        <v>148512</v>
      </c>
      <c r="J36" s="52">
        <f t="shared" si="0"/>
        <v>28560</v>
      </c>
      <c r="K36" s="50"/>
      <c r="L36" s="52">
        <v>40783.68</v>
      </c>
      <c r="M36" s="52">
        <v>160095.93599999999</v>
      </c>
      <c r="N36" s="52">
        <v>177978.65205119998</v>
      </c>
      <c r="O36" s="52">
        <v>148512</v>
      </c>
      <c r="P36" s="52">
        <f t="shared" si="1"/>
        <v>40783.68</v>
      </c>
      <c r="Q36" s="50"/>
      <c r="R36" s="52">
        <v>58239.09504</v>
      </c>
      <c r="S36" s="52">
        <v>160095.93599999999</v>
      </c>
      <c r="T36" s="52">
        <v>177978.65205119998</v>
      </c>
      <c r="U36" s="52">
        <v>148512</v>
      </c>
      <c r="V36" s="52">
        <f t="shared" si="2"/>
        <v>58239.09504</v>
      </c>
      <c r="W36" s="50"/>
      <c r="X36" s="53">
        <v>83165.427717120008</v>
      </c>
      <c r="Y36" s="52">
        <v>160095.93599999999</v>
      </c>
      <c r="Z36" s="52">
        <v>177978.65205119998</v>
      </c>
      <c r="AA36" s="52">
        <v>177978.65205119998</v>
      </c>
      <c r="AB36" s="53">
        <f t="shared" si="3"/>
        <v>83165.427717120008</v>
      </c>
      <c r="AC36" s="50"/>
    </row>
    <row r="37" spans="1:29" ht="38.25" x14ac:dyDescent="0.25">
      <c r="A37" s="50" t="s">
        <v>429</v>
      </c>
      <c r="B37" s="108"/>
      <c r="C37" s="32" t="s">
        <v>430</v>
      </c>
      <c r="D37" s="50" t="s">
        <v>14</v>
      </c>
      <c r="E37" s="50">
        <v>1</v>
      </c>
      <c r="F37" s="52">
        <v>214200</v>
      </c>
      <c r="G37" s="52">
        <v>123407.28400000001</v>
      </c>
      <c r="H37" s="52">
        <v>137191.87762280001</v>
      </c>
      <c r="I37" s="52">
        <v>114478</v>
      </c>
      <c r="J37" s="52">
        <f t="shared" si="0"/>
        <v>114478</v>
      </c>
      <c r="K37" s="50"/>
      <c r="L37" s="52">
        <v>305877.59999999998</v>
      </c>
      <c r="M37" s="52">
        <v>123407.28400000001</v>
      </c>
      <c r="N37" s="52">
        <v>137191.87762280001</v>
      </c>
      <c r="O37" s="52">
        <v>114478</v>
      </c>
      <c r="P37" s="52">
        <f t="shared" si="1"/>
        <v>114478</v>
      </c>
      <c r="Q37" s="50"/>
      <c r="R37" s="52">
        <v>436793.21279999998</v>
      </c>
      <c r="S37" s="52">
        <v>123407.28400000001</v>
      </c>
      <c r="T37" s="52">
        <v>137191.87762280001</v>
      </c>
      <c r="U37" s="52">
        <v>114478</v>
      </c>
      <c r="V37" s="52">
        <f t="shared" si="2"/>
        <v>114478</v>
      </c>
      <c r="W37" s="50"/>
      <c r="X37" s="53">
        <v>623740.70787839999</v>
      </c>
      <c r="Y37" s="52">
        <v>123407.28400000001</v>
      </c>
      <c r="Z37" s="52">
        <v>137191.87762280001</v>
      </c>
      <c r="AA37" s="52">
        <v>137191.87762280001</v>
      </c>
      <c r="AB37" s="53">
        <f t="shared" si="3"/>
        <v>123407.28400000001</v>
      </c>
      <c r="AC37" s="50"/>
    </row>
    <row r="38" spans="1:29" ht="38.25" x14ac:dyDescent="0.25">
      <c r="A38" s="50" t="s">
        <v>431</v>
      </c>
      <c r="B38" s="108"/>
      <c r="C38" s="32" t="s">
        <v>432</v>
      </c>
      <c r="D38" s="50" t="s">
        <v>14</v>
      </c>
      <c r="E38" s="50">
        <v>1</v>
      </c>
      <c r="F38" s="52">
        <v>285600</v>
      </c>
      <c r="G38" s="52">
        <v>266826.56</v>
      </c>
      <c r="H38" s="52">
        <v>296631.08675199997</v>
      </c>
      <c r="I38" s="52">
        <v>247520</v>
      </c>
      <c r="J38" s="52">
        <f t="shared" si="0"/>
        <v>247520</v>
      </c>
      <c r="K38" s="50"/>
      <c r="L38" s="52">
        <v>407836.8</v>
      </c>
      <c r="M38" s="52">
        <v>266826.56</v>
      </c>
      <c r="N38" s="52">
        <v>296631.08675199997</v>
      </c>
      <c r="O38" s="52">
        <v>247520</v>
      </c>
      <c r="P38" s="52">
        <f t="shared" si="1"/>
        <v>247520</v>
      </c>
      <c r="Q38" s="50"/>
      <c r="R38" s="52">
        <v>582390.95039999997</v>
      </c>
      <c r="S38" s="52">
        <v>266826.56</v>
      </c>
      <c r="T38" s="52">
        <v>296631.08675199997</v>
      </c>
      <c r="U38" s="52">
        <v>247520</v>
      </c>
      <c r="V38" s="52">
        <f t="shared" si="2"/>
        <v>247520</v>
      </c>
      <c r="W38" s="50"/>
      <c r="X38" s="53">
        <v>831654.27717119991</v>
      </c>
      <c r="Y38" s="52">
        <v>266826.56</v>
      </c>
      <c r="Z38" s="52">
        <v>296631.08675199997</v>
      </c>
      <c r="AA38" s="52">
        <v>296631.08675199997</v>
      </c>
      <c r="AB38" s="53">
        <f t="shared" si="3"/>
        <v>266826.56</v>
      </c>
      <c r="AC38" s="50"/>
    </row>
    <row r="39" spans="1:29" ht="38.25" x14ac:dyDescent="0.25">
      <c r="A39" s="50" t="s">
        <v>433</v>
      </c>
      <c r="B39" s="108"/>
      <c r="C39" s="32" t="s">
        <v>434</v>
      </c>
      <c r="D39" s="50" t="s">
        <v>14</v>
      </c>
      <c r="E39" s="50">
        <v>1</v>
      </c>
      <c r="F39" s="52">
        <v>1142400</v>
      </c>
      <c r="G39" s="52">
        <v>1434192.76</v>
      </c>
      <c r="H39" s="52">
        <v>1594392.0912919999</v>
      </c>
      <c r="I39" s="52">
        <v>1330420</v>
      </c>
      <c r="J39" s="52">
        <f t="shared" si="0"/>
        <v>1142400</v>
      </c>
      <c r="K39" s="50"/>
      <c r="L39" s="52">
        <v>1631347.2</v>
      </c>
      <c r="M39" s="52">
        <v>1434192.76</v>
      </c>
      <c r="N39" s="52">
        <v>1594392.0912919999</v>
      </c>
      <c r="O39" s="52">
        <v>1330420</v>
      </c>
      <c r="P39" s="52">
        <f t="shared" si="1"/>
        <v>1330420</v>
      </c>
      <c r="Q39" s="50"/>
      <c r="R39" s="52">
        <v>2329563.8015999999</v>
      </c>
      <c r="S39" s="52">
        <v>1434192.76</v>
      </c>
      <c r="T39" s="52">
        <v>1594392.0912919999</v>
      </c>
      <c r="U39" s="52">
        <v>1330420</v>
      </c>
      <c r="V39" s="52">
        <f t="shared" si="2"/>
        <v>1330420</v>
      </c>
      <c r="W39" s="50"/>
      <c r="X39" s="53">
        <v>3326617.1086847996</v>
      </c>
      <c r="Y39" s="52">
        <v>1434192.76</v>
      </c>
      <c r="Z39" s="52">
        <v>1594392.0912919999</v>
      </c>
      <c r="AA39" s="52">
        <v>1594392.0912919999</v>
      </c>
      <c r="AB39" s="53">
        <f t="shared" si="3"/>
        <v>1434192.76</v>
      </c>
      <c r="AC39" s="50"/>
    </row>
    <row r="40" spans="1:29" ht="51" x14ac:dyDescent="0.25">
      <c r="A40" s="50" t="s">
        <v>435</v>
      </c>
      <c r="B40" s="108"/>
      <c r="C40" s="32" t="s">
        <v>436</v>
      </c>
      <c r="D40" s="50" t="s">
        <v>14</v>
      </c>
      <c r="E40" s="50">
        <v>1</v>
      </c>
      <c r="F40" s="52">
        <v>57120</v>
      </c>
      <c r="G40" s="52">
        <v>125074.95</v>
      </c>
      <c r="H40" s="52">
        <v>139045.82191500001</v>
      </c>
      <c r="I40" s="52">
        <v>116025</v>
      </c>
      <c r="J40" s="52">
        <f t="shared" si="0"/>
        <v>57120</v>
      </c>
      <c r="K40" s="50"/>
      <c r="L40" s="52">
        <v>81567.360000000001</v>
      </c>
      <c r="M40" s="52">
        <v>125074.95</v>
      </c>
      <c r="N40" s="52">
        <v>139045.82191500001</v>
      </c>
      <c r="O40" s="52">
        <v>116025</v>
      </c>
      <c r="P40" s="52">
        <f t="shared" si="1"/>
        <v>81567.360000000001</v>
      </c>
      <c r="Q40" s="50"/>
      <c r="R40" s="52">
        <v>116478.19008</v>
      </c>
      <c r="S40" s="52">
        <v>125074.95</v>
      </c>
      <c r="T40" s="52">
        <v>139045.82191500001</v>
      </c>
      <c r="U40" s="52">
        <v>116025</v>
      </c>
      <c r="V40" s="52">
        <f t="shared" si="2"/>
        <v>116025</v>
      </c>
      <c r="W40" s="50"/>
      <c r="X40" s="53">
        <v>166330.85543424002</v>
      </c>
      <c r="Y40" s="52">
        <v>125074.95</v>
      </c>
      <c r="Z40" s="52">
        <v>139045.82191500001</v>
      </c>
      <c r="AA40" s="52">
        <v>139045.82191500001</v>
      </c>
      <c r="AB40" s="53">
        <f t="shared" si="3"/>
        <v>125074.95</v>
      </c>
      <c r="AC40" s="50"/>
    </row>
  </sheetData>
  <mergeCells count="6">
    <mergeCell ref="A1:AC1"/>
    <mergeCell ref="B4:B40"/>
    <mergeCell ref="F2:K2"/>
    <mergeCell ref="L2:Q2"/>
    <mergeCell ref="R2:W2"/>
    <mergeCell ref="X2:AC2"/>
  </mergeCells>
  <pageMargins left="0.7" right="0.7" top="0.75" bottom="0.75" header="0.3" footer="0.3"/>
  <ignoredErrors>
    <ignoredError sqref="J4:J40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zoomScale="90" zoomScaleNormal="90" workbookViewId="0">
      <selection activeCell="C2" sqref="C2"/>
    </sheetView>
  </sheetViews>
  <sheetFormatPr baseColWidth="10" defaultColWidth="11.5703125" defaultRowHeight="15" x14ac:dyDescent="0.25"/>
  <cols>
    <col min="1" max="1" width="4.7109375" bestFit="1" customWidth="1"/>
    <col min="2" max="2" width="11" bestFit="1" customWidth="1"/>
    <col min="3" max="3" width="58.42578125" bestFit="1" customWidth="1"/>
    <col min="4" max="4" width="8.7109375" bestFit="1" customWidth="1"/>
    <col min="5" max="5" width="5.140625" bestFit="1" customWidth="1"/>
    <col min="6" max="6" width="16.42578125" bestFit="1" customWidth="1"/>
    <col min="7" max="7" width="17" bestFit="1" customWidth="1"/>
    <col min="8" max="8" width="18.28515625" bestFit="1" customWidth="1"/>
    <col min="9" max="17" width="15" customWidth="1"/>
    <col min="18" max="18" width="13.140625" hidden="1" customWidth="1"/>
    <col min="19" max="19" width="12.140625" hidden="1" customWidth="1"/>
    <col min="20" max="20" width="0" hidden="1" customWidth="1"/>
    <col min="21" max="21" width="13.140625" hidden="1" customWidth="1"/>
    <col min="22" max="22" width="12.140625" hidden="1" customWidth="1"/>
    <col min="23" max="23" width="0" hidden="1" customWidth="1"/>
    <col min="24" max="24" width="13.140625" hidden="1" customWidth="1"/>
    <col min="25" max="25" width="12.140625" hidden="1" customWidth="1"/>
    <col min="26" max="26" width="0" hidden="1" customWidth="1"/>
    <col min="27" max="27" width="13.140625" hidden="1" customWidth="1"/>
    <col min="28" max="28" width="12.140625" hidden="1" customWidth="1"/>
  </cols>
  <sheetData>
    <row r="1" spans="1:28" ht="37.5" customHeight="1" x14ac:dyDescent="0.25">
      <c r="A1" s="112" t="s">
        <v>515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</row>
    <row r="2" spans="1:28" ht="74.25" customHeight="1" x14ac:dyDescent="0.25">
      <c r="A2" s="75" t="s">
        <v>2</v>
      </c>
      <c r="B2" s="77" t="s">
        <v>3</v>
      </c>
      <c r="C2" s="77" t="s">
        <v>348</v>
      </c>
      <c r="D2" s="77" t="s">
        <v>5</v>
      </c>
      <c r="E2" s="75" t="s">
        <v>6</v>
      </c>
      <c r="F2" s="117" t="s">
        <v>7</v>
      </c>
      <c r="G2" s="118"/>
      <c r="H2" s="119"/>
      <c r="I2" s="117" t="s">
        <v>142</v>
      </c>
      <c r="J2" s="118"/>
      <c r="K2" s="119"/>
      <c r="L2" s="117" t="s">
        <v>8</v>
      </c>
      <c r="M2" s="118"/>
      <c r="N2" s="119"/>
      <c r="O2" s="117" t="s">
        <v>9</v>
      </c>
      <c r="P2" s="118"/>
      <c r="Q2" s="119"/>
    </row>
    <row r="3" spans="1:28" ht="59.25" customHeight="1" x14ac:dyDescent="0.25">
      <c r="A3" s="76"/>
      <c r="B3" s="78"/>
      <c r="C3" s="78"/>
      <c r="D3" s="78"/>
      <c r="E3" s="76"/>
      <c r="F3" s="54" t="s">
        <v>484</v>
      </c>
      <c r="G3" s="54" t="s">
        <v>518</v>
      </c>
      <c r="H3" s="54" t="s">
        <v>517</v>
      </c>
      <c r="I3" s="54" t="s">
        <v>484</v>
      </c>
      <c r="J3" s="54" t="s">
        <v>518</v>
      </c>
      <c r="K3" s="54" t="s">
        <v>517</v>
      </c>
      <c r="L3" s="54" t="s">
        <v>484</v>
      </c>
      <c r="M3" s="54" t="s">
        <v>518</v>
      </c>
      <c r="N3" s="54" t="s">
        <v>517</v>
      </c>
      <c r="O3" s="54" t="s">
        <v>484</v>
      </c>
      <c r="P3" s="54" t="s">
        <v>518</v>
      </c>
      <c r="Q3" s="54" t="s">
        <v>517</v>
      </c>
    </row>
    <row r="4" spans="1:28" ht="38.25" customHeight="1" x14ac:dyDescent="0.25">
      <c r="A4" s="74" t="s">
        <v>437</v>
      </c>
      <c r="B4" s="114" t="s">
        <v>438</v>
      </c>
      <c r="C4" s="32" t="s">
        <v>439</v>
      </c>
      <c r="D4" s="74" t="s">
        <v>14</v>
      </c>
      <c r="E4" s="74">
        <v>1</v>
      </c>
      <c r="F4" s="79">
        <v>48170.01</v>
      </c>
      <c r="G4" s="79">
        <v>40119.943698163028</v>
      </c>
      <c r="H4" s="79">
        <v>44316</v>
      </c>
      <c r="I4" s="79">
        <v>48170.01</v>
      </c>
      <c r="J4" s="79">
        <v>40119.943698163028</v>
      </c>
      <c r="K4" s="79">
        <v>44316</v>
      </c>
      <c r="L4" s="79">
        <v>48170.01</v>
      </c>
      <c r="M4" s="79">
        <v>40119.943698163028</v>
      </c>
      <c r="N4" s="79">
        <v>44316</v>
      </c>
      <c r="O4" s="79">
        <v>48170.01</v>
      </c>
      <c r="P4" s="79">
        <v>40119.943698163028</v>
      </c>
      <c r="Q4" s="79">
        <v>44316</v>
      </c>
      <c r="R4" s="81">
        <f>+F4-G4</f>
        <v>8050.0663018369742</v>
      </c>
      <c r="S4" s="81">
        <f>+F4-H4</f>
        <v>3854.010000000002</v>
      </c>
      <c r="U4" s="81">
        <f>+I4-J4</f>
        <v>8050.0663018369742</v>
      </c>
      <c r="V4" s="81">
        <f>+I4-K4</f>
        <v>3854.010000000002</v>
      </c>
      <c r="X4" s="81">
        <f>+L4-M4</f>
        <v>8050.0663018369742</v>
      </c>
      <c r="Y4" s="81">
        <f>+L4-N4</f>
        <v>3854.010000000002</v>
      </c>
      <c r="AA4" s="81">
        <f>+O4-P4</f>
        <v>8050.0663018369742</v>
      </c>
      <c r="AB4" s="81">
        <f>+O4-Q4</f>
        <v>3854.010000000002</v>
      </c>
    </row>
    <row r="5" spans="1:28" ht="76.5" customHeight="1" x14ac:dyDescent="0.25">
      <c r="A5" s="74" t="s">
        <v>440</v>
      </c>
      <c r="B5" s="115"/>
      <c r="C5" s="32" t="s">
        <v>441</v>
      </c>
      <c r="D5" s="74" t="s">
        <v>14</v>
      </c>
      <c r="E5" s="74">
        <v>1</v>
      </c>
      <c r="F5" s="79">
        <v>937125</v>
      </c>
      <c r="G5" s="79">
        <v>780514.72769345553</v>
      </c>
      <c r="H5" s="79">
        <v>862155</v>
      </c>
      <c r="I5" s="79">
        <v>937125</v>
      </c>
      <c r="J5" s="79">
        <v>780514.72769345553</v>
      </c>
      <c r="K5" s="79">
        <v>862155</v>
      </c>
      <c r="L5" s="79">
        <v>937125</v>
      </c>
      <c r="M5" s="79">
        <v>780514.72769345553</v>
      </c>
      <c r="N5" s="79">
        <v>862155</v>
      </c>
      <c r="O5" s="79">
        <v>937125</v>
      </c>
      <c r="P5" s="79">
        <v>780514.72769345553</v>
      </c>
      <c r="Q5" s="79">
        <v>862155</v>
      </c>
      <c r="R5" s="81">
        <f t="shared" ref="R5:R26" si="0">+F5-G5</f>
        <v>156610.27230654447</v>
      </c>
      <c r="S5" s="81">
        <f t="shared" ref="S5:S26" si="1">+F5-H5</f>
        <v>74970</v>
      </c>
      <c r="U5" s="81">
        <f t="shared" ref="U5:U26" si="2">+I5-J5</f>
        <v>156610.27230654447</v>
      </c>
      <c r="V5" s="81">
        <f t="shared" ref="V5:V26" si="3">+I5-K5</f>
        <v>74970</v>
      </c>
      <c r="X5" s="81">
        <f t="shared" ref="X5:X26" si="4">+L5-M5</f>
        <v>156610.27230654447</v>
      </c>
      <c r="Y5" s="81">
        <f t="shared" ref="Y5:Y26" si="5">+L5-N5</f>
        <v>74970</v>
      </c>
      <c r="AA5" s="81">
        <f t="shared" ref="AA5:AA26" si="6">+O5-P5</f>
        <v>156610.27230654447</v>
      </c>
      <c r="AB5" s="81">
        <f t="shared" ref="AB5:AB26" si="7">+O5-Q5</f>
        <v>74970</v>
      </c>
    </row>
    <row r="6" spans="1:28" ht="63.75" customHeight="1" x14ac:dyDescent="0.25">
      <c r="A6" s="74" t="s">
        <v>442</v>
      </c>
      <c r="B6" s="115"/>
      <c r="C6" s="32" t="s">
        <v>443</v>
      </c>
      <c r="D6" s="74" t="s">
        <v>14</v>
      </c>
      <c r="E6" s="74">
        <v>1</v>
      </c>
      <c r="F6" s="79">
        <v>696626</v>
      </c>
      <c r="G6" s="79">
        <v>580207.39249745884</v>
      </c>
      <c r="H6" s="79">
        <v>640896</v>
      </c>
      <c r="I6" s="79">
        <v>696626</v>
      </c>
      <c r="J6" s="79">
        <v>580207.39249745884</v>
      </c>
      <c r="K6" s="79">
        <v>640896</v>
      </c>
      <c r="L6" s="79">
        <v>696626</v>
      </c>
      <c r="M6" s="79">
        <v>580207.39249745884</v>
      </c>
      <c r="N6" s="79">
        <v>640896</v>
      </c>
      <c r="O6" s="79">
        <v>696626</v>
      </c>
      <c r="P6" s="79">
        <v>580207.39249745884</v>
      </c>
      <c r="Q6" s="79">
        <v>640896</v>
      </c>
      <c r="R6" s="81">
        <f t="shared" si="0"/>
        <v>116418.60750254116</v>
      </c>
      <c r="S6" s="81">
        <f t="shared" si="1"/>
        <v>55730</v>
      </c>
      <c r="U6" s="81">
        <f t="shared" si="2"/>
        <v>116418.60750254116</v>
      </c>
      <c r="V6" s="81">
        <f t="shared" si="3"/>
        <v>55730</v>
      </c>
      <c r="X6" s="81">
        <f t="shared" si="4"/>
        <v>116418.60750254116</v>
      </c>
      <c r="Y6" s="81">
        <f t="shared" si="5"/>
        <v>55730</v>
      </c>
      <c r="AA6" s="81">
        <f t="shared" si="6"/>
        <v>116418.60750254116</v>
      </c>
      <c r="AB6" s="81">
        <f t="shared" si="7"/>
        <v>55730</v>
      </c>
    </row>
    <row r="7" spans="1:28" ht="51" customHeight="1" x14ac:dyDescent="0.25">
      <c r="A7" s="74" t="s">
        <v>444</v>
      </c>
      <c r="B7" s="115"/>
      <c r="C7" s="32" t="s">
        <v>445</v>
      </c>
      <c r="D7" s="74" t="s">
        <v>14</v>
      </c>
      <c r="E7" s="74">
        <v>1</v>
      </c>
      <c r="F7" s="79">
        <v>535500</v>
      </c>
      <c r="G7" s="79">
        <v>446008.4158248317</v>
      </c>
      <c r="H7" s="79">
        <v>492660</v>
      </c>
      <c r="I7" s="79">
        <v>535500</v>
      </c>
      <c r="J7" s="79">
        <v>446008.4158248317</v>
      </c>
      <c r="K7" s="79">
        <v>492660</v>
      </c>
      <c r="L7" s="79">
        <v>535500</v>
      </c>
      <c r="M7" s="79">
        <v>446008.4158248317</v>
      </c>
      <c r="N7" s="79">
        <v>492660</v>
      </c>
      <c r="O7" s="79">
        <v>535500</v>
      </c>
      <c r="P7" s="79">
        <v>446008.4158248317</v>
      </c>
      <c r="Q7" s="79">
        <v>492660</v>
      </c>
      <c r="R7" s="81">
        <f t="shared" si="0"/>
        <v>89491.584175168304</v>
      </c>
      <c r="S7" s="81">
        <f t="shared" si="1"/>
        <v>42840</v>
      </c>
      <c r="U7" s="81">
        <f t="shared" si="2"/>
        <v>89491.584175168304</v>
      </c>
      <c r="V7" s="81">
        <f t="shared" si="3"/>
        <v>42840</v>
      </c>
      <c r="X7" s="81">
        <f t="shared" si="4"/>
        <v>89491.584175168304</v>
      </c>
      <c r="Y7" s="81">
        <f t="shared" si="5"/>
        <v>42840</v>
      </c>
      <c r="AA7" s="81">
        <f t="shared" si="6"/>
        <v>89491.584175168304</v>
      </c>
      <c r="AB7" s="81">
        <f t="shared" si="7"/>
        <v>42840</v>
      </c>
    </row>
    <row r="8" spans="1:28" ht="38.25" customHeight="1" x14ac:dyDescent="0.25">
      <c r="A8" s="74" t="s">
        <v>446</v>
      </c>
      <c r="B8" s="115"/>
      <c r="C8" s="32" t="s">
        <v>447</v>
      </c>
      <c r="D8" s="74" t="s">
        <v>14</v>
      </c>
      <c r="E8" s="74">
        <v>1</v>
      </c>
      <c r="F8" s="79">
        <v>368900</v>
      </c>
      <c r="G8" s="79">
        <v>307250.24201266182</v>
      </c>
      <c r="H8" s="79">
        <v>339388</v>
      </c>
      <c r="I8" s="79">
        <v>368900</v>
      </c>
      <c r="J8" s="79">
        <v>307250.24201266182</v>
      </c>
      <c r="K8" s="79">
        <v>339388</v>
      </c>
      <c r="L8" s="79">
        <v>368900</v>
      </c>
      <c r="M8" s="79">
        <v>307250.24201266182</v>
      </c>
      <c r="N8" s="79">
        <v>339388</v>
      </c>
      <c r="O8" s="79">
        <v>368900</v>
      </c>
      <c r="P8" s="79">
        <v>307250.24201266182</v>
      </c>
      <c r="Q8" s="79">
        <v>339388</v>
      </c>
      <c r="R8" s="81">
        <f t="shared" si="0"/>
        <v>61649.757987338176</v>
      </c>
      <c r="S8" s="81">
        <f t="shared" si="1"/>
        <v>29512</v>
      </c>
      <c r="U8" s="81">
        <f t="shared" si="2"/>
        <v>61649.757987338176</v>
      </c>
      <c r="V8" s="81">
        <f t="shared" si="3"/>
        <v>29512</v>
      </c>
      <c r="X8" s="81">
        <f t="shared" si="4"/>
        <v>61649.757987338176</v>
      </c>
      <c r="Y8" s="81">
        <f t="shared" si="5"/>
        <v>29512</v>
      </c>
      <c r="AA8" s="81">
        <f t="shared" si="6"/>
        <v>61649.757987338176</v>
      </c>
      <c r="AB8" s="81">
        <f t="shared" si="7"/>
        <v>29512</v>
      </c>
    </row>
    <row r="9" spans="1:28" ht="25.5" x14ac:dyDescent="0.25">
      <c r="A9" s="74" t="s">
        <v>448</v>
      </c>
      <c r="B9" s="115"/>
      <c r="C9" s="32" t="s">
        <v>449</v>
      </c>
      <c r="D9" s="74" t="s">
        <v>14</v>
      </c>
      <c r="E9" s="74">
        <v>1</v>
      </c>
      <c r="F9" s="79">
        <v>511700</v>
      </c>
      <c r="G9" s="79">
        <v>426185.81956595031</v>
      </c>
      <c r="H9" s="79">
        <v>470764</v>
      </c>
      <c r="I9" s="79">
        <v>511700</v>
      </c>
      <c r="J9" s="79">
        <v>426185.81956595031</v>
      </c>
      <c r="K9" s="79">
        <v>470764</v>
      </c>
      <c r="L9" s="79">
        <v>511700</v>
      </c>
      <c r="M9" s="79">
        <v>426185.81956595031</v>
      </c>
      <c r="N9" s="79">
        <v>470764</v>
      </c>
      <c r="O9" s="79">
        <v>511700</v>
      </c>
      <c r="P9" s="79">
        <v>426185.81956595031</v>
      </c>
      <c r="Q9" s="79">
        <v>470764</v>
      </c>
      <c r="R9" s="81">
        <f t="shared" si="0"/>
        <v>85514.180434049689</v>
      </c>
      <c r="S9" s="81">
        <f t="shared" si="1"/>
        <v>40936</v>
      </c>
      <c r="U9" s="81">
        <f t="shared" si="2"/>
        <v>85514.180434049689</v>
      </c>
      <c r="V9" s="81">
        <f t="shared" si="3"/>
        <v>40936</v>
      </c>
      <c r="X9" s="81">
        <f t="shared" si="4"/>
        <v>85514.180434049689</v>
      </c>
      <c r="Y9" s="81">
        <f t="shared" si="5"/>
        <v>40936</v>
      </c>
      <c r="AA9" s="81">
        <f t="shared" si="6"/>
        <v>85514.180434049689</v>
      </c>
      <c r="AB9" s="81">
        <f t="shared" si="7"/>
        <v>40936</v>
      </c>
    </row>
    <row r="10" spans="1:28" ht="25.5" x14ac:dyDescent="0.25">
      <c r="A10" s="74" t="s">
        <v>450</v>
      </c>
      <c r="B10" s="115"/>
      <c r="C10" s="32" t="s">
        <v>451</v>
      </c>
      <c r="D10" s="74" t="s">
        <v>14</v>
      </c>
      <c r="E10" s="74">
        <v>1</v>
      </c>
      <c r="F10" s="79">
        <v>535857</v>
      </c>
      <c r="G10" s="79">
        <v>446305.75476871495</v>
      </c>
      <c r="H10" s="79">
        <v>492988</v>
      </c>
      <c r="I10" s="79">
        <v>535857</v>
      </c>
      <c r="J10" s="79">
        <v>446305.75476871495</v>
      </c>
      <c r="K10" s="79">
        <v>492988</v>
      </c>
      <c r="L10" s="79">
        <v>535857</v>
      </c>
      <c r="M10" s="79">
        <v>446305.75476871495</v>
      </c>
      <c r="N10" s="79">
        <v>492988</v>
      </c>
      <c r="O10" s="79">
        <v>535857</v>
      </c>
      <c r="P10" s="79">
        <v>446305.75476871495</v>
      </c>
      <c r="Q10" s="79">
        <v>492988</v>
      </c>
      <c r="R10" s="81">
        <f t="shared" si="0"/>
        <v>89551.245231285051</v>
      </c>
      <c r="S10" s="81">
        <f t="shared" si="1"/>
        <v>42869</v>
      </c>
      <c r="U10" s="81">
        <f t="shared" si="2"/>
        <v>89551.245231285051</v>
      </c>
      <c r="V10" s="81">
        <f t="shared" si="3"/>
        <v>42869</v>
      </c>
      <c r="X10" s="81">
        <f t="shared" si="4"/>
        <v>89551.245231285051</v>
      </c>
      <c r="Y10" s="81">
        <f t="shared" si="5"/>
        <v>42869</v>
      </c>
      <c r="AA10" s="81">
        <f t="shared" si="6"/>
        <v>89551.245231285051</v>
      </c>
      <c r="AB10" s="81">
        <f t="shared" si="7"/>
        <v>42869</v>
      </c>
    </row>
    <row r="11" spans="1:28" ht="38.25" customHeight="1" x14ac:dyDescent="0.25">
      <c r="A11" s="74" t="s">
        <v>452</v>
      </c>
      <c r="B11" s="115"/>
      <c r="C11" s="32" t="s">
        <v>453</v>
      </c>
      <c r="D11" s="74" t="s">
        <v>14</v>
      </c>
      <c r="E11" s="74">
        <v>1</v>
      </c>
      <c r="F11" s="79">
        <v>153938.4</v>
      </c>
      <c r="G11" s="79">
        <v>128212.55260244495</v>
      </c>
      <c r="H11" s="79">
        <v>141623</v>
      </c>
      <c r="I11" s="79">
        <v>153938.4</v>
      </c>
      <c r="J11" s="79">
        <v>128212.55260244495</v>
      </c>
      <c r="K11" s="79">
        <v>141623</v>
      </c>
      <c r="L11" s="79">
        <v>153938.4</v>
      </c>
      <c r="M11" s="79">
        <v>128212.55260244495</v>
      </c>
      <c r="N11" s="79">
        <v>141623</v>
      </c>
      <c r="O11" s="79">
        <v>153938.4</v>
      </c>
      <c r="P11" s="79">
        <v>128212.55260244495</v>
      </c>
      <c r="Q11" s="79">
        <v>141623</v>
      </c>
      <c r="R11" s="81">
        <f t="shared" si="0"/>
        <v>25725.847397555044</v>
      </c>
      <c r="S11" s="81">
        <f t="shared" si="1"/>
        <v>12315.399999999994</v>
      </c>
      <c r="U11" s="81">
        <f t="shared" si="2"/>
        <v>25725.847397555044</v>
      </c>
      <c r="V11" s="81">
        <f t="shared" si="3"/>
        <v>12315.399999999994</v>
      </c>
      <c r="X11" s="81">
        <f t="shared" si="4"/>
        <v>25725.847397555044</v>
      </c>
      <c r="Y11" s="81">
        <f t="shared" si="5"/>
        <v>12315.399999999994</v>
      </c>
      <c r="AA11" s="81">
        <f t="shared" si="6"/>
        <v>25725.847397555044</v>
      </c>
      <c r="AB11" s="81">
        <f t="shared" si="7"/>
        <v>12315.399999999994</v>
      </c>
    </row>
    <row r="12" spans="1:28" ht="38.25" customHeight="1" x14ac:dyDescent="0.25">
      <c r="A12" s="74" t="s">
        <v>454</v>
      </c>
      <c r="B12" s="115"/>
      <c r="C12" s="32" t="s">
        <v>455</v>
      </c>
      <c r="D12" s="74" t="s">
        <v>14</v>
      </c>
      <c r="E12" s="74">
        <v>1</v>
      </c>
      <c r="F12" s="79">
        <v>783803.02</v>
      </c>
      <c r="G12" s="79">
        <v>652815.58033411554</v>
      </c>
      <c r="H12" s="79">
        <v>721099</v>
      </c>
      <c r="I12" s="79">
        <v>783803.02</v>
      </c>
      <c r="J12" s="79">
        <v>652815.58033411554</v>
      </c>
      <c r="K12" s="79">
        <v>721099</v>
      </c>
      <c r="L12" s="79">
        <v>783803.02</v>
      </c>
      <c r="M12" s="79">
        <v>652815.58033411554</v>
      </c>
      <c r="N12" s="79">
        <v>721099</v>
      </c>
      <c r="O12" s="79">
        <v>783803.02</v>
      </c>
      <c r="P12" s="79">
        <v>652815.58033411554</v>
      </c>
      <c r="Q12" s="79">
        <v>721099</v>
      </c>
      <c r="R12" s="81">
        <f t="shared" si="0"/>
        <v>130987.43966588448</v>
      </c>
      <c r="S12" s="81">
        <f t="shared" si="1"/>
        <v>62704.020000000019</v>
      </c>
      <c r="U12" s="81">
        <f t="shared" si="2"/>
        <v>130987.43966588448</v>
      </c>
      <c r="V12" s="81">
        <f t="shared" si="3"/>
        <v>62704.020000000019</v>
      </c>
      <c r="X12" s="81">
        <f t="shared" si="4"/>
        <v>130987.43966588448</v>
      </c>
      <c r="Y12" s="81">
        <f t="shared" si="5"/>
        <v>62704.020000000019</v>
      </c>
      <c r="AA12" s="81">
        <f t="shared" si="6"/>
        <v>130987.43966588448</v>
      </c>
      <c r="AB12" s="81">
        <f t="shared" si="7"/>
        <v>62704.020000000019</v>
      </c>
    </row>
    <row r="13" spans="1:28" ht="38.25" customHeight="1" x14ac:dyDescent="0.25">
      <c r="A13" s="74" t="s">
        <v>456</v>
      </c>
      <c r="B13" s="115"/>
      <c r="C13" s="32" t="s">
        <v>457</v>
      </c>
      <c r="D13" s="74" t="s">
        <v>14</v>
      </c>
      <c r="E13" s="74">
        <v>1</v>
      </c>
      <c r="F13" s="79">
        <v>1154300</v>
      </c>
      <c r="G13" s="79">
        <v>961395.9185557483</v>
      </c>
      <c r="H13" s="79">
        <v>1061956</v>
      </c>
      <c r="I13" s="79">
        <v>1154300</v>
      </c>
      <c r="J13" s="79">
        <v>961395.9185557483</v>
      </c>
      <c r="K13" s="79">
        <v>1061956</v>
      </c>
      <c r="L13" s="79">
        <v>1154300</v>
      </c>
      <c r="M13" s="79">
        <v>961395.9185557483</v>
      </c>
      <c r="N13" s="79">
        <v>1061956</v>
      </c>
      <c r="O13" s="79">
        <v>1154300</v>
      </c>
      <c r="P13" s="79">
        <v>961395.9185557483</v>
      </c>
      <c r="Q13" s="79">
        <v>1061956</v>
      </c>
      <c r="R13" s="81">
        <f t="shared" si="0"/>
        <v>192904.0814442517</v>
      </c>
      <c r="S13" s="81">
        <f t="shared" si="1"/>
        <v>92344</v>
      </c>
      <c r="U13" s="81">
        <f t="shared" si="2"/>
        <v>192904.0814442517</v>
      </c>
      <c r="V13" s="81">
        <f t="shared" si="3"/>
        <v>92344</v>
      </c>
      <c r="X13" s="81">
        <f t="shared" si="4"/>
        <v>192904.0814442517</v>
      </c>
      <c r="Y13" s="81">
        <f t="shared" si="5"/>
        <v>92344</v>
      </c>
      <c r="AA13" s="81">
        <f t="shared" si="6"/>
        <v>192904.0814442517</v>
      </c>
      <c r="AB13" s="81">
        <f t="shared" si="7"/>
        <v>92344</v>
      </c>
    </row>
    <row r="14" spans="1:28" ht="25.5" x14ac:dyDescent="0.25">
      <c r="A14" s="74" t="s">
        <v>458</v>
      </c>
      <c r="B14" s="115"/>
      <c r="C14" s="32" t="s">
        <v>459</v>
      </c>
      <c r="D14" s="74" t="s">
        <v>14</v>
      </c>
      <c r="E14" s="74">
        <v>1</v>
      </c>
      <c r="F14" s="79">
        <v>202300</v>
      </c>
      <c r="G14" s="79">
        <v>168492.06820049198</v>
      </c>
      <c r="H14" s="79">
        <v>186116</v>
      </c>
      <c r="I14" s="79">
        <v>202300</v>
      </c>
      <c r="J14" s="79">
        <v>168492.06820049198</v>
      </c>
      <c r="K14" s="79">
        <v>186116</v>
      </c>
      <c r="L14" s="79">
        <v>202300</v>
      </c>
      <c r="M14" s="79">
        <v>168492.06820049198</v>
      </c>
      <c r="N14" s="79">
        <v>186116</v>
      </c>
      <c r="O14" s="79">
        <v>202300</v>
      </c>
      <c r="P14" s="79">
        <v>168492.06820049198</v>
      </c>
      <c r="Q14" s="79">
        <v>186116</v>
      </c>
      <c r="R14" s="81">
        <f t="shared" si="0"/>
        <v>33807.93179950802</v>
      </c>
      <c r="S14" s="81">
        <f t="shared" si="1"/>
        <v>16184</v>
      </c>
      <c r="U14" s="81">
        <f t="shared" si="2"/>
        <v>33807.93179950802</v>
      </c>
      <c r="V14" s="81">
        <f t="shared" si="3"/>
        <v>16184</v>
      </c>
      <c r="X14" s="81">
        <f t="shared" si="4"/>
        <v>33807.93179950802</v>
      </c>
      <c r="Y14" s="81">
        <f t="shared" si="5"/>
        <v>16184</v>
      </c>
      <c r="AA14" s="81">
        <f t="shared" si="6"/>
        <v>33807.93179950802</v>
      </c>
      <c r="AB14" s="81">
        <f t="shared" si="7"/>
        <v>16184</v>
      </c>
    </row>
    <row r="15" spans="1:28" ht="38.25" customHeight="1" x14ac:dyDescent="0.25">
      <c r="A15" s="74" t="s">
        <v>460</v>
      </c>
      <c r="B15" s="115"/>
      <c r="C15" s="32" t="s">
        <v>461</v>
      </c>
      <c r="D15" s="74" t="s">
        <v>14</v>
      </c>
      <c r="E15" s="74">
        <v>1</v>
      </c>
      <c r="F15" s="79">
        <v>53907</v>
      </c>
      <c r="G15" s="79">
        <v>44898.180526366392</v>
      </c>
      <c r="H15" s="79">
        <v>49594</v>
      </c>
      <c r="I15" s="79">
        <v>53907</v>
      </c>
      <c r="J15" s="79">
        <v>44898.180526366392</v>
      </c>
      <c r="K15" s="79">
        <v>49594</v>
      </c>
      <c r="L15" s="79">
        <v>53907</v>
      </c>
      <c r="M15" s="79">
        <v>44898.180526366392</v>
      </c>
      <c r="N15" s="79">
        <v>49594</v>
      </c>
      <c r="O15" s="79">
        <v>53907</v>
      </c>
      <c r="P15" s="79">
        <v>44898.180526366392</v>
      </c>
      <c r="Q15" s="79">
        <v>49594</v>
      </c>
      <c r="R15" s="81">
        <f t="shared" si="0"/>
        <v>9008.8194736336081</v>
      </c>
      <c r="S15" s="81">
        <f t="shared" si="1"/>
        <v>4313</v>
      </c>
      <c r="U15" s="81">
        <f t="shared" si="2"/>
        <v>9008.8194736336081</v>
      </c>
      <c r="V15" s="81">
        <f t="shared" si="3"/>
        <v>4313</v>
      </c>
      <c r="X15" s="81">
        <f t="shared" si="4"/>
        <v>9008.8194736336081</v>
      </c>
      <c r="Y15" s="81">
        <f t="shared" si="5"/>
        <v>4313</v>
      </c>
      <c r="AA15" s="81">
        <f t="shared" si="6"/>
        <v>9008.8194736336081</v>
      </c>
      <c r="AB15" s="81">
        <f t="shared" si="7"/>
        <v>4313</v>
      </c>
    </row>
    <row r="16" spans="1:28" ht="38.25" customHeight="1" x14ac:dyDescent="0.25">
      <c r="A16" s="74" t="s">
        <v>462</v>
      </c>
      <c r="B16" s="115"/>
      <c r="C16" s="32" t="s">
        <v>463</v>
      </c>
      <c r="D16" s="74" t="s">
        <v>14</v>
      </c>
      <c r="E16" s="74">
        <v>1</v>
      </c>
      <c r="F16" s="79">
        <v>63189</v>
      </c>
      <c r="G16" s="79">
        <v>52628.993067330142</v>
      </c>
      <c r="H16" s="79">
        <v>58134</v>
      </c>
      <c r="I16" s="79">
        <v>63189</v>
      </c>
      <c r="J16" s="79">
        <v>52628.993067330142</v>
      </c>
      <c r="K16" s="79">
        <v>58134</v>
      </c>
      <c r="L16" s="79">
        <v>63189</v>
      </c>
      <c r="M16" s="79">
        <v>52628.993067330142</v>
      </c>
      <c r="N16" s="79">
        <v>58134</v>
      </c>
      <c r="O16" s="79">
        <v>63189</v>
      </c>
      <c r="P16" s="79">
        <v>52628.993067330142</v>
      </c>
      <c r="Q16" s="79">
        <v>58134</v>
      </c>
      <c r="R16" s="81">
        <f t="shared" si="0"/>
        <v>10560.006932669858</v>
      </c>
      <c r="S16" s="81">
        <f t="shared" si="1"/>
        <v>5055</v>
      </c>
      <c r="U16" s="81">
        <f t="shared" si="2"/>
        <v>10560.006932669858</v>
      </c>
      <c r="V16" s="81">
        <f t="shared" si="3"/>
        <v>5055</v>
      </c>
      <c r="X16" s="81">
        <f t="shared" si="4"/>
        <v>10560.006932669858</v>
      </c>
      <c r="Y16" s="81">
        <f t="shared" si="5"/>
        <v>5055</v>
      </c>
      <c r="AA16" s="81">
        <f t="shared" si="6"/>
        <v>10560.006932669858</v>
      </c>
      <c r="AB16" s="81">
        <f t="shared" si="7"/>
        <v>5055</v>
      </c>
    </row>
    <row r="17" spans="1:28" ht="38.25" customHeight="1" x14ac:dyDescent="0.25">
      <c r="A17" s="74" t="s">
        <v>464</v>
      </c>
      <c r="B17" s="115"/>
      <c r="C17" s="32" t="s">
        <v>465</v>
      </c>
      <c r="D17" s="74" t="s">
        <v>14</v>
      </c>
      <c r="E17" s="74">
        <v>1</v>
      </c>
      <c r="F17" s="79">
        <v>88357.5</v>
      </c>
      <c r="G17" s="79">
        <v>73591.388611097238</v>
      </c>
      <c r="H17" s="79">
        <v>81289</v>
      </c>
      <c r="I17" s="79">
        <v>88357.5</v>
      </c>
      <c r="J17" s="79">
        <v>73591.388611097238</v>
      </c>
      <c r="K17" s="79">
        <v>81289</v>
      </c>
      <c r="L17" s="79">
        <v>88357.5</v>
      </c>
      <c r="M17" s="79">
        <v>73591.388611097238</v>
      </c>
      <c r="N17" s="79">
        <v>81289</v>
      </c>
      <c r="O17" s="79">
        <v>88357.5</v>
      </c>
      <c r="P17" s="79">
        <v>73591.388611097238</v>
      </c>
      <c r="Q17" s="79">
        <v>81289</v>
      </c>
      <c r="R17" s="81">
        <f t="shared" si="0"/>
        <v>14766.111388902762</v>
      </c>
      <c r="S17" s="81">
        <f t="shared" si="1"/>
        <v>7068.5</v>
      </c>
      <c r="U17" s="81">
        <f t="shared" si="2"/>
        <v>14766.111388902762</v>
      </c>
      <c r="V17" s="81">
        <f t="shared" si="3"/>
        <v>7068.5</v>
      </c>
      <c r="X17" s="81">
        <f t="shared" si="4"/>
        <v>14766.111388902762</v>
      </c>
      <c r="Y17" s="81">
        <f t="shared" si="5"/>
        <v>7068.5</v>
      </c>
      <c r="AA17" s="81">
        <f t="shared" si="6"/>
        <v>14766.111388902762</v>
      </c>
      <c r="AB17" s="81">
        <f t="shared" si="7"/>
        <v>7068.5</v>
      </c>
    </row>
    <row r="18" spans="1:28" ht="38.25" customHeight="1" x14ac:dyDescent="0.25">
      <c r="A18" s="74" t="s">
        <v>466</v>
      </c>
      <c r="B18" s="115"/>
      <c r="C18" s="32" t="s">
        <v>507</v>
      </c>
      <c r="D18" s="74" t="s">
        <v>14</v>
      </c>
      <c r="E18" s="74">
        <v>1</v>
      </c>
      <c r="F18" s="79">
        <v>152439</v>
      </c>
      <c r="G18" s="79">
        <v>126963.72903813543</v>
      </c>
      <c r="H18" s="79">
        <v>140244</v>
      </c>
      <c r="I18" s="79">
        <v>152439</v>
      </c>
      <c r="J18" s="79">
        <v>126963.72903813543</v>
      </c>
      <c r="K18" s="79">
        <v>140244</v>
      </c>
      <c r="L18" s="79">
        <v>152439</v>
      </c>
      <c r="M18" s="79">
        <v>126963.72903813543</v>
      </c>
      <c r="N18" s="79">
        <v>140244</v>
      </c>
      <c r="O18" s="79">
        <v>152439</v>
      </c>
      <c r="P18" s="79">
        <v>126963.72903813543</v>
      </c>
      <c r="Q18" s="79">
        <v>140244</v>
      </c>
      <c r="R18" s="81">
        <f t="shared" si="0"/>
        <v>25475.270961864575</v>
      </c>
      <c r="S18" s="81">
        <f t="shared" si="1"/>
        <v>12195</v>
      </c>
      <c r="U18" s="81">
        <f t="shared" si="2"/>
        <v>25475.270961864575</v>
      </c>
      <c r="V18" s="81">
        <f t="shared" si="3"/>
        <v>12195</v>
      </c>
      <c r="X18" s="81">
        <f t="shared" si="4"/>
        <v>25475.270961864575</v>
      </c>
      <c r="Y18" s="81">
        <f t="shared" si="5"/>
        <v>12195</v>
      </c>
      <c r="AA18" s="81">
        <f t="shared" si="6"/>
        <v>25475.270961864575</v>
      </c>
      <c r="AB18" s="81">
        <f t="shared" si="7"/>
        <v>12195</v>
      </c>
    </row>
    <row r="19" spans="1:28" ht="38.25" customHeight="1" x14ac:dyDescent="0.25">
      <c r="A19" s="74" t="s">
        <v>467</v>
      </c>
      <c r="B19" s="115"/>
      <c r="C19" s="32" t="s">
        <v>468</v>
      </c>
      <c r="D19" s="74" t="s">
        <v>14</v>
      </c>
      <c r="E19" s="74">
        <v>1</v>
      </c>
      <c r="F19" s="79">
        <v>393414</v>
      </c>
      <c r="G19" s="79">
        <v>327667.51615930971</v>
      </c>
      <c r="H19" s="79">
        <v>361941</v>
      </c>
      <c r="I19" s="79">
        <v>393414</v>
      </c>
      <c r="J19" s="79">
        <v>327667.51615930971</v>
      </c>
      <c r="K19" s="79">
        <v>361941</v>
      </c>
      <c r="L19" s="79">
        <v>393414</v>
      </c>
      <c r="M19" s="79">
        <v>327667.51615930971</v>
      </c>
      <c r="N19" s="79">
        <v>361941</v>
      </c>
      <c r="O19" s="79">
        <v>393414</v>
      </c>
      <c r="P19" s="79">
        <v>327667.51615930971</v>
      </c>
      <c r="Q19" s="79">
        <v>361941</v>
      </c>
      <c r="R19" s="81">
        <f t="shared" si="0"/>
        <v>65746.483840690285</v>
      </c>
      <c r="S19" s="81">
        <f t="shared" si="1"/>
        <v>31473</v>
      </c>
      <c r="U19" s="81">
        <f t="shared" si="2"/>
        <v>65746.483840690285</v>
      </c>
      <c r="V19" s="81">
        <f t="shared" si="3"/>
        <v>31473</v>
      </c>
      <c r="X19" s="81">
        <f t="shared" si="4"/>
        <v>65746.483840690285</v>
      </c>
      <c r="Y19" s="81">
        <f t="shared" si="5"/>
        <v>31473</v>
      </c>
      <c r="AA19" s="81">
        <f t="shared" si="6"/>
        <v>65746.483840690285</v>
      </c>
      <c r="AB19" s="81">
        <f t="shared" si="7"/>
        <v>31473</v>
      </c>
    </row>
    <row r="20" spans="1:28" ht="38.25" customHeight="1" x14ac:dyDescent="0.25">
      <c r="A20" s="74" t="s">
        <v>469</v>
      </c>
      <c r="B20" s="115"/>
      <c r="C20" s="32" t="s">
        <v>508</v>
      </c>
      <c r="D20" s="74" t="s">
        <v>14</v>
      </c>
      <c r="E20" s="74">
        <v>1</v>
      </c>
      <c r="F20" s="79">
        <v>212296</v>
      </c>
      <c r="G20" s="79">
        <v>176817.55862922219</v>
      </c>
      <c r="H20" s="79">
        <v>195312</v>
      </c>
      <c r="I20" s="79">
        <v>212296</v>
      </c>
      <c r="J20" s="79">
        <v>176817.55862922219</v>
      </c>
      <c r="K20" s="79">
        <v>195312</v>
      </c>
      <c r="L20" s="79">
        <v>212296</v>
      </c>
      <c r="M20" s="79">
        <v>176817.55862922219</v>
      </c>
      <c r="N20" s="79">
        <v>195312</v>
      </c>
      <c r="O20" s="79">
        <v>212296</v>
      </c>
      <c r="P20" s="79">
        <v>176817.55862922219</v>
      </c>
      <c r="Q20" s="79">
        <v>195312</v>
      </c>
      <c r="R20" s="81">
        <f t="shared" si="0"/>
        <v>35478.441370777815</v>
      </c>
      <c r="S20" s="81">
        <f t="shared" si="1"/>
        <v>16984</v>
      </c>
      <c r="U20" s="81">
        <f t="shared" si="2"/>
        <v>35478.441370777815</v>
      </c>
      <c r="V20" s="81">
        <f t="shared" si="3"/>
        <v>16984</v>
      </c>
      <c r="X20" s="81">
        <f t="shared" si="4"/>
        <v>35478.441370777815</v>
      </c>
      <c r="Y20" s="81">
        <f t="shared" si="5"/>
        <v>16984</v>
      </c>
      <c r="AA20" s="81">
        <f t="shared" si="6"/>
        <v>35478.441370777815</v>
      </c>
      <c r="AB20" s="81">
        <f t="shared" si="7"/>
        <v>16984</v>
      </c>
    </row>
    <row r="21" spans="1:28" ht="38.25" customHeight="1" x14ac:dyDescent="0.25">
      <c r="A21" s="74" t="s">
        <v>470</v>
      </c>
      <c r="B21" s="115"/>
      <c r="C21" s="32" t="s">
        <v>509</v>
      </c>
      <c r="D21" s="74" t="s">
        <v>14</v>
      </c>
      <c r="E21" s="74">
        <v>1</v>
      </c>
      <c r="F21" s="79">
        <v>212296</v>
      </c>
      <c r="G21" s="79">
        <v>176817.55862922219</v>
      </c>
      <c r="H21" s="79">
        <v>195312</v>
      </c>
      <c r="I21" s="79">
        <v>212296</v>
      </c>
      <c r="J21" s="79">
        <v>176817.55862922219</v>
      </c>
      <c r="K21" s="79">
        <v>195312</v>
      </c>
      <c r="L21" s="79">
        <v>212296</v>
      </c>
      <c r="M21" s="79">
        <v>176817.55862922219</v>
      </c>
      <c r="N21" s="79">
        <v>195312</v>
      </c>
      <c r="O21" s="79">
        <v>212296</v>
      </c>
      <c r="P21" s="79">
        <v>176817.55862922219</v>
      </c>
      <c r="Q21" s="79">
        <v>195312</v>
      </c>
      <c r="R21" s="81">
        <f t="shared" si="0"/>
        <v>35478.441370777815</v>
      </c>
      <c r="S21" s="81">
        <f t="shared" si="1"/>
        <v>16984</v>
      </c>
      <c r="U21" s="81">
        <f t="shared" si="2"/>
        <v>35478.441370777815</v>
      </c>
      <c r="V21" s="81">
        <f t="shared" si="3"/>
        <v>16984</v>
      </c>
      <c r="X21" s="81">
        <f t="shared" si="4"/>
        <v>35478.441370777815</v>
      </c>
      <c r="Y21" s="81">
        <f t="shared" si="5"/>
        <v>16984</v>
      </c>
      <c r="AA21" s="81">
        <f t="shared" si="6"/>
        <v>35478.441370777815</v>
      </c>
      <c r="AB21" s="81">
        <f t="shared" si="7"/>
        <v>16984</v>
      </c>
    </row>
    <row r="22" spans="1:28" ht="38.25" customHeight="1" x14ac:dyDescent="0.25">
      <c r="A22" s="74" t="s">
        <v>471</v>
      </c>
      <c r="B22" s="115"/>
      <c r="C22" s="32" t="s">
        <v>510</v>
      </c>
      <c r="D22" s="74" t="s">
        <v>14</v>
      </c>
      <c r="E22" s="74">
        <v>1</v>
      </c>
      <c r="F22" s="79">
        <v>212296</v>
      </c>
      <c r="G22" s="79">
        <v>176817.55862922219</v>
      </c>
      <c r="H22" s="79">
        <v>195312</v>
      </c>
      <c r="I22" s="79">
        <v>212296</v>
      </c>
      <c r="J22" s="79">
        <v>176817.55862922219</v>
      </c>
      <c r="K22" s="79">
        <v>195312</v>
      </c>
      <c r="L22" s="79">
        <v>212296</v>
      </c>
      <c r="M22" s="79">
        <v>176817.55862922219</v>
      </c>
      <c r="N22" s="79">
        <v>195312</v>
      </c>
      <c r="O22" s="79">
        <v>212296</v>
      </c>
      <c r="P22" s="79">
        <v>176817.55862922219</v>
      </c>
      <c r="Q22" s="79">
        <v>195312</v>
      </c>
      <c r="R22" s="81">
        <f t="shared" si="0"/>
        <v>35478.441370777815</v>
      </c>
      <c r="S22" s="81">
        <f t="shared" si="1"/>
        <v>16984</v>
      </c>
      <c r="U22" s="81">
        <f t="shared" si="2"/>
        <v>35478.441370777815</v>
      </c>
      <c r="V22" s="81">
        <f t="shared" si="3"/>
        <v>16984</v>
      </c>
      <c r="X22" s="81">
        <f t="shared" si="4"/>
        <v>35478.441370777815</v>
      </c>
      <c r="Y22" s="81">
        <f t="shared" si="5"/>
        <v>16984</v>
      </c>
      <c r="AA22" s="81">
        <f t="shared" si="6"/>
        <v>35478.441370777815</v>
      </c>
      <c r="AB22" s="81">
        <f t="shared" si="7"/>
        <v>16984</v>
      </c>
    </row>
    <row r="23" spans="1:28" ht="38.25" customHeight="1" x14ac:dyDescent="0.25">
      <c r="A23" s="74" t="s">
        <v>472</v>
      </c>
      <c r="B23" s="115"/>
      <c r="C23" s="32" t="s">
        <v>511</v>
      </c>
      <c r="D23" s="74" t="s">
        <v>14</v>
      </c>
      <c r="E23" s="74">
        <v>1</v>
      </c>
      <c r="F23" s="79">
        <v>167195</v>
      </c>
      <c r="G23" s="79">
        <v>139253.73871864189</v>
      </c>
      <c r="H23" s="79">
        <v>153819</v>
      </c>
      <c r="I23" s="79">
        <v>167195</v>
      </c>
      <c r="J23" s="79">
        <v>139253.73871864189</v>
      </c>
      <c r="K23" s="79">
        <v>153819</v>
      </c>
      <c r="L23" s="79">
        <v>167195</v>
      </c>
      <c r="M23" s="79">
        <v>139253.73871864189</v>
      </c>
      <c r="N23" s="79">
        <v>153819</v>
      </c>
      <c r="O23" s="79">
        <v>167195</v>
      </c>
      <c r="P23" s="79">
        <v>139253.73871864189</v>
      </c>
      <c r="Q23" s="79">
        <v>153819</v>
      </c>
      <c r="R23" s="81">
        <f t="shared" si="0"/>
        <v>27941.261281358107</v>
      </c>
      <c r="S23" s="81">
        <f t="shared" si="1"/>
        <v>13376</v>
      </c>
      <c r="U23" s="81">
        <f t="shared" si="2"/>
        <v>27941.261281358107</v>
      </c>
      <c r="V23" s="81">
        <f t="shared" si="3"/>
        <v>13376</v>
      </c>
      <c r="X23" s="81">
        <f t="shared" si="4"/>
        <v>27941.261281358107</v>
      </c>
      <c r="Y23" s="81">
        <f t="shared" si="5"/>
        <v>13376</v>
      </c>
      <c r="AA23" s="81">
        <f t="shared" si="6"/>
        <v>27941.261281358107</v>
      </c>
      <c r="AB23" s="81">
        <f t="shared" si="7"/>
        <v>13376</v>
      </c>
    </row>
    <row r="24" spans="1:28" ht="38.25" customHeight="1" x14ac:dyDescent="0.25">
      <c r="A24" s="74" t="s">
        <v>473</v>
      </c>
      <c r="B24" s="115"/>
      <c r="C24" s="32" t="s">
        <v>512</v>
      </c>
      <c r="D24" s="74" t="s">
        <v>14</v>
      </c>
      <c r="E24" s="74">
        <v>1</v>
      </c>
      <c r="F24" s="79">
        <v>167195</v>
      </c>
      <c r="G24" s="79">
        <v>139253.73871864189</v>
      </c>
      <c r="H24" s="79">
        <v>153819</v>
      </c>
      <c r="I24" s="79">
        <v>167195</v>
      </c>
      <c r="J24" s="79">
        <v>139253.73871864189</v>
      </c>
      <c r="K24" s="79">
        <v>153819</v>
      </c>
      <c r="L24" s="79">
        <v>167195</v>
      </c>
      <c r="M24" s="79">
        <v>139253.73871864189</v>
      </c>
      <c r="N24" s="79">
        <v>153819</v>
      </c>
      <c r="O24" s="79">
        <v>167195</v>
      </c>
      <c r="P24" s="79">
        <v>139253.73871864189</v>
      </c>
      <c r="Q24" s="79">
        <v>153819</v>
      </c>
      <c r="R24" s="81">
        <f t="shared" si="0"/>
        <v>27941.261281358107</v>
      </c>
      <c r="S24" s="81">
        <f t="shared" si="1"/>
        <v>13376</v>
      </c>
      <c r="U24" s="81">
        <f t="shared" si="2"/>
        <v>27941.261281358107</v>
      </c>
      <c r="V24" s="81">
        <f t="shared" si="3"/>
        <v>13376</v>
      </c>
      <c r="X24" s="81">
        <f t="shared" si="4"/>
        <v>27941.261281358107</v>
      </c>
      <c r="Y24" s="81">
        <f t="shared" si="5"/>
        <v>13376</v>
      </c>
      <c r="AA24" s="81">
        <f t="shared" si="6"/>
        <v>27941.261281358107</v>
      </c>
      <c r="AB24" s="81">
        <f t="shared" si="7"/>
        <v>13376</v>
      </c>
    </row>
    <row r="25" spans="1:28" ht="38.25" customHeight="1" x14ac:dyDescent="0.25">
      <c r="A25" s="74" t="s">
        <v>474</v>
      </c>
      <c r="B25" s="115"/>
      <c r="C25" s="32" t="s">
        <v>475</v>
      </c>
      <c r="D25" s="74" t="s">
        <v>14</v>
      </c>
      <c r="E25" s="74">
        <v>1</v>
      </c>
      <c r="F25" s="79">
        <v>183855</v>
      </c>
      <c r="G25" s="79">
        <v>153129.55609985889</v>
      </c>
      <c r="H25" s="79">
        <v>169147</v>
      </c>
      <c r="I25" s="79">
        <v>183855</v>
      </c>
      <c r="J25" s="79">
        <v>153129.55609985889</v>
      </c>
      <c r="K25" s="79">
        <v>169147</v>
      </c>
      <c r="L25" s="79">
        <v>183855</v>
      </c>
      <c r="M25" s="79">
        <v>153129.55609985889</v>
      </c>
      <c r="N25" s="79">
        <v>169147</v>
      </c>
      <c r="O25" s="79">
        <v>183855</v>
      </c>
      <c r="P25" s="79">
        <v>153129.55609985889</v>
      </c>
      <c r="Q25" s="79">
        <v>169147</v>
      </c>
      <c r="R25" s="81">
        <f t="shared" si="0"/>
        <v>30725.443900141108</v>
      </c>
      <c r="S25" s="81">
        <f t="shared" si="1"/>
        <v>14708</v>
      </c>
      <c r="U25" s="81">
        <f t="shared" si="2"/>
        <v>30725.443900141108</v>
      </c>
      <c r="V25" s="81">
        <f t="shared" si="3"/>
        <v>14708</v>
      </c>
      <c r="X25" s="81">
        <f t="shared" si="4"/>
        <v>30725.443900141108</v>
      </c>
      <c r="Y25" s="81">
        <f t="shared" si="5"/>
        <v>14708</v>
      </c>
      <c r="AA25" s="81">
        <f t="shared" si="6"/>
        <v>30725.443900141108</v>
      </c>
      <c r="AB25" s="81">
        <f t="shared" si="7"/>
        <v>14708</v>
      </c>
    </row>
    <row r="26" spans="1:28" ht="38.25" customHeight="1" x14ac:dyDescent="0.25">
      <c r="A26" s="74" t="s">
        <v>476</v>
      </c>
      <c r="B26" s="116"/>
      <c r="C26" s="32" t="s">
        <v>477</v>
      </c>
      <c r="D26" s="74" t="s">
        <v>14</v>
      </c>
      <c r="E26" s="74">
        <v>1</v>
      </c>
      <c r="F26" s="79">
        <v>569891</v>
      </c>
      <c r="G26" s="79">
        <v>474652.06741891534</v>
      </c>
      <c r="H26" s="79">
        <v>524300</v>
      </c>
      <c r="I26" s="79">
        <v>569891</v>
      </c>
      <c r="J26" s="79">
        <v>474652.06741891534</v>
      </c>
      <c r="K26" s="79">
        <v>524300</v>
      </c>
      <c r="L26" s="79">
        <v>569891</v>
      </c>
      <c r="M26" s="79">
        <v>474652.06741891534</v>
      </c>
      <c r="N26" s="79">
        <v>524300</v>
      </c>
      <c r="O26" s="79">
        <v>569891</v>
      </c>
      <c r="P26" s="79">
        <v>474652.06741891534</v>
      </c>
      <c r="Q26" s="79">
        <v>524300</v>
      </c>
      <c r="R26" s="81">
        <f t="shared" si="0"/>
        <v>95238.932581084664</v>
      </c>
      <c r="S26" s="81">
        <f t="shared" si="1"/>
        <v>45591</v>
      </c>
      <c r="U26" s="81">
        <f t="shared" si="2"/>
        <v>95238.932581084664</v>
      </c>
      <c r="V26" s="81">
        <f t="shared" si="3"/>
        <v>45591</v>
      </c>
      <c r="X26" s="81">
        <f t="shared" si="4"/>
        <v>95238.932581084664</v>
      </c>
      <c r="Y26" s="81">
        <f t="shared" si="5"/>
        <v>45591</v>
      </c>
      <c r="AA26" s="81">
        <f t="shared" si="6"/>
        <v>95238.932581084664</v>
      </c>
      <c r="AB26" s="81">
        <f t="shared" si="7"/>
        <v>45591</v>
      </c>
    </row>
    <row r="27" spans="1:28" x14ac:dyDescent="0.25">
      <c r="F27" s="80">
        <f>SUM(F4:F26)</f>
        <v>8404549.9299999997</v>
      </c>
      <c r="G27" s="80">
        <f t="shared" ref="G27:Q27" si="8">SUM(G4:G26)</f>
        <v>7000000</v>
      </c>
      <c r="H27" s="80">
        <f t="shared" si="8"/>
        <v>7732184</v>
      </c>
      <c r="I27" s="80">
        <f t="shared" si="8"/>
        <v>8404549.9299999997</v>
      </c>
      <c r="J27" s="80">
        <f t="shared" si="8"/>
        <v>7000000</v>
      </c>
      <c r="K27" s="80">
        <f t="shared" si="8"/>
        <v>7732184</v>
      </c>
      <c r="L27" s="80">
        <f t="shared" si="8"/>
        <v>8404549.9299999997</v>
      </c>
      <c r="M27" s="80">
        <f t="shared" si="8"/>
        <v>7000000</v>
      </c>
      <c r="N27" s="80">
        <f t="shared" si="8"/>
        <v>7732184</v>
      </c>
      <c r="O27" s="80">
        <f t="shared" si="8"/>
        <v>8404549.9299999997</v>
      </c>
      <c r="P27" s="80">
        <f t="shared" si="8"/>
        <v>7000000</v>
      </c>
      <c r="Q27" s="80">
        <f t="shared" si="8"/>
        <v>7732184</v>
      </c>
    </row>
    <row r="28" spans="1:28" x14ac:dyDescent="0.25">
      <c r="F28" s="61"/>
      <c r="G28" s="73"/>
      <c r="H28" s="73"/>
    </row>
    <row r="29" spans="1:28" ht="25.5" x14ac:dyDescent="0.25">
      <c r="F29" s="54" t="s">
        <v>484</v>
      </c>
      <c r="G29" s="54" t="s">
        <v>518</v>
      </c>
      <c r="H29" s="54" t="s">
        <v>517</v>
      </c>
    </row>
    <row r="30" spans="1:28" x14ac:dyDescent="0.25">
      <c r="F30" s="82">
        <f>+F27+I27+L27+O27</f>
        <v>33618199.719999999</v>
      </c>
      <c r="G30" s="82">
        <f>+G27+J27+M27+P27</f>
        <v>28000000</v>
      </c>
      <c r="H30" s="82">
        <f>+H27+K27+N27+Q27</f>
        <v>30928736</v>
      </c>
    </row>
  </sheetData>
  <mergeCells count="6">
    <mergeCell ref="A1:Q1"/>
    <mergeCell ref="B4:B26"/>
    <mergeCell ref="F2:H2"/>
    <mergeCell ref="I2:K2"/>
    <mergeCell ref="L2:N2"/>
    <mergeCell ref="O2:Q2"/>
  </mergeCells>
  <pageMargins left="0.70866141732283472" right="0.70866141732283472" top="0.74803149606299213" bottom="0.74803149606299213" header="0.31496062992125984" footer="0.31496062992125984"/>
  <pageSetup paperSize="119" scale="70" orientation="landscape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F7"/>
    </sheetView>
  </sheetViews>
  <sheetFormatPr baseColWidth="10" defaultRowHeight="15" x14ac:dyDescent="0.25"/>
  <sheetData>
    <row r="1" spans="1:6" ht="39" customHeight="1" thickBot="1" x14ac:dyDescent="0.3">
      <c r="A1" s="122"/>
      <c r="B1" s="130"/>
      <c r="C1" s="122" t="s">
        <v>518</v>
      </c>
      <c r="D1" s="130"/>
      <c r="E1" s="122" t="s">
        <v>517</v>
      </c>
      <c r="F1" s="123"/>
    </row>
    <row r="2" spans="1:6" ht="15.75" thickBot="1" x14ac:dyDescent="0.3">
      <c r="A2" s="124" t="s">
        <v>519</v>
      </c>
      <c r="B2" s="124" t="s">
        <v>520</v>
      </c>
      <c r="C2" s="126" t="s">
        <v>521</v>
      </c>
      <c r="D2" s="127"/>
      <c r="E2" s="126" t="s">
        <v>521</v>
      </c>
      <c r="F2" s="127"/>
    </row>
    <row r="3" spans="1:6" ht="15.75" thickBot="1" x14ac:dyDescent="0.3">
      <c r="A3" s="125"/>
      <c r="B3" s="125"/>
      <c r="C3" s="126"/>
      <c r="D3" s="127"/>
      <c r="E3" s="126"/>
      <c r="F3" s="127"/>
    </row>
    <row r="4" spans="1:6" ht="27.75" thickBot="1" x14ac:dyDescent="0.3">
      <c r="A4" s="120">
        <v>1</v>
      </c>
      <c r="B4" s="121" t="s">
        <v>522</v>
      </c>
      <c r="C4" s="128" t="s">
        <v>523</v>
      </c>
      <c r="D4" s="129"/>
      <c r="E4" s="128" t="s">
        <v>523</v>
      </c>
      <c r="F4" s="129"/>
    </row>
    <row r="5" spans="1:6" ht="18.75" thickBot="1" x14ac:dyDescent="0.3">
      <c r="A5" s="120">
        <v>2</v>
      </c>
      <c r="B5" s="121" t="s">
        <v>524</v>
      </c>
      <c r="C5" s="128" t="s">
        <v>523</v>
      </c>
      <c r="D5" s="129"/>
      <c r="E5" s="128" t="s">
        <v>523</v>
      </c>
      <c r="F5" s="129"/>
    </row>
    <row r="6" spans="1:6" ht="27.75" thickBot="1" x14ac:dyDescent="0.3">
      <c r="A6" s="120">
        <v>3</v>
      </c>
      <c r="B6" s="121" t="s">
        <v>525</v>
      </c>
      <c r="C6" s="128" t="s">
        <v>523</v>
      </c>
      <c r="D6" s="129"/>
      <c r="E6" s="128" t="s">
        <v>523</v>
      </c>
      <c r="F6" s="129"/>
    </row>
    <row r="7" spans="1:6" ht="27.75" thickBot="1" x14ac:dyDescent="0.3">
      <c r="A7" s="120">
        <v>4</v>
      </c>
      <c r="B7" s="121" t="s">
        <v>526</v>
      </c>
      <c r="C7" s="128" t="s">
        <v>523</v>
      </c>
      <c r="D7" s="129"/>
      <c r="E7" s="128" t="s">
        <v>523</v>
      </c>
      <c r="F7" s="129"/>
    </row>
  </sheetData>
  <mergeCells count="17">
    <mergeCell ref="E1:F1"/>
    <mergeCell ref="A1:B1"/>
    <mergeCell ref="C5:D5"/>
    <mergeCell ref="C6:D6"/>
    <mergeCell ref="C7:D7"/>
    <mergeCell ref="E2:F2"/>
    <mergeCell ref="E3:F3"/>
    <mergeCell ref="E4:F4"/>
    <mergeCell ref="E5:F5"/>
    <mergeCell ref="E6:F6"/>
    <mergeCell ref="E7:F7"/>
    <mergeCell ref="A2:A3"/>
    <mergeCell ref="B2:B3"/>
    <mergeCell ref="C2:D2"/>
    <mergeCell ref="C3:D3"/>
    <mergeCell ref="C4:D4"/>
    <mergeCell ref="C1:D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1,1</vt:lpstr>
      <vt:lpstr>1,2</vt:lpstr>
      <vt:lpstr>1,3</vt:lpstr>
      <vt:lpstr>1,4</vt:lpstr>
      <vt:lpstr>1,5</vt:lpstr>
      <vt:lpstr>1,6</vt:lpstr>
      <vt:lpstr>2,1</vt:lpstr>
      <vt:lpstr>3,1</vt:lpstr>
      <vt:lpstr>4,1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</dc:creator>
  <cp:lastModifiedBy>Admin</cp:lastModifiedBy>
  <cp:lastPrinted>2020-11-07T22:11:31Z</cp:lastPrinted>
  <dcterms:created xsi:type="dcterms:W3CDTF">2020-09-21T13:56:39Z</dcterms:created>
  <dcterms:modified xsi:type="dcterms:W3CDTF">2020-11-10T20:29:39Z</dcterms:modified>
</cp:coreProperties>
</file>