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cristian.montiel\OneDrive - Secretaria Distrital de Gobierno\Documentos\ESTUDIOS PREVIOS DIGITURNO\DIGITURNO\DIGITURNO\DIGITURNO\"/>
    </mc:Choice>
  </mc:AlternateContent>
  <bookViews>
    <workbookView xWindow="0" yWindow="0" windowWidth="28800" windowHeight="12210"/>
  </bookViews>
  <sheets>
    <sheet name="Cotización" sheetId="1" r:id="rId1"/>
  </sheets>
  <definedNames>
    <definedName name="_xlnm.Print_Area" localSheetId="0">Cotización!$A$1:$I$26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0" i="1" l="1"/>
  <c r="F18" i="1"/>
  <c r="F19" i="1"/>
  <c r="I14" i="1"/>
  <c r="H14" i="1"/>
  <c r="H16" i="1" l="1"/>
  <c r="I16" i="1" s="1"/>
  <c r="H15" i="1"/>
  <c r="I15" i="1" s="1"/>
  <c r="H17" i="1"/>
  <c r="I17" i="1" s="1"/>
</calcChain>
</file>

<file path=xl/sharedStrings.xml><?xml version="1.0" encoding="utf-8"?>
<sst xmlns="http://schemas.openxmlformats.org/spreadsheetml/2006/main" count="27" uniqueCount="26">
  <si>
    <t>FONDO DE DESARROLLO LOCAL DE USME</t>
  </si>
  <si>
    <t xml:space="preserve">FUNCIONAMIENTO </t>
  </si>
  <si>
    <t>NOMBRE DEL PROVEEDOR</t>
  </si>
  <si>
    <t>NIT</t>
  </si>
  <si>
    <t>DIRECCION</t>
  </si>
  <si>
    <t>NUMERO TELEFONICO</t>
  </si>
  <si>
    <t xml:space="preserve">ITEM </t>
  </si>
  <si>
    <t>SERVICIO</t>
  </si>
  <si>
    <t>DESCRIPCIÓN DE PRODUCTO Y/O SERVICIO</t>
  </si>
  <si>
    <t xml:space="preserve">CANTIDAD </t>
  </si>
  <si>
    <t>Precio UNITARIO 
OFERTADO</t>
  </si>
  <si>
    <t>IVA</t>
  </si>
  <si>
    <t>TOTAL UNITARIO</t>
  </si>
  <si>
    <t>VALOR TOTAL CON IVA</t>
  </si>
  <si>
    <t>TOTAL</t>
  </si>
  <si>
    <t>CORREO ELECTRÓNICO</t>
  </si>
  <si>
    <t>Solución Integral de Software para Gestión de Turnos</t>
  </si>
  <si>
    <t>Sistema diseñado para organizar la atención ciudadana mediante emisión automatizada de turnos, priorización de usuarios con condiciones especiales y gestión eficiente de servicios.
Incluye módulos de administración y toma de turnos.
Interfaz amigable e intuitiva para funcionarios y ciudadanos.
Debe contar con respaldo técnico y soporte en Colombia por parte del fabricante o representante autorizado.
El software debe permitir:
Generación de reportes estadísticos personalizables (por funcionario, servicio, área, general, etc.).
Exportación de reportes en formatos PDF y Excel.
Configuración flexible de servicios, usuarios y prioridades.
Personalización de contenidos en pantallas de publicación (banners, textos o videos).
Soporte para mínimo 10 terminales virtuales de llamado.
Catálogo y validez:
Se deben anexar catálogos actualizados.
El producto no debe estar descontinuado.</t>
  </si>
  <si>
    <t>Atril/Kiosko con Equipo de Cómputo Integrado (Módulo de toma de turnos, e impresora términa para turnos</t>
  </si>
  <si>
    <t>CPU: Procesador de mínimo 2.5 GHz, de arquitectura reciente.
RAM: 16 GB.
Almacenamiento:
Disco sólido (SSD) mínimo 250 GB.
Disco secundario mínimo 1 TB.
Conectividad: LAN 10/100/1000, Wi-Fi integrado.
Puertos: USB, HDMI, VGA (mínimo 4 en total).
Sistema Operativo: con licencia original vigente.
Monitor táctil: 15” o superior, resolución mínima 1024x768, parlantes integrados.
Estructura del kiosko: acero antivandálico, cerradura de seguridad, ventilación interna, pintura electrostática.
Impresión térmica directa.
Velocidad: mínimo 200 mm/s.
Ancho de papel: entre 50 mm y 82.5 mm.
Corte automático (guillotina).
Resolución mínima: 203 ppp.
Conectividad USB.
Detección automática de fin de papel.
Pantalla táctil de 15” o superior.
Funcionalidades:
Identificación de usuario mediante número de documento.
Visualización de trámites y servicios disponibles.
Emisión automática de turnos impresos con datos (número, servicio, fecha y hora).
Priorización automática de usuarios con condiciones especiales (ej.: adultos mayores, discapacidad).</t>
  </si>
  <si>
    <t>Accesorios y Consumibles</t>
  </si>
  <si>
    <t>100 rollos térmicos con impresión personalizada (logo institucional, número de turno, servicio, fecha y hora).
Cables certificados:
4 cables HDMI de 20 m.
1 cable de red de 3 m.
Sistema de salida de video que permita conexión simultánea a más de 2 pantallas.</t>
  </si>
  <si>
    <t>Instalación, Capacitación y Soporte</t>
  </si>
  <si>
    <t>Instalación completa del sistema (hardware + software).
Capacitación mínima en:
Uso de terminal virtual de llamado.
Gestión del módulo de administración (creación de usuarios, servicios, reportes).
Configuración de contenidos (banners, mensajes).
Soporte de primer nivel para incidencias básicas.
Entrega e instalación en la sede de la Alcaldía Local de Usme.
Configuración y puesta en operación del sistema completo.
Pruebas de funcionamiento y certificación de cumplimiento de especificaciones.</t>
  </si>
  <si>
    <t>VALOR UNITARIO DE REFERENCIA
ENTIDAD ESTATAL SIN IVA</t>
  </si>
  <si>
    <t>OBJETO A CONTRATAR: ADQUIRIR UNA SOLUCION DE SOFTWARE, ENCAMINADA A PONER EN FUNCIONAMIENTO UN SISTEMA DIGITAL DE GESTIÓN DE TURNOS (DIGITURNO) PARA LA MODERNIZACIÓN DEL SERVICIO DE ATENCIÓN AL CIUDADANO EN LA ALCALDÍA LOCAL DE USME, DE CONFORMIDAD CON LAS ESPECIFICACIONES TÉCNICAS DETALLADAS EN EL ANEXO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</si>
</sst>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quot;$&quot;\ * #,##0.00_);_(&quot;$&quot;\ * \(#,##0.00\);_(&quot;$&quot;\ * &quot;-&quot;??_);_(@_)"/>
    <numFmt numFmtId="165" formatCode="_-&quot;$&quot;* #,##0_-;\-&quot;$&quot;* #,##0_-;_-&quot;$&quot;* &quot;-&quot;??_-;_-@_-"/>
    <numFmt numFmtId="166" formatCode="[$$-240A]#,##0"/>
    <numFmt numFmtId="167" formatCode="* #,##0.00&quot; € &quot;;\-* #,##0.00&quot; € &quot;;* \-#&quot; € &quot;;@\ "/>
  </numFmts>
  <fonts count="18" x14ac:knownFonts="1">
    <font>
      <sz val="11"/>
      <color theme="1"/>
      <name val="Calibri"/>
      <family val="2"/>
      <scheme val="minor"/>
    </font>
    <font>
      <sz val="11"/>
      <color theme="1"/>
      <name val="Calibri"/>
      <family val="2"/>
      <scheme val="minor"/>
    </font>
    <font>
      <sz val="10"/>
      <name val="Arial"/>
      <family val="2"/>
    </font>
    <font>
      <b/>
      <sz val="14"/>
      <name val="Arial"/>
      <family val="2"/>
    </font>
    <font>
      <b/>
      <sz val="10"/>
      <color indexed="8"/>
      <name val="Arial"/>
      <family val="2"/>
    </font>
    <font>
      <b/>
      <sz val="10"/>
      <color theme="1"/>
      <name val="Arial"/>
      <family val="2"/>
    </font>
    <font>
      <b/>
      <sz val="11"/>
      <name val="Arial"/>
      <family val="2"/>
    </font>
    <font>
      <b/>
      <sz val="9"/>
      <color indexed="8"/>
      <name val="Arial"/>
      <family val="2"/>
    </font>
    <font>
      <b/>
      <i/>
      <sz val="10"/>
      <name val="Arial"/>
      <family val="2"/>
    </font>
    <font>
      <b/>
      <sz val="10"/>
      <name val="Arial"/>
      <family val="2"/>
    </font>
    <font>
      <b/>
      <sz val="11"/>
      <color theme="1"/>
      <name val="Calibri"/>
      <family val="2"/>
      <scheme val="minor"/>
    </font>
    <font>
      <sz val="12"/>
      <color theme="1"/>
      <name val="Arial Narrow"/>
      <family val="2"/>
    </font>
    <font>
      <u/>
      <sz val="11"/>
      <color theme="10"/>
      <name val="Calibri"/>
      <family val="2"/>
      <scheme val="minor"/>
    </font>
    <font>
      <b/>
      <sz val="10"/>
      <color rgb="FF000000"/>
      <name val="Arial"/>
      <family val="2"/>
    </font>
    <font>
      <sz val="10"/>
      <color rgb="FF000000"/>
      <name val="Arial"/>
      <family val="2"/>
    </font>
    <font>
      <sz val="10"/>
      <color theme="1"/>
      <name val="Times New Roman"/>
      <family val="1"/>
    </font>
    <font>
      <sz val="10"/>
      <color rgb="FF000000"/>
      <name val="Garamond"/>
      <family val="1"/>
    </font>
    <font>
      <sz val="9"/>
      <color theme="1"/>
      <name val="Garamond"/>
      <family val="1"/>
    </font>
  </fonts>
  <fills count="6">
    <fill>
      <patternFill patternType="none"/>
    </fill>
    <fill>
      <patternFill patternType="gray125"/>
    </fill>
    <fill>
      <patternFill patternType="solid">
        <fgColor theme="8" tint="0.59999389629810485"/>
        <bgColor indexed="45"/>
      </patternFill>
    </fill>
    <fill>
      <patternFill patternType="solid">
        <fgColor theme="0"/>
        <bgColor indexed="64"/>
      </patternFill>
    </fill>
    <fill>
      <patternFill patternType="solid">
        <fgColor theme="6" tint="0.79998168889431442"/>
        <bgColor indexed="64"/>
      </patternFill>
    </fill>
    <fill>
      <patternFill patternType="solid">
        <fgColor rgb="FFFFFF00"/>
        <bgColor indexed="45"/>
      </patternFill>
    </fill>
  </fills>
  <borders count="32">
    <border>
      <left/>
      <right/>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8">
    <xf numFmtId="0" fontId="0" fillId="0" borderId="0"/>
    <xf numFmtId="164" fontId="1" fillId="0" borderId="0" applyFont="0" applyFill="0" applyBorder="0" applyAlignment="0" applyProtection="0"/>
    <xf numFmtId="0" fontId="2" fillId="0" borderId="0"/>
    <xf numFmtId="0" fontId="2" fillId="0" borderId="0"/>
    <xf numFmtId="167" fontId="2" fillId="0" borderId="0" applyFill="0" applyBorder="0" applyAlignment="0" applyProtection="0"/>
    <xf numFmtId="0" fontId="12" fillId="0" borderId="0" applyNumberFormat="0" applyFill="0" applyBorder="0" applyAlignment="0" applyProtection="0"/>
    <xf numFmtId="0" fontId="2" fillId="0" borderId="0"/>
    <xf numFmtId="9" fontId="1" fillId="0" borderId="0" applyFont="0" applyFill="0" applyBorder="0" applyAlignment="0" applyProtection="0"/>
  </cellStyleXfs>
  <cellXfs count="77">
    <xf numFmtId="0" fontId="0" fillId="0" borderId="0" xfId="0"/>
    <xf numFmtId="165" fontId="7" fillId="0" borderId="0" xfId="1" applyNumberFormat="1" applyFont="1" applyFill="1" applyBorder="1" applyAlignment="1">
      <alignment horizontal="center" vertical="center" wrapText="1"/>
    </xf>
    <xf numFmtId="166" fontId="2" fillId="0" borderId="0" xfId="3" applyNumberFormat="1" applyAlignment="1">
      <alignment horizontal="right" vertical="center"/>
    </xf>
    <xf numFmtId="166" fontId="6" fillId="0" borderId="0" xfId="3" applyNumberFormat="1" applyFont="1" applyAlignment="1">
      <alignment horizontal="right" vertical="center"/>
    </xf>
    <xf numFmtId="166" fontId="3" fillId="0" borderId="0" xfId="3" applyNumberFormat="1" applyFont="1" applyAlignment="1">
      <alignment horizontal="right" vertical="center"/>
    </xf>
    <xf numFmtId="0" fontId="6" fillId="0" borderId="0" xfId="2" applyFont="1"/>
    <xf numFmtId="165" fontId="4" fillId="0" borderId="0" xfId="1" applyNumberFormat="1" applyFont="1" applyFill="1" applyBorder="1" applyAlignment="1">
      <alignment vertical="center" wrapText="1"/>
    </xf>
    <xf numFmtId="0" fontId="3" fillId="0" borderId="0" xfId="2" applyFont="1" applyAlignment="1">
      <alignment horizontal="center"/>
    </xf>
    <xf numFmtId="0" fontId="9" fillId="0" borderId="1" xfId="2" applyFont="1" applyBorder="1" applyAlignment="1">
      <alignment horizontal="center"/>
    </xf>
    <xf numFmtId="0" fontId="0" fillId="0" borderId="0" xfId="0" applyAlignment="1">
      <alignment horizontal="center"/>
    </xf>
    <xf numFmtId="164" fontId="3" fillId="0" borderId="0" xfId="1" applyFont="1" applyFill="1" applyBorder="1" applyAlignment="1">
      <alignment horizontal="center"/>
    </xf>
    <xf numFmtId="164" fontId="2" fillId="0" borderId="4" xfId="1" applyFont="1" applyFill="1" applyBorder="1" applyAlignment="1" applyProtection="1">
      <alignment horizontal="right" vertical="center"/>
    </xf>
    <xf numFmtId="164" fontId="0" fillId="0" borderId="0" xfId="1" applyFont="1"/>
    <xf numFmtId="164" fontId="0" fillId="0" borderId="0" xfId="1" applyFont="1" applyFill="1"/>
    <xf numFmtId="164" fontId="2" fillId="0" borderId="0" xfId="1" applyFont="1" applyFill="1" applyBorder="1" applyAlignment="1" applyProtection="1">
      <alignment horizontal="right" vertical="center"/>
    </xf>
    <xf numFmtId="0" fontId="3" fillId="0" borderId="0" xfId="2" applyFont="1"/>
    <xf numFmtId="0" fontId="13" fillId="0" borderId="0" xfId="0" applyFont="1" applyAlignment="1">
      <alignment horizontal="left" vertical="center" indent="1"/>
    </xf>
    <xf numFmtId="0" fontId="14" fillId="0" borderId="0" xfId="0" applyFont="1" applyAlignment="1">
      <alignment horizontal="left" vertical="center" indent="2"/>
    </xf>
    <xf numFmtId="0" fontId="14" fillId="0" borderId="0" xfId="0" applyFont="1" applyAlignment="1">
      <alignment vertical="center"/>
    </xf>
    <xf numFmtId="0" fontId="3" fillId="0" borderId="0" xfId="2" applyFont="1" applyAlignment="1">
      <alignment vertical="center"/>
    </xf>
    <xf numFmtId="0" fontId="15" fillId="0" borderId="0" xfId="0" applyFont="1" applyAlignment="1">
      <alignment vertical="center" wrapText="1"/>
    </xf>
    <xf numFmtId="0" fontId="16" fillId="0" borderId="4" xfId="0" applyFont="1" applyBorder="1" applyAlignment="1">
      <alignment horizontal="center" vertical="center"/>
    </xf>
    <xf numFmtId="164" fontId="2" fillId="3" borderId="4" xfId="1" applyFont="1" applyFill="1" applyBorder="1" applyAlignment="1" applyProtection="1">
      <alignment horizontal="right" vertical="center"/>
    </xf>
    <xf numFmtId="9" fontId="2" fillId="0" borderId="4" xfId="7" applyFont="1" applyFill="1" applyBorder="1" applyAlignment="1">
      <alignment horizontal="center" vertical="center"/>
    </xf>
    <xf numFmtId="0" fontId="16" fillId="0" borderId="22" xfId="0" applyFont="1" applyBorder="1" applyAlignment="1">
      <alignment horizontal="center" vertical="center"/>
    </xf>
    <xf numFmtId="164" fontId="2" fillId="0" borderId="23" xfId="1" applyFont="1" applyFill="1" applyBorder="1" applyAlignment="1">
      <alignment horizontal="right" vertical="center"/>
    </xf>
    <xf numFmtId="164" fontId="15" fillId="0" borderId="4" xfId="1" applyFont="1" applyBorder="1" applyAlignment="1">
      <alignment vertical="center" wrapText="1"/>
    </xf>
    <xf numFmtId="0" fontId="17" fillId="0" borderId="24" xfId="0" applyFont="1" applyBorder="1" applyAlignment="1">
      <alignment horizontal="left" vertical="center" wrapText="1"/>
    </xf>
    <xf numFmtId="0" fontId="17" fillId="0" borderId="24" xfId="0" applyFont="1" applyBorder="1" applyAlignment="1">
      <alignment horizontal="justify" vertical="center" wrapText="1"/>
    </xf>
    <xf numFmtId="164" fontId="7" fillId="0" borderId="0" xfId="1" applyFont="1" applyFill="1" applyBorder="1" applyAlignment="1">
      <alignment vertical="center" wrapText="1"/>
    </xf>
    <xf numFmtId="0" fontId="16" fillId="0" borderId="25" xfId="0" applyFont="1" applyBorder="1" applyAlignment="1">
      <alignment horizontal="center" vertical="center"/>
    </xf>
    <xf numFmtId="0" fontId="16" fillId="0" borderId="24" xfId="0" applyFont="1" applyBorder="1" applyAlignment="1">
      <alignment horizontal="center" vertical="center"/>
    </xf>
    <xf numFmtId="164" fontId="15" fillId="0" borderId="24" xfId="1" applyFont="1" applyBorder="1" applyAlignment="1">
      <alignment vertical="center" wrapText="1"/>
    </xf>
    <xf numFmtId="164" fontId="2" fillId="3" borderId="24" xfId="1" applyFont="1" applyFill="1" applyBorder="1" applyAlignment="1" applyProtection="1">
      <alignment horizontal="right" vertical="center"/>
    </xf>
    <xf numFmtId="9" fontId="2" fillId="0" borderId="24" xfId="7" applyFont="1" applyFill="1" applyBorder="1" applyAlignment="1">
      <alignment horizontal="center" vertical="center"/>
    </xf>
    <xf numFmtId="164" fontId="2" fillId="0" borderId="24" xfId="1" applyFont="1" applyFill="1" applyBorder="1" applyAlignment="1" applyProtection="1">
      <alignment horizontal="right" vertical="center"/>
    </xf>
    <xf numFmtId="164" fontId="2" fillId="0" borderId="26" xfId="1" applyFont="1" applyFill="1" applyBorder="1" applyAlignment="1">
      <alignment horizontal="right" vertical="center"/>
    </xf>
    <xf numFmtId="0" fontId="11" fillId="4" borderId="13" xfId="0" applyFont="1" applyFill="1" applyBorder="1" applyAlignment="1">
      <alignment horizontal="center" vertical="center" wrapText="1"/>
    </xf>
    <xf numFmtId="0" fontId="11" fillId="4" borderId="12" xfId="0" applyFont="1" applyFill="1" applyBorder="1" applyAlignment="1">
      <alignment horizontal="center" vertical="center" wrapText="1"/>
    </xf>
    <xf numFmtId="0" fontId="11" fillId="4" borderId="14"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4" borderId="0" xfId="0" applyFont="1" applyFill="1" applyAlignment="1">
      <alignment horizontal="center" vertical="center" wrapText="1"/>
    </xf>
    <xf numFmtId="0" fontId="11" fillId="4" borderId="15"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8" fillId="0" borderId="7" xfId="3" applyFont="1" applyBorder="1" applyAlignment="1">
      <alignment horizontal="right" vertical="center"/>
    </xf>
    <xf numFmtId="0" fontId="8" fillId="0" borderId="8" xfId="3" applyFont="1" applyBorder="1" applyAlignment="1">
      <alignment horizontal="right" vertical="center"/>
    </xf>
    <xf numFmtId="0" fontId="4" fillId="2" borderId="2" xfId="3" applyFont="1" applyFill="1" applyBorder="1" applyAlignment="1">
      <alignment horizontal="center" vertical="center" wrapText="1"/>
    </xf>
    <xf numFmtId="0" fontId="4" fillId="2" borderId="28" xfId="3" applyFont="1" applyFill="1" applyBorder="1" applyAlignment="1">
      <alignment horizontal="center" vertical="center" wrapText="1"/>
    </xf>
    <xf numFmtId="0" fontId="4" fillId="2" borderId="3" xfId="3" applyFont="1" applyFill="1" applyBorder="1" applyAlignment="1">
      <alignment horizontal="center" vertical="center" wrapText="1"/>
    </xf>
    <xf numFmtId="0" fontId="4" fillId="2" borderId="29"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5" fillId="2" borderId="29" xfId="3" applyFont="1" applyFill="1" applyBorder="1" applyAlignment="1">
      <alignment horizontal="center" vertical="center" wrapText="1"/>
    </xf>
    <xf numFmtId="164" fontId="5" fillId="5" borderId="17" xfId="1" applyFont="1" applyFill="1" applyBorder="1" applyAlignment="1">
      <alignment horizontal="center" vertical="center" wrapText="1"/>
    </xf>
    <xf numFmtId="164" fontId="5" fillId="5" borderId="30" xfId="1" applyFont="1" applyFill="1" applyBorder="1" applyAlignment="1">
      <alignment horizontal="center" vertical="center" wrapText="1"/>
    </xf>
    <xf numFmtId="164" fontId="5" fillId="5" borderId="27" xfId="1" applyFont="1" applyFill="1" applyBorder="1" applyAlignment="1">
      <alignment horizontal="center" vertical="center" wrapText="1"/>
    </xf>
    <xf numFmtId="164" fontId="5" fillId="5" borderId="31" xfId="1" applyFont="1" applyFill="1" applyBorder="1" applyAlignment="1">
      <alignment horizontal="center" vertical="center" wrapText="1"/>
    </xf>
    <xf numFmtId="164" fontId="5" fillId="2" borderId="3" xfId="1" applyFont="1" applyFill="1" applyBorder="1" applyAlignment="1">
      <alignment horizontal="center" vertical="center" wrapText="1"/>
    </xf>
    <xf numFmtId="164" fontId="5" fillId="2" borderId="29" xfId="1" applyFont="1" applyFill="1" applyBorder="1" applyAlignment="1">
      <alignment horizontal="center" vertical="center" wrapText="1"/>
    </xf>
    <xf numFmtId="164" fontId="10" fillId="0" borderId="10" xfId="1" applyFont="1" applyFill="1" applyBorder="1" applyAlignment="1">
      <alignment horizontal="center"/>
    </xf>
    <xf numFmtId="164" fontId="10" fillId="0" borderId="18" xfId="1" applyFont="1" applyFill="1" applyBorder="1" applyAlignment="1">
      <alignment horizontal="center"/>
    </xf>
    <xf numFmtId="164" fontId="10" fillId="0" borderId="19" xfId="1" applyFont="1" applyFill="1" applyBorder="1" applyAlignment="1">
      <alignment horizontal="center"/>
    </xf>
    <xf numFmtId="0" fontId="3" fillId="0" borderId="1" xfId="2" applyFont="1" applyBorder="1" applyAlignment="1">
      <alignment horizontal="center" vertical="center" wrapText="1"/>
    </xf>
    <xf numFmtId="0" fontId="3" fillId="0" borderId="0" xfId="2" applyFont="1" applyAlignment="1">
      <alignment horizontal="center" vertical="center" wrapText="1"/>
    </xf>
    <xf numFmtId="0" fontId="3" fillId="0" borderId="1" xfId="2" applyFont="1" applyBorder="1" applyAlignment="1">
      <alignment horizontal="center"/>
    </xf>
    <xf numFmtId="0" fontId="3" fillId="0" borderId="0" xfId="2" applyFont="1" applyAlignment="1">
      <alignment horizontal="center"/>
    </xf>
    <xf numFmtId="164" fontId="10" fillId="0" borderId="9" xfId="1" applyFont="1" applyFill="1" applyBorder="1" applyAlignment="1">
      <alignment horizontal="center"/>
    </xf>
    <xf numFmtId="164" fontId="10" fillId="0" borderId="20" xfId="1" applyFont="1" applyFill="1" applyBorder="1" applyAlignment="1">
      <alignment horizontal="center"/>
    </xf>
    <xf numFmtId="164" fontId="10" fillId="0" borderId="21" xfId="1" applyFont="1" applyFill="1" applyBorder="1" applyAlignment="1">
      <alignment horizontal="center"/>
    </xf>
    <xf numFmtId="0" fontId="9" fillId="0" borderId="7" xfId="2" applyFont="1" applyBorder="1" applyAlignment="1">
      <alignment horizontal="center"/>
    </xf>
    <xf numFmtId="0" fontId="9" fillId="0" borderId="8" xfId="2" applyFont="1" applyBorder="1" applyAlignment="1">
      <alignment horizontal="center"/>
    </xf>
    <xf numFmtId="0" fontId="9" fillId="0" borderId="11" xfId="2" applyFont="1" applyBorder="1" applyAlignment="1">
      <alignment horizontal="center"/>
    </xf>
    <xf numFmtId="0" fontId="3" fillId="0" borderId="7" xfId="2" applyFont="1" applyBorder="1" applyAlignment="1">
      <alignment horizontal="center"/>
    </xf>
    <xf numFmtId="0" fontId="3" fillId="0" borderId="8" xfId="2" applyFont="1" applyBorder="1" applyAlignment="1">
      <alignment horizontal="center"/>
    </xf>
    <xf numFmtId="0" fontId="3" fillId="0" borderId="11" xfId="2" applyFont="1" applyBorder="1" applyAlignment="1">
      <alignment horizontal="center"/>
    </xf>
    <xf numFmtId="0" fontId="12" fillId="0" borderId="7" xfId="5" applyBorder="1" applyAlignment="1">
      <alignment horizontal="center"/>
    </xf>
  </cellXfs>
  <cellStyles count="8">
    <cellStyle name="Hipervínculo" xfId="5" builtinId="8"/>
    <cellStyle name="Moneda" xfId="1" builtinId="4"/>
    <cellStyle name="Moneda 2" xfId="4"/>
    <cellStyle name="Normal" xfId="0" builtinId="0"/>
    <cellStyle name="Normal 2" xfId="2"/>
    <cellStyle name="Normal 2 2" xfId="6"/>
    <cellStyle name="Normal 3" xfId="3"/>
    <cellStyle name="Porcentaje" xfId="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tabSelected="1" view="pageBreakPreview" zoomScale="90" zoomScaleNormal="90" zoomScaleSheetLayoutView="90" workbookViewId="0">
      <selection activeCell="C11" sqref="C11"/>
    </sheetView>
  </sheetViews>
  <sheetFormatPr baseColWidth="10" defaultColWidth="11.42578125" defaultRowHeight="15" x14ac:dyDescent="0.25"/>
  <cols>
    <col min="2" max="2" width="21.7109375" style="9" customWidth="1"/>
    <col min="3" max="3" width="48.42578125" customWidth="1"/>
    <col min="5" max="6" width="17.7109375" style="12" customWidth="1"/>
    <col min="7" max="7" width="17.7109375" style="13" customWidth="1"/>
    <col min="8" max="9" width="17.7109375" style="12" customWidth="1"/>
    <col min="10" max="10" width="16.7109375" style="12" customWidth="1"/>
    <col min="13" max="13" width="14.5703125" style="12" bestFit="1" customWidth="1"/>
  </cols>
  <sheetData>
    <row r="1" spans="1:12" ht="18" x14ac:dyDescent="0.25">
      <c r="A1" s="65" t="s">
        <v>0</v>
      </c>
      <c r="B1" s="66"/>
      <c r="C1" s="66"/>
      <c r="D1" s="66"/>
      <c r="E1" s="66"/>
      <c r="F1" s="66"/>
      <c r="G1" s="66"/>
      <c r="H1" s="66"/>
      <c r="I1" s="66"/>
      <c r="J1" s="15"/>
      <c r="K1" s="15"/>
      <c r="L1" s="15"/>
    </row>
    <row r="2" spans="1:12" ht="18" x14ac:dyDescent="0.25">
      <c r="A2" s="65" t="s">
        <v>1</v>
      </c>
      <c r="B2" s="66"/>
      <c r="C2" s="66"/>
      <c r="D2" s="66"/>
      <c r="E2" s="66"/>
      <c r="F2" s="66"/>
      <c r="G2" s="66"/>
      <c r="H2" s="66"/>
      <c r="I2" s="66"/>
      <c r="J2" s="15"/>
      <c r="K2" s="15"/>
      <c r="L2" s="15"/>
    </row>
    <row r="3" spans="1:12" ht="50.25" customHeight="1" x14ac:dyDescent="0.25">
      <c r="A3" s="63" t="s">
        <v>25</v>
      </c>
      <c r="B3" s="64"/>
      <c r="C3" s="64"/>
      <c r="D3" s="64"/>
      <c r="E3" s="64"/>
      <c r="F3" s="64"/>
      <c r="G3" s="64"/>
      <c r="H3" s="64"/>
      <c r="I3" s="64"/>
      <c r="J3" s="19"/>
      <c r="K3" s="19"/>
      <c r="L3" s="19"/>
    </row>
    <row r="4" spans="1:12" ht="18" x14ac:dyDescent="0.25">
      <c r="A4" s="7"/>
      <c r="B4" s="7"/>
      <c r="C4" s="7"/>
      <c r="D4" s="7"/>
      <c r="E4" s="7"/>
      <c r="F4" s="7"/>
      <c r="G4" s="7"/>
      <c r="H4" s="7"/>
      <c r="I4" s="7"/>
      <c r="J4" s="7"/>
      <c r="K4" s="7"/>
      <c r="L4" s="7"/>
    </row>
    <row r="5" spans="1:12" ht="15.75" thickBot="1" x14ac:dyDescent="0.3"/>
    <row r="6" spans="1:12" ht="18.75" thickBot="1" x14ac:dyDescent="0.3">
      <c r="A6" s="70" t="s">
        <v>2</v>
      </c>
      <c r="B6" s="71"/>
      <c r="C6" s="72"/>
      <c r="D6" s="73"/>
      <c r="E6" s="74"/>
      <c r="F6" s="74"/>
      <c r="G6" s="74"/>
      <c r="H6" s="74"/>
      <c r="I6" s="75"/>
      <c r="J6" s="10"/>
      <c r="K6" s="7"/>
      <c r="L6" s="7"/>
    </row>
    <row r="7" spans="1:12" ht="18.75" thickBot="1" x14ac:dyDescent="0.3">
      <c r="A7" s="70" t="s">
        <v>3</v>
      </c>
      <c r="B7" s="71"/>
      <c r="C7" s="72"/>
      <c r="D7" s="73"/>
      <c r="E7" s="74"/>
      <c r="F7" s="74"/>
      <c r="G7" s="74"/>
      <c r="H7" s="74"/>
      <c r="I7" s="75"/>
      <c r="J7" s="10"/>
      <c r="K7" s="7"/>
      <c r="L7" s="7"/>
    </row>
    <row r="8" spans="1:12" ht="18.75" thickBot="1" x14ac:dyDescent="0.3">
      <c r="A8" s="70" t="s">
        <v>4</v>
      </c>
      <c r="B8" s="71"/>
      <c r="C8" s="72"/>
      <c r="D8" s="73"/>
      <c r="E8" s="74"/>
      <c r="F8" s="74"/>
      <c r="G8" s="74"/>
      <c r="H8" s="74"/>
      <c r="I8" s="75"/>
      <c r="J8" s="10"/>
      <c r="K8" s="7"/>
      <c r="L8" s="7"/>
    </row>
    <row r="9" spans="1:12" ht="18.75" thickBot="1" x14ac:dyDescent="0.3">
      <c r="A9" s="70" t="s">
        <v>5</v>
      </c>
      <c r="B9" s="71"/>
      <c r="C9" s="72"/>
      <c r="D9" s="73"/>
      <c r="E9" s="74"/>
      <c r="F9" s="74"/>
      <c r="G9" s="74"/>
      <c r="H9" s="74"/>
      <c r="I9" s="75"/>
      <c r="J9" s="10"/>
      <c r="K9" s="7"/>
      <c r="L9" s="7"/>
    </row>
    <row r="10" spans="1:12" ht="18.75" thickBot="1" x14ac:dyDescent="0.3">
      <c r="A10" s="70" t="s">
        <v>15</v>
      </c>
      <c r="B10" s="71"/>
      <c r="C10" s="72"/>
      <c r="D10" s="76"/>
      <c r="E10" s="74"/>
      <c r="F10" s="74"/>
      <c r="G10" s="74"/>
      <c r="H10" s="74"/>
      <c r="I10" s="75"/>
      <c r="J10" s="10"/>
      <c r="K10" s="7"/>
      <c r="L10" s="7"/>
    </row>
    <row r="11" spans="1:12" ht="18.75" customHeight="1" thickBot="1" x14ac:dyDescent="0.3">
      <c r="A11" s="8"/>
      <c r="B11" s="7"/>
      <c r="C11" s="7"/>
      <c r="D11" s="7"/>
      <c r="E11" s="10"/>
      <c r="F11" s="10"/>
      <c r="G11" s="10"/>
      <c r="H11" s="10"/>
      <c r="I11" s="10"/>
      <c r="J11" s="10"/>
      <c r="K11" s="7"/>
      <c r="L11" s="7"/>
    </row>
    <row r="12" spans="1:12" ht="25.5" customHeight="1" x14ac:dyDescent="0.25">
      <c r="A12" s="48" t="s">
        <v>6</v>
      </c>
      <c r="B12" s="50" t="s">
        <v>7</v>
      </c>
      <c r="C12" s="52" t="s">
        <v>8</v>
      </c>
      <c r="D12" s="50" t="s">
        <v>9</v>
      </c>
      <c r="E12" s="58" t="s">
        <v>24</v>
      </c>
      <c r="F12" s="54" t="s">
        <v>10</v>
      </c>
      <c r="G12" s="54" t="s">
        <v>11</v>
      </c>
      <c r="H12" s="54" t="s">
        <v>12</v>
      </c>
      <c r="I12" s="56" t="s">
        <v>13</v>
      </c>
      <c r="J12" s="29"/>
      <c r="K12" s="5"/>
      <c r="L12" s="6"/>
    </row>
    <row r="13" spans="1:12" ht="31.5" customHeight="1" thickBot="1" x14ac:dyDescent="0.3">
      <c r="A13" s="49"/>
      <c r="B13" s="51"/>
      <c r="C13" s="53"/>
      <c r="D13" s="51"/>
      <c r="E13" s="59"/>
      <c r="F13" s="55"/>
      <c r="G13" s="55"/>
      <c r="H13" s="55"/>
      <c r="I13" s="57"/>
      <c r="J13" s="29"/>
      <c r="K13" s="1"/>
      <c r="L13" s="6"/>
    </row>
    <row r="14" spans="1:12" ht="216" x14ac:dyDescent="0.25">
      <c r="A14" s="30">
        <v>1</v>
      </c>
      <c r="B14" s="27" t="s">
        <v>16</v>
      </c>
      <c r="C14" s="28" t="s">
        <v>17</v>
      </c>
      <c r="D14" s="31">
        <v>1</v>
      </c>
      <c r="E14" s="32">
        <v>4328625</v>
      </c>
      <c r="F14" s="33"/>
      <c r="G14" s="34">
        <v>0.19</v>
      </c>
      <c r="H14" s="35">
        <f>(F14*G14)+F14</f>
        <v>0</v>
      </c>
      <c r="I14" s="36">
        <f>+H14*D14</f>
        <v>0</v>
      </c>
      <c r="J14" s="14"/>
      <c r="K14" s="2"/>
      <c r="L14" s="2"/>
    </row>
    <row r="15" spans="1:12" ht="348" x14ac:dyDescent="0.25">
      <c r="A15" s="24">
        <v>2</v>
      </c>
      <c r="B15" s="27" t="s">
        <v>18</v>
      </c>
      <c r="C15" s="28" t="s">
        <v>19</v>
      </c>
      <c r="D15" s="21">
        <v>1</v>
      </c>
      <c r="E15" s="26">
        <v>13580375</v>
      </c>
      <c r="F15" s="22"/>
      <c r="G15" s="23">
        <v>0.19</v>
      </c>
      <c r="H15" s="11">
        <f t="shared" ref="H15:H17" si="0">(F15*G15)+F15</f>
        <v>0</v>
      </c>
      <c r="I15" s="25">
        <f t="shared" ref="I15:I17" si="1">+H15*D15</f>
        <v>0</v>
      </c>
      <c r="J15" s="14"/>
      <c r="K15" s="2"/>
      <c r="L15" s="2"/>
    </row>
    <row r="16" spans="1:12" ht="84" x14ac:dyDescent="0.25">
      <c r="A16" s="24">
        <v>3</v>
      </c>
      <c r="B16" s="27" t="s">
        <v>20</v>
      </c>
      <c r="C16" s="28" t="s">
        <v>21</v>
      </c>
      <c r="D16" s="21">
        <v>1</v>
      </c>
      <c r="E16" s="26">
        <v>5438210</v>
      </c>
      <c r="F16" s="22"/>
      <c r="G16" s="23">
        <v>0</v>
      </c>
      <c r="H16" s="11">
        <f>(F16*G16)+F16</f>
        <v>0</v>
      </c>
      <c r="I16" s="25">
        <f t="shared" si="1"/>
        <v>0</v>
      </c>
      <c r="J16" s="14"/>
      <c r="K16" s="2"/>
      <c r="L16" s="2"/>
    </row>
    <row r="17" spans="1:13" ht="132" x14ac:dyDescent="0.25">
      <c r="A17" s="24">
        <v>4</v>
      </c>
      <c r="B17" s="27" t="s">
        <v>22</v>
      </c>
      <c r="C17" s="28" t="s">
        <v>23</v>
      </c>
      <c r="D17" s="21">
        <v>1</v>
      </c>
      <c r="E17" s="26">
        <v>3697750</v>
      </c>
      <c r="F17" s="22"/>
      <c r="G17" s="23">
        <v>0.19</v>
      </c>
      <c r="H17" s="11">
        <f t="shared" si="0"/>
        <v>0</v>
      </c>
      <c r="I17" s="25">
        <f t="shared" si="1"/>
        <v>0</v>
      </c>
      <c r="J17" s="14"/>
      <c r="K17" s="2"/>
      <c r="L17" s="2"/>
    </row>
    <row r="18" spans="1:13" ht="15.75" thickBot="1" x14ac:dyDescent="0.3">
      <c r="E18" s="20"/>
      <c r="F18" s="67">
        <f>SUM(F14:F17)</f>
        <v>0</v>
      </c>
      <c r="G18" s="68"/>
      <c r="H18" s="68"/>
      <c r="I18" s="69"/>
      <c r="K18" s="3"/>
    </row>
    <row r="19" spans="1:13" ht="15.75" thickBot="1" x14ac:dyDescent="0.3">
      <c r="A19" s="46" t="s">
        <v>11</v>
      </c>
      <c r="B19" s="47"/>
      <c r="C19" s="47"/>
      <c r="D19" s="47"/>
      <c r="E19" s="47"/>
      <c r="F19" s="60">
        <f>F18*19%</f>
        <v>0</v>
      </c>
      <c r="G19" s="61"/>
      <c r="H19" s="61"/>
      <c r="I19" s="62"/>
      <c r="K19" s="3"/>
    </row>
    <row r="20" spans="1:13" ht="18.75" thickBot="1" x14ac:dyDescent="0.3">
      <c r="A20" s="46" t="s">
        <v>14</v>
      </c>
      <c r="B20" s="47"/>
      <c r="C20" s="47"/>
      <c r="D20" s="47"/>
      <c r="E20" s="47"/>
      <c r="F20" s="60">
        <f>SUM(F18:I19)</f>
        <v>0</v>
      </c>
      <c r="G20" s="61"/>
      <c r="H20" s="61"/>
      <c r="I20" s="62"/>
      <c r="K20" s="4"/>
      <c r="L20" s="4"/>
    </row>
    <row r="22" spans="1:13" ht="15.75" thickBot="1" x14ac:dyDescent="0.3"/>
    <row r="23" spans="1:13" x14ac:dyDescent="0.25">
      <c r="A23" s="37"/>
      <c r="B23" s="38"/>
      <c r="C23" s="38"/>
      <c r="D23" s="38"/>
      <c r="E23" s="38"/>
      <c r="F23" s="38"/>
      <c r="G23" s="38"/>
      <c r="H23" s="38"/>
      <c r="I23" s="38"/>
      <c r="J23" s="38"/>
      <c r="K23" s="38"/>
      <c r="L23" s="38"/>
      <c r="M23" s="39"/>
    </row>
    <row r="24" spans="1:13" x14ac:dyDescent="0.25">
      <c r="A24" s="40"/>
      <c r="B24" s="41"/>
      <c r="C24" s="41"/>
      <c r="D24" s="41"/>
      <c r="E24" s="41"/>
      <c r="F24" s="41"/>
      <c r="G24" s="41"/>
      <c r="H24" s="41"/>
      <c r="I24" s="41"/>
      <c r="J24" s="41"/>
      <c r="K24" s="41"/>
      <c r="L24" s="41"/>
      <c r="M24" s="42"/>
    </row>
    <row r="25" spans="1:13" x14ac:dyDescent="0.25">
      <c r="A25" s="40"/>
      <c r="B25" s="41"/>
      <c r="C25" s="41"/>
      <c r="D25" s="41"/>
      <c r="E25" s="41"/>
      <c r="F25" s="41"/>
      <c r="G25" s="41"/>
      <c r="H25" s="41"/>
      <c r="I25" s="41"/>
      <c r="J25" s="41"/>
      <c r="K25" s="41"/>
      <c r="L25" s="41"/>
      <c r="M25" s="42"/>
    </row>
    <row r="26" spans="1:13" ht="15.75" thickBot="1" x14ac:dyDescent="0.3">
      <c r="A26" s="43"/>
      <c r="B26" s="44"/>
      <c r="C26" s="44"/>
      <c r="D26" s="44"/>
      <c r="E26" s="44"/>
      <c r="F26" s="44"/>
      <c r="G26" s="44"/>
      <c r="H26" s="44"/>
      <c r="I26" s="44"/>
      <c r="J26" s="44"/>
      <c r="K26" s="44"/>
      <c r="L26" s="44"/>
      <c r="M26" s="45"/>
    </row>
    <row r="30" spans="1:13" x14ac:dyDescent="0.25">
      <c r="B30" s="16"/>
    </row>
    <row r="31" spans="1:13" x14ac:dyDescent="0.25">
      <c r="B31" s="17"/>
    </row>
    <row r="32" spans="1:13" x14ac:dyDescent="0.25">
      <c r="B32" s="17"/>
    </row>
    <row r="33" spans="2:2" x14ac:dyDescent="0.25">
      <c r="B33" s="17"/>
    </row>
    <row r="34" spans="2:2" x14ac:dyDescent="0.25">
      <c r="B34" s="17"/>
    </row>
    <row r="35" spans="2:2" x14ac:dyDescent="0.25">
      <c r="B35" s="18"/>
    </row>
  </sheetData>
  <mergeCells count="28">
    <mergeCell ref="A3:I3"/>
    <mergeCell ref="A1:I1"/>
    <mergeCell ref="A2:I2"/>
    <mergeCell ref="F12:F13"/>
    <mergeCell ref="F18:I18"/>
    <mergeCell ref="A6:C6"/>
    <mergeCell ref="A7:C7"/>
    <mergeCell ref="A8:C8"/>
    <mergeCell ref="A9:C9"/>
    <mergeCell ref="A10:C10"/>
    <mergeCell ref="D6:I6"/>
    <mergeCell ref="D7:I7"/>
    <mergeCell ref="D8:I8"/>
    <mergeCell ref="D9:I9"/>
    <mergeCell ref="D10:I10"/>
    <mergeCell ref="A23:M26"/>
    <mergeCell ref="A19:E19"/>
    <mergeCell ref="A12:A13"/>
    <mergeCell ref="B12:B13"/>
    <mergeCell ref="C12:C13"/>
    <mergeCell ref="D12:D13"/>
    <mergeCell ref="H12:H13"/>
    <mergeCell ref="I12:I13"/>
    <mergeCell ref="G12:G13"/>
    <mergeCell ref="E12:E13"/>
    <mergeCell ref="F20:I20"/>
    <mergeCell ref="F19:I19"/>
    <mergeCell ref="A20:E20"/>
  </mergeCells>
  <pageMargins left="0.7" right="0.7" top="0.75" bottom="0.75" header="0.3" footer="0.3"/>
  <pageSetup scale="38" orientation="portrait" r:id="rId1"/>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Cotización</vt:lpstr>
      <vt:lpstr>Cotización!Área_de_impresión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CRISTIAN</dc:creator>
  <cp:keywords/>
  <dc:description/>
  <cp:lastModifiedBy>Cristian Camilo Montiel Sandoval</cp:lastModifiedBy>
  <cp:revision/>
  <dcterms:created xsi:type="dcterms:W3CDTF">2018-04-23T04:28:05Z</dcterms:created>
  <dcterms:modified xsi:type="dcterms:W3CDTF">2025-10-20T13:42:51Z</dcterms:modified>
  <cp:category/>
  <cp:contentStatus/>
</cp:coreProperties>
</file>