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735" windowWidth="20730" windowHeight="11760"/>
  </bookViews>
  <sheets>
    <sheet name="PRESUPUESTO 1 MESES" sheetId="4" r:id="rId1"/>
    <sheet name="Hoja1" sheetId="7" r:id="rId2"/>
  </sheets>
  <definedNames>
    <definedName name="_xlnm.Print_Area" localSheetId="0">'PRESUPUESTO 1 MESES'!$A$1:$G$68</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6" i="4" l="1"/>
  <c r="G62" i="4"/>
  <c r="G58" i="4"/>
  <c r="G53" i="4"/>
  <c r="G48" i="4"/>
  <c r="G43" i="4"/>
  <c r="G18" i="4" l="1"/>
  <c r="G17" i="4"/>
  <c r="G15" i="4"/>
  <c r="G16" i="4"/>
  <c r="G20" i="4"/>
  <c r="G19" i="4"/>
  <c r="G14" i="4"/>
  <c r="G13" i="4"/>
  <c r="G63" i="4" l="1"/>
  <c r="G21" i="4"/>
  <c r="G67" i="4"/>
  <c r="G26" i="4" l="1"/>
  <c r="G24" i="4"/>
  <c r="G49" i="4" l="1"/>
  <c r="G54" i="4"/>
  <c r="G9" i="4"/>
  <c r="G8" i="4"/>
  <c r="G7" i="4"/>
  <c r="G33" i="4" l="1"/>
  <c r="G32" i="4"/>
  <c r="G31" i="4"/>
  <c r="G30" i="4"/>
  <c r="G34" i="4" s="1"/>
  <c r="G44" i="4"/>
  <c r="G59" i="4" l="1"/>
  <c r="G38" i="4"/>
  <c r="G39" i="4" l="1"/>
  <c r="G6" i="4" l="1"/>
  <c r="G5" i="4"/>
  <c r="G25" i="4"/>
  <c r="G27" i="4" s="1"/>
  <c r="G10" i="4" l="1"/>
  <c r="G68" i="4" s="1"/>
</calcChain>
</file>

<file path=xl/comments1.xml><?xml version="1.0" encoding="utf-8"?>
<comments xmlns="http://schemas.openxmlformats.org/spreadsheetml/2006/main">
  <authors>
    <author>tc={682EAE54-64CD-4CFE-BD5C-2AAE3B4BAB0A}</author>
    <author>tc={72058F73-812F-4701-A39C-F9FA8F6850B3}</author>
    <author>tc={EEC96575-8E0A-471F-8F82-E247ED4E65C8}</author>
  </authors>
  <commentList>
    <comment ref="A13" authorId="0">
      <text>
        <r>
          <rPr>
            <sz val="11"/>
            <color rgb="FF000000"/>
            <rFont val="Calibri"/>
            <family val="2"/>
          </rPr>
          <t xml:space="preserve">[Comentario encadenado]
</t>
        </r>
        <r>
          <rPr>
            <sz val="11"/>
            <color rgb="FF000000"/>
            <rFont val="Calibri"/>
            <family val="2"/>
          </rPr>
          <t xml:space="preserve">
</t>
        </r>
        <r>
          <rPr>
            <sz val="11"/>
            <color rgb="FF000000"/>
            <rFont val="Calibri"/>
            <family val="2"/>
          </rPr>
          <t xml:space="preserve">Tu versión de Excel te permite leer este comentario encadenado; sin embargo, las ediciones que se apliquen se quitarán si el archivo se abre en una versión más reciente de Excel. Más información: https://go.microsoft.com/fwlink/?linkid=870924
</t>
        </r>
        <r>
          <rPr>
            <sz val="11"/>
            <color rgb="FF000000"/>
            <rFont val="Calibri"/>
            <family val="2"/>
          </rPr>
          <t xml:space="preserve">
</t>
        </r>
        <r>
          <rPr>
            <sz val="11"/>
            <color rgb="FF000000"/>
            <rFont val="Calibri"/>
            <family val="2"/>
          </rPr>
          <t xml:space="preserve">Comentario:
</t>
        </r>
        <r>
          <rPr>
            <sz val="11"/>
            <color rgb="FF000000"/>
            <rFont val="Calibri"/>
            <family val="2"/>
          </rPr>
          <t xml:space="preserve">    Punto 6.1nuevamnete pregunto? Los instrumentos y accesorios, se comparan, alquilaran o se pediran prestados en la comunidad?</t>
        </r>
      </text>
    </comment>
    <comment ref="A24" authorId="1">
      <text>
        <r>
          <rPr>
            <sz val="11"/>
            <color rgb="FF000000"/>
            <rFont val="Calibri"/>
            <family val="2"/>
          </rPr>
          <t xml:space="preserve">[Comentario encadenado]
</t>
        </r>
        <r>
          <rPr>
            <sz val="11"/>
            <color rgb="FF000000"/>
            <rFont val="Calibri"/>
            <family val="2"/>
          </rPr>
          <t xml:space="preserve">
</t>
        </r>
        <r>
          <rPr>
            <sz val="11"/>
            <color rgb="FF000000"/>
            <rFont val="Calibri"/>
            <family val="2"/>
          </rPr>
          <t xml:space="preserve">Tu versión de Excel te permite leer este comentario encadenado; sin embargo, las ediciones que se apliquen se quitarán si el archivo se abre en una versión más reciente de Excel. Más información: https://go.microsoft.com/fwlink/?linkid=870924
</t>
        </r>
        <r>
          <rPr>
            <sz val="11"/>
            <color rgb="FF000000"/>
            <rFont val="Calibri"/>
            <family val="2"/>
          </rPr>
          <t xml:space="preserve">
</t>
        </r>
        <r>
          <rPr>
            <sz val="11"/>
            <color rgb="FF000000"/>
            <rFont val="Calibri"/>
            <family val="2"/>
          </rPr>
          <t xml:space="preserve">Comentario:
</t>
        </r>
        <r>
          <rPr>
            <sz val="11"/>
            <color rgb="FF000000"/>
            <rFont val="Calibri"/>
            <family val="2"/>
          </rPr>
          <t xml:space="preserve">    7.1. Hay que tener en cuenta que un trasporte no suple.
</t>
        </r>
        <r>
          <rPr>
            <sz val="11"/>
            <color rgb="FF000000"/>
            <rFont val="Calibri"/>
            <family val="2"/>
          </rPr>
          <t xml:space="preserve">Uno se necesita para el T.H. donde se inicia para socializacion y concertacion según usos y costumbres para dar inicio al proyecto, mas los 4 meses de aplicaion pedagogico de los temas de este proyecto.
</t>
        </r>
        <r>
          <rPr>
            <sz val="11"/>
            <color rgb="FF000000"/>
            <rFont val="Calibri"/>
            <family val="2"/>
          </rPr>
          <t xml:space="preserve">
</t>
        </r>
        <r>
          <rPr>
            <sz val="11"/>
            <color rgb="FF000000"/>
            <rFont val="Calibri"/>
            <family val="2"/>
          </rPr>
          <t>Y el 2do vehiculo para el traslado de los materiales carpas y demas para los 4 meses de capaciatacion</t>
        </r>
      </text>
    </comment>
    <comment ref="A25" authorId="1">
      <text>
        <r>
          <rPr>
            <sz val="11"/>
            <color rgb="FF000000"/>
            <rFont val="Calibri"/>
            <family val="2"/>
          </rPr>
          <t xml:space="preserve">[Comentario encadenado]
</t>
        </r>
        <r>
          <rPr>
            <sz val="11"/>
            <color rgb="FF000000"/>
            <rFont val="Calibri"/>
            <family val="2"/>
          </rPr>
          <t xml:space="preserve">
</t>
        </r>
        <r>
          <rPr>
            <sz val="11"/>
            <color rgb="FF000000"/>
            <rFont val="Calibri"/>
            <family val="2"/>
          </rPr>
          <t xml:space="preserve">Tu versión de Excel te permite leer este comentario encadenado; sin embargo, las ediciones que se apliquen se quitarán si el archivo se abre en una versión más reciente de Excel. Más información: https://go.microsoft.com/fwlink/?linkid=870924
</t>
        </r>
        <r>
          <rPr>
            <sz val="11"/>
            <color rgb="FF000000"/>
            <rFont val="Calibri"/>
            <family val="2"/>
          </rPr>
          <t xml:space="preserve">
</t>
        </r>
        <r>
          <rPr>
            <sz val="11"/>
            <color rgb="FF000000"/>
            <rFont val="Calibri"/>
            <family val="2"/>
          </rPr>
          <t xml:space="preserve">Comentario:
</t>
        </r>
        <r>
          <rPr>
            <sz val="11"/>
            <color rgb="FF000000"/>
            <rFont val="Calibri"/>
            <family val="2"/>
          </rPr>
          <t xml:space="preserve">    7.1. Hay que tener en cuenta que un trasporte no suple.
</t>
        </r>
        <r>
          <rPr>
            <sz val="11"/>
            <color rgb="FF000000"/>
            <rFont val="Calibri"/>
            <family val="2"/>
          </rPr>
          <t xml:space="preserve">Uno se necesita para el T.H. donde se inicia para socializacion y concertacion según usos y costumbres para dar inicio al proyecto, mas los 4 meses de aplicaion pedagogico de los temas de este proyecto.
</t>
        </r>
        <r>
          <rPr>
            <sz val="11"/>
            <color rgb="FF000000"/>
            <rFont val="Calibri"/>
            <family val="2"/>
          </rPr>
          <t xml:space="preserve">
</t>
        </r>
        <r>
          <rPr>
            <sz val="11"/>
            <color rgb="FF000000"/>
            <rFont val="Calibri"/>
            <family val="2"/>
          </rPr>
          <t>Y el 2do vehiculo para el traslado de los materiales carpas y demas para los 4 meses de capaciatacion</t>
        </r>
      </text>
    </comment>
    <comment ref="A38" authorId="2">
      <text>
        <r>
          <rPr>
            <sz val="11"/>
            <color rgb="FF000000"/>
            <rFont val="Calibri"/>
            <family val="2"/>
          </rPr>
          <t xml:space="preserve">[Comentario encadenado]
</t>
        </r>
        <r>
          <rPr>
            <sz val="11"/>
            <color rgb="FF000000"/>
            <rFont val="Calibri"/>
            <family val="2"/>
          </rPr>
          <t xml:space="preserve">
</t>
        </r>
        <r>
          <rPr>
            <sz val="11"/>
            <color rgb="FF000000"/>
            <rFont val="Calibri"/>
            <family val="2"/>
          </rPr>
          <t xml:space="preserve">Tu versión de Excel te permite leer este comentario encadenado; sin embargo, las ediciones que se apliquen se quitarán si el archivo se abre en una versión más reciente de Excel. Más información: https://go.microsoft.com/fwlink/?linkid=870924
</t>
        </r>
        <r>
          <rPr>
            <sz val="11"/>
            <color rgb="FF000000"/>
            <rFont val="Calibri"/>
            <family val="2"/>
          </rPr>
          <t xml:space="preserve">
</t>
        </r>
        <r>
          <rPr>
            <sz val="11"/>
            <color rgb="FF000000"/>
            <rFont val="Calibri"/>
            <family val="2"/>
          </rPr>
          <t xml:space="preserve">Comentario:
</t>
        </r>
        <r>
          <rPr>
            <sz val="11"/>
            <color rgb="FF000000"/>
            <rFont val="Calibri"/>
            <family val="2"/>
          </rPr>
          <t xml:space="preserve">    En el punto 2.4: quienes llevaran acabo las capacitaciones y socializacion?
</t>
        </r>
        <r>
          <rPr>
            <sz val="11"/>
            <color rgb="FF000000"/>
            <rFont val="Calibri"/>
            <family val="2"/>
          </rPr>
          <t>Ya que vemos que existen solo 3 perfiles, siendo 2 adtvos y un coordinador, mas 2 apoyo logístico, mas no es viable para la aplicación metodologica a aplicar a las comunidades</t>
        </r>
      </text>
    </comment>
    <comment ref="A58" authorId="0">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Punto 6.1nuevamnete pregunto? Los instrumentos y accesorios, se comparan, alquilaran o se pediran prestados en la comunidad?</t>
        </r>
      </text>
    </comment>
    <comment ref="A66" authorId="0">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Punto 6.1nuevamnete pregunto? Los instrumentos y accesorios, se comparan, alquilaran o se pediran prestados en la comunidad?</t>
        </r>
      </text>
    </comment>
  </commentList>
</comments>
</file>

<file path=xl/comments2.xml><?xml version="1.0" encoding="utf-8"?>
<comments xmlns="http://schemas.openxmlformats.org/spreadsheetml/2006/main">
  <authors>
    <author>tc={EEC96575-8E0A-471F-8F82-E247ED4E65C8}</author>
    <author>tc={682EAE54-64CD-4CFE-BD5C-2AAE3B4BAB0A}</author>
    <author>tc={72058F73-812F-4701-A39C-F9FA8F6850B3}</author>
  </authors>
  <commentList>
    <comment ref="A12" authorId="0">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En el punto 2.4: quienes llevaran acabo las capacitaciones y socializacion?
Ya que vemos que existen solo 3 perfiles, siendo 2 adtvos y un coordinador, mas 2 apoyo logístico, mas no es viable para la aplicación metodologica a aplicar a las comunidades</t>
        </r>
      </text>
    </comment>
    <comment ref="A69" authorId="1">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Punto 6.1nuevamnete pregunto? Los instrumentos y accesorios, se comparan, alquilaran o se pediran prestados en la comunidad?</t>
        </r>
      </text>
    </comment>
    <comment ref="A88" authorId="1">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Punto 6.1nuevamnete pregunto? Los instrumentos y accesorios, se comparan, alquilaran o se pediran prestados en la comunidad?</t>
        </r>
      </text>
    </comment>
    <comment ref="A97" authorId="1">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Punto 6.1nuevamnete pregunto? Los instrumentos y accesorios, se comparan, alquilaran o se pediran prestados en la comunidad?</t>
        </r>
      </text>
    </comment>
    <comment ref="A108" authorId="2">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7.1. Hay que tener en cuenta que un trasporte no suple.
Uno se necesita para el T.H. donde se inicia para socializacion y concertacion según usos y costumbres para dar inicio al proyecto, mas los 4 meses de aplicaion pedagogico de los temas de este proyecto.
Y el 2do vehiculo para el traslado de los materiales carpas y demas para los 4 meses de capaciatacion</t>
        </r>
      </text>
    </comment>
    <comment ref="A109" authorId="2">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7.1. Hay que tener en cuenta que un trasporte no suple.
Uno se necesita para el T.H. donde se inicia para socializacion y concertacion según usos y costumbres para dar inicio al proyecto, mas los 4 meses de aplicaion pedagogico de los temas de este proyecto.
Y el 2do vehiculo para el traslado de los materiales carpas y demas para los 4 meses de capaciatacion</t>
        </r>
      </text>
    </comment>
  </commentList>
</comments>
</file>

<file path=xl/sharedStrings.xml><?xml version="1.0" encoding="utf-8"?>
<sst xmlns="http://schemas.openxmlformats.org/spreadsheetml/2006/main" count="524" uniqueCount="186">
  <si>
    <t>ITEM</t>
  </si>
  <si>
    <t>DESCRIPCIÓN GENERAL</t>
  </si>
  <si>
    <t>UND</t>
  </si>
  <si>
    <t>1. RECURSO HUMANO DEL PROYECTO</t>
  </si>
  <si>
    <t>TIEMPO /MES</t>
  </si>
  <si>
    <t>GLB</t>
  </si>
  <si>
    <t>TOTAL  PROYECTO</t>
  </si>
  <si>
    <t xml:space="preserve">COORDINADOR DEL PROYECTO </t>
  </si>
  <si>
    <t>UNIDAD</t>
  </si>
  <si>
    <t>CANTIDAD</t>
  </si>
  <si>
    <t>V. UNITARIO</t>
  </si>
  <si>
    <t>V. TOTAL</t>
  </si>
  <si>
    <t>Alquiler de vehículo todo terreno, campero o camioneta o pick-up, ya sea cabinados o doble cabina o de vagón, con capacidad mínima de 4 pasajeros, Full equipo. (Incluye conductor, combustible. Por mes)</t>
  </si>
  <si>
    <t>SUBTOTAL TRANSPORTE DEL PROYECTO</t>
  </si>
  <si>
    <t>2. SOCIALIZACION DEL PROYECTO</t>
  </si>
  <si>
    <t>Refrigerio: Refrigerio reforzado para personal que asiste a las acciones formativas. (Incluye: Ensalada de pollo, fruta, chocolate y/o dulce, jugo natural).</t>
  </si>
  <si>
    <t xml:space="preserve">Hidratación: botellas de agua de 300 ml </t>
  </si>
  <si>
    <t>JORNADAS</t>
  </si>
  <si>
    <t xml:space="preserve">Alquiler de carpas de 9,00 mts X 6,00 mts,  con estructura de Tubos de Hierro. Resistente al sol y la lluvia con lona 100% impermeable. </t>
  </si>
  <si>
    <t xml:space="preserve">Insumos de papelería: incluye
- Tabla para escribir con pinza para hojas soporte porta papel
- Hullero portátil pasta almohadilla dactilar huella digital
- Lapiceros negros
- Resmas de papel tamaño carta
- Resmas de papel tamaño oficio
- Regla metálica de 15 cms
- Caja lápices x 12
- Borrador nata pz-60 caja x 60
- Sacapuntas metálico tajalápiz lápi24 unidades
- Resaltadores x 10 unidades
- Tinta para impresoras
</t>
  </si>
  <si>
    <t>SUBTOTAL RECURSO HUMANO DEL PROYECTO</t>
  </si>
  <si>
    <t>SUBTOTAL SOCIALIZACION DEL PROYECTO</t>
  </si>
  <si>
    <t>Servicio de transporte (Ida y Regreso) del recurso Humano encargado de la ejecución del proyecto cultural.</t>
  </si>
  <si>
    <t>GLOBAL</t>
  </si>
  <si>
    <t>UNIDAD DE MEDIDA</t>
  </si>
  <si>
    <t>CANT</t>
  </si>
  <si>
    <t xml:space="preserve">TIEMPO </t>
  </si>
  <si>
    <t>V/UNITARIO</t>
  </si>
  <si>
    <t>V/TOTAL</t>
  </si>
  <si>
    <t>Pendón tipo pvc de 2 metros por 3 metros con ojetes metálico incluye diseño</t>
  </si>
  <si>
    <t>Diseño de promoción  y difusión del evento a través de contenidos digitales y piezas audiovisuales para difundir en las redes sociales, así como en medios de comunicación locales, regionales y masivos.</t>
  </si>
  <si>
    <t>N/A</t>
  </si>
  <si>
    <t xml:space="preserve">CUÑAS RADIALES de 30 segundos con mensajes </t>
  </si>
  <si>
    <t xml:space="preserve">Perifoneo informativo 4 horas por día con mensajes en temas alusivos (Incluye vehículo, sonido, chofer y combustible) </t>
  </si>
  <si>
    <t>DIAS</t>
  </si>
  <si>
    <t>SUBTOTAL PUBLICIDAD</t>
  </si>
  <si>
    <t>IMPLEMENTACIÓN DE UNA ESTRATEGIA DE IDENTIDAD CULTURAL Y PROMOCIÓN TURÍSTICA “MANAURE ENCANTA” PARA EL FOMENTO Y DIFUSIÓN DE LAS MANIFESTACIONES DE EXPRESIONES ARTÍSTICAS Y DEMÁS TRADICIONES EXPRESIVAS EN EL MUNICIPIO DE MANAURE</t>
  </si>
  <si>
    <t>PROFESIONAL DE APOYO</t>
  </si>
  <si>
    <t xml:space="preserve">Proceso de socialización y metodología del proyecto de identidad cultural y promoción turística “MANAURE ENCANTA” a población en general y visitantes al municipio. </t>
  </si>
  <si>
    <t xml:space="preserve">"Proceso de socialización y divulgación a adultos, niños, niñas, adolescentes y visitantes en general del proyecto implementación de una estrategia de identidad cultural y promoción turística “MANAURE ENCANTA” en el municipio. Incluye:
-Metodología de Implementación de las actividades
-Directrices
-Honorarios del recurso humano que lidera la socialización y divulgación. (Incluye costos de alimentación y viáticos)."
</t>
  </si>
  <si>
    <t xml:space="preserve">3. TARDE CULTURAL “MANAURE ENCANTA” EXPRESIONES ARTÍSTICAS AL PARQUE  </t>
  </si>
  <si>
    <t>Desfile inaugural de la actividad cultural, recorrido de los participantes y evento de cierre de integración ciudadana al parque.</t>
  </si>
  <si>
    <t xml:space="preserve">Alquiler de  equipo de Sonido y amplificador Sistema profesional de audio line array tecnología Martín audio de 70.000 watts,  de doce (12) Cabinas Hi-pack 2x10" 1x2" seis (6) Cabinas low-pack 2x15" cuatro (4) Sub-woofermartin 2x18”(4) Sub-woofer MTL (4) electro-voice 4x18”(2) Cabinas de arenas yorville 2x18”(2) Cabinas de bajos para arena yorkville (6) Monitores activos JBL PRX 612, (4) Monitores activos JBL PRX 712, Monitores activos (2) JBL PRX 715, Side full activos JBL PRX 635, (2) Woofer actives JBL PRX 618, (2) Back fill pasivos 2x15" 1x2" martin.
Iluminación (luces):
06 clay paky beam sharp y/o similar
06 mac 101 ó mac aura ó robe spider
04 martin 3000 atomic ó sgm x5.
04 blinder 6 bombillas ó cue pix.
18 par led rgbw 5w /o similar.
01martin k1 / jeam zr con ventiladores.
01grandma2 cualquier versión ó ma on pc command wing.
</t>
  </si>
  <si>
    <t>DIA</t>
  </si>
  <si>
    <t>Animación (recreacionista)</t>
  </si>
  <si>
    <t>Presentador</t>
  </si>
  <si>
    <t>Grupo de baile folclórico de la zona (Grupo de Danzas) conformado por grupo y bailarines si aplica y los equipos del grupo para amenización de jornada cultural. Duración de 1 hora aproximadamente con los cortes que se programen durante el evento.</t>
  </si>
  <si>
    <t>Grupo de Música folclórica de la zona (Grupo Musical Tambobanda con Instrumentos  y otros.  )  conformado por 4 a 10 músicos para amenización de jornada cultural.</t>
  </si>
  <si>
    <t>Alquiler de 10 equipos de iluminación robótica en estructura de soporte de cabezas móviles beam 230 7r vlighting - lámpara osram + rack doble</t>
  </si>
  <si>
    <t>Alquiler de Cañón De Confeti Ventury, Incluye Cilindro De 20 Lbs. 2 explosiones de confeti</t>
  </si>
  <si>
    <t>Alquiler de Disparador Eléctrico Consola Pirotecnia Fuegos Artificiales, con 4 explosiones de pólvora caliente</t>
  </si>
  <si>
    <t>Alquiler de Máquina de humo, con control con cable Chauvet DJ Hurricane H1302  indicador de nivel bajo de líquido y  apagado automático.</t>
  </si>
  <si>
    <t>Facilitadores para las acciones logísticas (Adecuación  de  Lugares,  escenarios  y  otras  actividades  del proyecto)  (Título de bachiller).</t>
  </si>
  <si>
    <t xml:space="preserve">Alquiler  de  planta  eléctrica  de  35  KW  motor  DIESEL,  para  el sonido en los eventos en los que se requiera de este servicio, incluye  transporte,  combustible,  operario,  instalación, desmonte. Jornada de 8 horas </t>
  </si>
  <si>
    <t>Presentación de Juegos pirotécnicos; 2 tortas surtidas de 19 tiros, 2 palmeras de 19 tiros, 2 tortas árbol de plata de 19 tiros, 2 tortas crisantema de 19 tiros, 2 tortas moradas en el ciel de 19 tiros, 1 torta parís de 19 tiros, 1 torta de 2 pulgadas de 16 tiros, 1 torta rascacielos cracker de 133 tiros, 1 torta araña de 34 tiros, 1 torta remix de 138 tiros, 1 torta sierra nevada de científico, 1 torta colombiana power 200 tiros 1 torta remolino multicolor de 32 tiros, 40 carcasas de 2,5 pulgadas, 20 carcarcasas de 3 pulgadas y 10 de carcasas de 4 pulgadas.</t>
  </si>
  <si>
    <t>BACKING TARIMA. Detalle: impresión para fondo de tarima. Medidas: 5m x 255. Material: Banner 13 onzas</t>
  </si>
  <si>
    <t>Muestra  Artística  y  cultural  propia  de  la  Música  Vallenata. Grupo musical de trayectoria en la región para amenización de eventos incluye todo el personal del grupo, cantante y coristas o  bailarines  si  aplica  y  los  equipos  del  grupo).  Duración  de  1 hora  y  30  minutos  aproximadamente  con  los  cortes  que  se programen durante el evento</t>
  </si>
  <si>
    <t>3,1</t>
  </si>
  <si>
    <t>3,2</t>
  </si>
  <si>
    <t>3,4</t>
  </si>
  <si>
    <t>3,5</t>
  </si>
  <si>
    <t>3,6</t>
  </si>
  <si>
    <t>3,7</t>
  </si>
  <si>
    <t>3,8</t>
  </si>
  <si>
    <t>3,9</t>
  </si>
  <si>
    <t>3,10</t>
  </si>
  <si>
    <t>3,11</t>
  </si>
  <si>
    <t>3,12</t>
  </si>
  <si>
    <t>3,13</t>
  </si>
  <si>
    <t xml:space="preserve">SUBTOTAL TARDE CULTURAL “MANAURE ENCANTA” EXPRESIONES ARTÍSTICAS AL PARQUE  </t>
  </si>
  <si>
    <t xml:space="preserve">Muestras artísticas y culturales a la plaza principal y evento de cierre de integración ciudadana. </t>
  </si>
  <si>
    <t xml:space="preserve">4. NOCHE CULTURAL Y DEMÁS TRADICIONES EXPRESIVAS AL PARQUE  </t>
  </si>
  <si>
    <t xml:space="preserve">SUBTOTAL NOCHE CULTURAL Y DEMÁS TRADICIONES EXPRESIVAS AL PARQUE  </t>
  </si>
  <si>
    <t>4,1</t>
  </si>
  <si>
    <t>4,2</t>
  </si>
  <si>
    <t>4,3</t>
  </si>
  <si>
    <t>4,4</t>
  </si>
  <si>
    <t>4,5</t>
  </si>
  <si>
    <t>4,6</t>
  </si>
  <si>
    <t>4,7</t>
  </si>
  <si>
    <t>4,8</t>
  </si>
  <si>
    <t>4,9</t>
  </si>
  <si>
    <t>4,10</t>
  </si>
  <si>
    <t>4,11</t>
  </si>
  <si>
    <t>5. NOCHE DE REINAS E INTEGRACIÓN CULTURAL</t>
  </si>
  <si>
    <t>Muestras artísticas, culturales y evento de desfile, elección, coronación y premiación de reinas.</t>
  </si>
  <si>
    <t>SUBTOTAL NOCHE DE REINAS E INTEGRACIÓN CULTURAL</t>
  </si>
  <si>
    <t>5,1</t>
  </si>
  <si>
    <t>5,2</t>
  </si>
  <si>
    <t>5,3</t>
  </si>
  <si>
    <t>5,4</t>
  </si>
  <si>
    <t>5,5</t>
  </si>
  <si>
    <t>5,6</t>
  </si>
  <si>
    <t>5,7</t>
  </si>
  <si>
    <t>5,8</t>
  </si>
  <si>
    <t>5,9</t>
  </si>
  <si>
    <t>5,10</t>
  </si>
  <si>
    <t>5,11</t>
  </si>
  <si>
    <t>5,12</t>
  </si>
  <si>
    <t xml:space="preserve">BUS. Incluye:
* Costos adicionales por desplazamiento hacia otras ciudades del departamento, incluido peajes si a ello hubiere lugar.
*Conductor y Combustible. 
</t>
  </si>
  <si>
    <t>Transporte aéreo  - Ida y regreso Jurado del evento noche de reinas e integración cultural</t>
  </si>
  <si>
    <t>6. ACTIVIDAD CULTURAL Y DESFILE DE REINAS EN LA PLAYA, BRISA Y MAR</t>
  </si>
  <si>
    <t xml:space="preserve">Muestras artísticas, culturales y evento de desfile de balleneras. </t>
  </si>
  <si>
    <t>Arreglo decorativo temático y ambientación del sitio relacionado a la cultura y al proyecto MANAURE ENCANTA: incluye: piezas textiles representativas de la comunidad Manaurera, etc.</t>
  </si>
  <si>
    <t>Alquiler e instalación de equipo de sonido de 25.000 watts con cuatro (4) cabinas amplificadas, dos (2) bocas de bajos de Amplificación para la ejecución de  actividades</t>
  </si>
  <si>
    <t>Alquiler de tarima de12mts de ancho x 8mts de fondo, estructura metálica con piso de madera. Incluye montaje y desinstalación.</t>
  </si>
  <si>
    <t>Almuerzo Ejecutivo: incluye: 1 Proteína, 1 Carbohidrato, 1 Sopa, 1 Harina 1 Ensalada, 1 Bebida de 300ml.</t>
  </si>
  <si>
    <t>6,4</t>
  </si>
  <si>
    <t>6,3</t>
  </si>
  <si>
    <t>6,5</t>
  </si>
  <si>
    <t>6,6</t>
  </si>
  <si>
    <t>6,7</t>
  </si>
  <si>
    <t>SUBTOTAL ACTIVIDAD CULTURAL Y DESFILE DE REINAS EN LA PLAYA, BRISA Y MAR</t>
  </si>
  <si>
    <t>6,8</t>
  </si>
  <si>
    <t>Alquiler de lanchas, decoracion y personal de seguridad</t>
  </si>
  <si>
    <t xml:space="preserve">Alquiler de sillas plásticas sin brazos </t>
  </si>
  <si>
    <t>Alquiler de mesas rectangulares con mantel</t>
  </si>
  <si>
    <t>SUBTOTAL FERIA ARTESANAL, GASTRONÓMICA Y CULTURAL MANAURE ENCANTA</t>
  </si>
  <si>
    <t>7. FERIA ARTESANAL, GASTRONÓMICA Y CULTURAL "MANAURE ENCANTA"</t>
  </si>
  <si>
    <t>8. CONVERSATORIO DE IDENTIDAD TURÍSTICA Y CULTURAL “MANAURE ENCANTA”</t>
  </si>
  <si>
    <t>7,1</t>
  </si>
  <si>
    <t>7,2</t>
  </si>
  <si>
    <t>7,3</t>
  </si>
  <si>
    <t>7,4</t>
  </si>
  <si>
    <t>7,7</t>
  </si>
  <si>
    <t xml:space="preserve">Auditorio con aire acondicionado con capacidad MÁXIMA 50 personas incluye (video-beam, paleógrafo, sillas, mesas y puesto de aromática, café y agua). </t>
  </si>
  <si>
    <t xml:space="preserve">Entrega de abanicos de carton personalizados </t>
  </si>
  <si>
    <t>SUBTOTAL CONVERSATORIO</t>
  </si>
  <si>
    <t xml:space="preserve">Conversatorio sobre  “MANAURE ENCANTA” Su cultura, Identidad, Tradición, turismo y Recursos Naturales. Incluye: Honorarios de Conferencista  $ 2.000.000 </t>
  </si>
  <si>
    <t>8,1</t>
  </si>
  <si>
    <t>8,2</t>
  </si>
  <si>
    <t>8,3</t>
  </si>
  <si>
    <t>8,4</t>
  </si>
  <si>
    <t>8,5</t>
  </si>
  <si>
    <t>8,6</t>
  </si>
  <si>
    <t>8,7</t>
  </si>
  <si>
    <t>9. LOGISTICA GENERAL DEL PROYECTO</t>
  </si>
  <si>
    <t>Servicio de Hospedaje (Jurado)</t>
  </si>
  <si>
    <t xml:space="preserve">Servicio de Hospedaje (Reinas (7) y acompañantes (7) y Jurado (3)) </t>
  </si>
  <si>
    <t>Almuerzo Ejecutivo: incluye: 1 Proteína, 1 Carbohidrato, 1 Sopa, 1 Harina 1 Ensalada, 1 Bebida de 300ml. (DELEGACION JURADOS Y ACOMPAÑANTES)</t>
  </si>
  <si>
    <t>Alimentos desayunos: incluye una proteína, una harina, un alimento energético y una bebida caliente o fría de 250 ML. (DELEGACION JURADOS Y ACOMPAÑANTES)</t>
  </si>
  <si>
    <t>CENA. Incluye una proteína, una harina, un carbohidrato y una bebida caliente o fría de 300 ml. (DELEGACION JURADOS Y ACOMPAÑANTES)</t>
  </si>
  <si>
    <t>Apoyo Logístico Recorrido de las candidatas - Zona de explotación de sal e Indusalca.</t>
  </si>
  <si>
    <t>Apoyo Logístico Recorrido Cabalgata (Horas de la tarde) Actividad TARDE CULTURAL “MANAURE ENCANTA”</t>
  </si>
  <si>
    <t>Entrega de arreglo floral</t>
  </si>
  <si>
    <t>Premios para la reina y virreina de la actividad cultural</t>
  </si>
  <si>
    <t>Corona  para la reina de la actividad cultural</t>
  </si>
  <si>
    <t>5,13</t>
  </si>
  <si>
    <t>5,14</t>
  </si>
  <si>
    <t>5,15</t>
  </si>
  <si>
    <t>4,12</t>
  </si>
  <si>
    <t>8,8</t>
  </si>
  <si>
    <t>10. TRANSPORTE DEL PROYECTO</t>
  </si>
  <si>
    <t>10,1</t>
  </si>
  <si>
    <t>10,2</t>
  </si>
  <si>
    <t>10,3</t>
  </si>
  <si>
    <t>11.     PUBLICIDAD DEL EVENTO</t>
  </si>
  <si>
    <t xml:space="preserve">Apoyo a las actividades relacionadas al Proceso de socialización y metodología del proyecto de identidad cultural y promoción turística “MANAURE ENCANTA” a población en general y visitantes al municipio. </t>
  </si>
  <si>
    <t>Apoyo a las actividades relacionadas al Desfile inaugural de la actividad cultural, recorrido de los participantes y evento de cierre de integración ciudadana al parque.</t>
  </si>
  <si>
    <t xml:space="preserve">Apoyo a las actividades relacionadas a las Muestras artísticas y culturales a la plaza principal y evento de cierre de integración ciudadana. </t>
  </si>
  <si>
    <t>Apoyo a las actividades relacionadas a las Muestras artísticas, culturales y evento de desfile, elección, coronación y premiación de reinas.</t>
  </si>
  <si>
    <t>Apoyo a las actividades relacionadas a las Muestras artísticas, culturales y evento de desfile de balleneras. ACTIVIDAD CULTURAL Y DESFILE DE REINAS EN LA PLAYA, BRISA Y MAR</t>
  </si>
  <si>
    <t>Apoyo a las actividades relacionadas a la FERIA ARTESANAL, GASTRONÓMICA Y CULTURAL "MANAURE ENCANTA"</t>
  </si>
  <si>
    <t>Apoyo a las actividades relacionadas al CONVERSATORIO DE IDENTIDAD TURÍSTICA Y CULTURAL “MANAURE ENCANTA”</t>
  </si>
  <si>
    <t>1. ADMINISTRAR INTEGRALMENTE EL PROYECTO</t>
  </si>
  <si>
    <t>LOGISTICA GENERAL DEL PROYECTO</t>
  </si>
  <si>
    <t>PERSONAL DEL PROYECTO</t>
  </si>
  <si>
    <r>
      <t xml:space="preserve">TRANSPORTE DEL PROYECTO. </t>
    </r>
    <r>
      <rPr>
        <sz val="10"/>
        <color theme="1"/>
        <rFont val="Tw Cen MT"/>
        <family val="2"/>
      </rPr>
      <t>Servicio de transporte (Ida y Regreso) del recurso Humano encargado de la ejecución del proyecto cultural.</t>
    </r>
  </si>
  <si>
    <t>PUBLICIDAD DEL EVENTO</t>
  </si>
  <si>
    <t>SUBTOTAL LOGISTICA GENERAL</t>
  </si>
  <si>
    <t>1.6</t>
  </si>
  <si>
    <t>1.7</t>
  </si>
  <si>
    <t>1.8</t>
  </si>
  <si>
    <t>1.9</t>
  </si>
  <si>
    <t>1.10</t>
  </si>
  <si>
    <t>1.11</t>
  </si>
  <si>
    <t>1.12</t>
  </si>
  <si>
    <t>1.13</t>
  </si>
  <si>
    <t>1.14</t>
  </si>
  <si>
    <t>1.15</t>
  </si>
  <si>
    <t>1.16</t>
  </si>
  <si>
    <t>1.17</t>
  </si>
  <si>
    <t>1.18</t>
  </si>
  <si>
    <t>1.19</t>
  </si>
  <si>
    <t>1.20</t>
  </si>
  <si>
    <t>TIEMPO /DIAS</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</si>
</sst>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6" formatCode="&quot;$&quot;\ #,##0;[Red]\-&quot;$&quot;\ #,##0"/>
    <numFmt numFmtId="43" formatCode="_-* #,##0.00_-;\-* #,##0.00_-;_-* &quot;-&quot;??_-;_-@_-"/>
    <numFmt numFmtId="164" formatCode="&quot;$&quot;#,##0"/>
    <numFmt numFmtId="165" formatCode="&quot;$&quot;\ #,##0"/>
    <numFmt numFmtId="166" formatCode="[$$-240A]\ #,##0"/>
    <numFmt numFmtId="167" formatCode="0.0"/>
    <numFmt numFmtId="168" formatCode="_-* #,##0_-;\-* #,##0_-;_-* &quot;-&quot;??_-;_-@_-"/>
    <numFmt numFmtId="169" formatCode="&quot;$&quot;#,##0;[Red]\-&quot;$&quot;#,##0"/>
  </numFmts>
  <fonts count="12" x14ac:knownFonts="1">
    <font>
      <sz val="11"/>
      <color theme="1"/>
      <name val="Calibri"/>
      <family val="2"/>
      <scheme val="minor"/>
    </font>
    <font>
      <b/>
      <sz val="11"/>
      <color theme="1"/>
      <name val="Calibri"/>
      <family val="2"/>
      <scheme val="minor"/>
    </font>
    <font>
      <b/>
      <sz val="10"/>
      <color theme="1"/>
      <name val="Calibri"/>
      <family val="2"/>
      <scheme val="minor"/>
    </font>
    <font>
      <sz val="10"/>
      <color theme="1"/>
      <name val="Tw Cen MT"/>
      <family val="2"/>
    </font>
    <font>
      <sz val="11"/>
      <color theme="1"/>
      <name val="Calibri"/>
      <family val="2"/>
      <scheme val="minor"/>
    </font>
    <font>
      <b/>
      <sz val="10"/>
      <color theme="1"/>
      <name val="Tw Cen MT"/>
      <family val="2"/>
    </font>
    <font>
      <sz val="10"/>
      <color rgb="FF000000"/>
      <name val="Tw Cen MT"/>
      <family val="2"/>
    </font>
    <font>
      <b/>
      <sz val="14"/>
      <color theme="1"/>
      <name val="Calibri"/>
      <family val="2"/>
      <scheme val="minor"/>
    </font>
    <font>
      <b/>
      <sz val="9"/>
      <color theme="1"/>
      <name val="Arial"/>
      <family val="2"/>
    </font>
    <font>
      <b/>
      <sz val="11"/>
      <color theme="1"/>
      <name val="Tw Cen MT"/>
      <family val="2"/>
    </font>
    <font>
      <b/>
      <sz val="12"/>
      <color theme="1"/>
      <name val="Tw Cen MT"/>
      <family val="2"/>
    </font>
    <font>
      <sz val="11"/>
      <color rgb="FF000000"/>
      <name val="Calibri"/>
      <family val="2"/>
    </font>
  </fonts>
  <fills count="7">
    <fill>
      <patternFill patternType="none"/>
    </fill>
    <fill>
      <patternFill patternType="gray125"/>
    </fill>
    <fill>
      <patternFill patternType="solid">
        <fgColor rgb="FFA6A6A6"/>
        <bgColor indexed="64"/>
      </patternFill>
    </fill>
    <fill>
      <patternFill patternType="solid">
        <fgColor rgb="FFBFBFBF"/>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4" tint="0.79998168889431442"/>
        <bgColor indexed="64"/>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rgb="FF000000"/>
      </right>
      <top/>
      <bottom style="medium">
        <color indexed="64"/>
      </bottom>
      <diagonal/>
    </border>
    <border>
      <left/>
      <right style="medium">
        <color rgb="FF000000"/>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rgb="FF000000"/>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indexed="64"/>
      </left>
      <right style="medium">
        <color indexed="64"/>
      </right>
      <top style="medium">
        <color indexed="64"/>
      </top>
      <bottom style="medium">
        <color indexed="64"/>
      </bottom>
      <diagonal/>
    </border>
    <border>
      <left/>
      <right/>
      <top/>
      <bottom style="medium">
        <color rgb="FF000000"/>
      </bottom>
      <diagonal/>
    </border>
    <border>
      <left/>
      <right style="medium">
        <color rgb="FF000000"/>
      </right>
      <top/>
      <bottom style="medium">
        <color rgb="FF000000"/>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style="thin">
        <color rgb="FF000000"/>
      </left>
      <right style="thin">
        <color rgb="FF000000"/>
      </right>
      <top/>
      <bottom style="thin">
        <color rgb="FF000000"/>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right style="medium">
        <color indexed="64"/>
      </right>
      <top/>
      <bottom/>
      <diagonal/>
    </border>
    <border>
      <left style="medium">
        <color indexed="64"/>
      </left>
      <right/>
      <top/>
      <bottom style="medium">
        <color rgb="FF000000"/>
      </bottom>
      <diagonal/>
    </border>
  </borders>
  <cellStyleXfs count="2">
    <xf numFmtId="0" fontId="0" fillId="0" borderId="0"/>
    <xf numFmtId="43" fontId="4" fillId="0" borderId="0" applyFont="0" applyFill="0" applyBorder="0" applyAlignment="0" applyProtection="0"/>
  </cellStyleXfs>
  <cellXfs count="73">
    <xf numFmtId="0" fontId="0" fillId="0" borderId="0" xfId="0"/>
    <xf numFmtId="1" fontId="0" fillId="0" borderId="0" xfId="0" applyNumberFormat="1"/>
    <xf numFmtId="0" fontId="3" fillId="0" borderId="6" xfId="0" applyFont="1" applyBorder="1" applyAlignment="1">
      <alignment horizontal="left" vertical="center" wrapText="1"/>
    </xf>
    <xf numFmtId="0" fontId="3" fillId="0" borderId="6" xfId="0" applyFont="1" applyBorder="1" applyAlignment="1">
      <alignment horizontal="center" vertical="center" wrapText="1"/>
    </xf>
    <xf numFmtId="0" fontId="3" fillId="0" borderId="0" xfId="0" applyFont="1"/>
    <xf numFmtId="0" fontId="5" fillId="0" borderId="7" xfId="0" applyFont="1" applyBorder="1" applyAlignment="1">
      <alignment horizontal="center" vertical="center" wrapText="1"/>
    </xf>
    <xf numFmtId="0" fontId="3" fillId="0" borderId="16" xfId="0" applyFont="1" applyBorder="1" applyAlignment="1">
      <alignment vertical="center" wrapText="1"/>
    </xf>
    <xf numFmtId="6" fontId="3" fillId="0" borderId="6" xfId="0" applyNumberFormat="1" applyFont="1" applyBorder="1" applyAlignment="1">
      <alignment horizontal="right" wrapText="1"/>
    </xf>
    <xf numFmtId="0" fontId="3" fillId="0" borderId="12" xfId="0" applyFont="1" applyBorder="1" applyAlignment="1">
      <alignment horizontal="center"/>
    </xf>
    <xf numFmtId="0" fontId="3" fillId="0" borderId="12" xfId="0" applyFont="1" applyBorder="1" applyAlignment="1">
      <alignment horizontal="center" wrapText="1"/>
    </xf>
    <xf numFmtId="6" fontId="0" fillId="0" borderId="0" xfId="0" applyNumberFormat="1"/>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166" fontId="6" fillId="0" borderId="20" xfId="0" applyNumberFormat="1" applyFont="1" applyBorder="1"/>
    <xf numFmtId="6" fontId="9" fillId="3" borderId="8" xfId="0" applyNumberFormat="1" applyFont="1" applyFill="1" applyBorder="1" applyAlignment="1">
      <alignment horizontal="right" vertical="center" wrapText="1"/>
    </xf>
    <xf numFmtId="6" fontId="10" fillId="5" borderId="6" xfId="0" applyNumberFormat="1" applyFont="1" applyFill="1" applyBorder="1" applyAlignment="1">
      <alignment horizontal="right" vertical="center" wrapText="1"/>
    </xf>
    <xf numFmtId="0" fontId="3" fillId="0" borderId="12" xfId="0" applyFont="1" applyBorder="1" applyAlignment="1">
      <alignment horizontal="center" vertical="center" wrapText="1"/>
    </xf>
    <xf numFmtId="6" fontId="3" fillId="0" borderId="6" xfId="0" applyNumberFormat="1" applyFont="1" applyBorder="1" applyAlignment="1">
      <alignment horizontal="right" vertical="center" wrapText="1"/>
    </xf>
    <xf numFmtId="165" fontId="3" fillId="0" borderId="16" xfId="1" applyNumberFormat="1" applyFont="1" applyBorder="1" applyAlignment="1">
      <alignment vertical="center"/>
    </xf>
    <xf numFmtId="0" fontId="3" fillId="0" borderId="12" xfId="0" applyFont="1" applyBorder="1" applyAlignment="1">
      <alignment vertical="center" wrapText="1"/>
    </xf>
    <xf numFmtId="166" fontId="6" fillId="0" borderId="20" xfId="0" applyNumberFormat="1" applyFont="1" applyBorder="1" applyAlignment="1">
      <alignment vertical="center"/>
    </xf>
    <xf numFmtId="0" fontId="3" fillId="0" borderId="6" xfId="0" applyFont="1" applyBorder="1" applyAlignment="1">
      <alignment horizontal="left" vertical="top" wrapText="1"/>
    </xf>
    <xf numFmtId="167" fontId="3" fillId="0" borderId="7" xfId="0" applyNumberFormat="1" applyFont="1" applyBorder="1" applyAlignment="1">
      <alignment horizontal="center" vertical="center" wrapText="1"/>
    </xf>
    <xf numFmtId="0" fontId="3" fillId="0" borderId="16" xfId="0" applyFont="1" applyBorder="1" applyAlignment="1">
      <alignment horizontal="center" vertical="center"/>
    </xf>
    <xf numFmtId="0" fontId="3" fillId="0" borderId="16" xfId="0" applyFont="1" applyBorder="1" applyAlignment="1">
      <alignment horizontal="center"/>
    </xf>
    <xf numFmtId="0" fontId="3" fillId="0" borderId="6" xfId="0" applyFont="1" applyBorder="1" applyAlignment="1">
      <alignment horizontal="center" wrapText="1"/>
    </xf>
    <xf numFmtId="165" fontId="3" fillId="0" borderId="16" xfId="1" applyNumberFormat="1" applyFont="1" applyBorder="1" applyAlignment="1"/>
    <xf numFmtId="0" fontId="3" fillId="0" borderId="12" xfId="0" applyFont="1" applyBorder="1" applyAlignment="1">
      <alignment vertical="top" wrapText="1"/>
    </xf>
    <xf numFmtId="0" fontId="3" fillId="0" borderId="12" xfId="0" applyFont="1" applyBorder="1" applyAlignment="1">
      <alignment horizontal="center" vertical="center"/>
    </xf>
    <xf numFmtId="167" fontId="1" fillId="2" borderId="4" xfId="0" applyNumberFormat="1" applyFont="1" applyFill="1" applyBorder="1" applyAlignment="1">
      <alignment horizontal="center" vertical="center" wrapText="1"/>
    </xf>
    <xf numFmtId="0" fontId="1" fillId="2" borderId="5" xfId="0" applyFont="1" applyFill="1" applyBorder="1" applyAlignment="1">
      <alignment horizontal="center" vertical="center" wrapText="1"/>
    </xf>
    <xf numFmtId="1" fontId="1" fillId="2" borderId="5" xfId="0" applyNumberFormat="1" applyFont="1" applyFill="1" applyBorder="1" applyAlignment="1">
      <alignment horizontal="center" vertical="center" wrapText="1"/>
    </xf>
    <xf numFmtId="164" fontId="1" fillId="2" borderId="6" xfId="0" applyNumberFormat="1" applyFont="1" applyFill="1" applyBorder="1" applyAlignment="1">
      <alignment horizontal="center" vertical="center" wrapText="1"/>
    </xf>
    <xf numFmtId="0" fontId="6" fillId="0" borderId="12" xfId="0" applyFont="1" applyBorder="1" applyAlignment="1">
      <alignment horizontal="justify" vertical="center" wrapText="1"/>
    </xf>
    <xf numFmtId="168" fontId="3" fillId="0" borderId="12" xfId="1" applyNumberFormat="1" applyFont="1" applyBorder="1" applyAlignment="1">
      <alignment horizontal="center" vertical="center"/>
    </xf>
    <xf numFmtId="164" fontId="3" fillId="0" borderId="12" xfId="0" applyNumberFormat="1" applyFont="1" applyBorder="1" applyAlignment="1">
      <alignment horizontal="right" vertical="center" wrapText="1"/>
    </xf>
    <xf numFmtId="0" fontId="6" fillId="0" borderId="12" xfId="0" applyFont="1" applyBorder="1" applyAlignment="1">
      <alignment horizontal="center" vertical="center" wrapText="1"/>
    </xf>
    <xf numFmtId="169" fontId="6" fillId="0" borderId="12" xfId="0" applyNumberFormat="1" applyFont="1" applyBorder="1" applyAlignment="1">
      <alignment horizontal="right" vertical="center" wrapText="1"/>
    </xf>
    <xf numFmtId="164" fontId="6" fillId="0" borderId="12" xfId="0" applyNumberFormat="1" applyFont="1" applyBorder="1" applyAlignment="1">
      <alignment horizontal="right" vertical="center" wrapText="1"/>
    </xf>
    <xf numFmtId="0" fontId="3" fillId="0" borderId="7" xfId="0" applyFont="1" applyBorder="1" applyAlignment="1">
      <alignment horizontal="center" vertical="center" wrapText="1"/>
    </xf>
    <xf numFmtId="164" fontId="3" fillId="0" borderId="6" xfId="0" applyNumberFormat="1" applyFont="1" applyBorder="1" applyAlignment="1">
      <alignment horizontal="right" vertical="center" wrapText="1"/>
    </xf>
    <xf numFmtId="0" fontId="3" fillId="0" borderId="16" xfId="0" applyFont="1" applyBorder="1" applyAlignment="1">
      <alignment vertical="top" wrapText="1"/>
    </xf>
    <xf numFmtId="49" fontId="5" fillId="0" borderId="12" xfId="0" applyNumberFormat="1" applyFont="1" applyBorder="1" applyAlignment="1">
      <alignment horizontal="center" vertical="center" wrapText="1"/>
    </xf>
    <xf numFmtId="0" fontId="3" fillId="0" borderId="0" xfId="0" applyFont="1" applyAlignment="1">
      <alignment vertical="center" wrapText="1"/>
    </xf>
    <xf numFmtId="49" fontId="5" fillId="0" borderId="21" xfId="0" applyNumberFormat="1" applyFont="1" applyBorder="1" applyAlignment="1">
      <alignment horizontal="center" vertical="center" wrapText="1"/>
    </xf>
    <xf numFmtId="0" fontId="3" fillId="0" borderId="22" xfId="0" applyFont="1" applyBorder="1" applyAlignment="1">
      <alignment vertical="center" wrapText="1"/>
    </xf>
    <xf numFmtId="0" fontId="3" fillId="0" borderId="23"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6" xfId="0" applyFont="1" applyBorder="1" applyAlignment="1">
      <alignment horizontal="justify" vertical="top" wrapText="1"/>
    </xf>
    <xf numFmtId="49" fontId="5" fillId="0" borderId="12" xfId="0" applyNumberFormat="1" applyFont="1" applyBorder="1" applyAlignment="1">
      <alignment horizontal="center" vertical="top" wrapText="1"/>
    </xf>
    <xf numFmtId="0" fontId="3" fillId="0" borderId="16" xfId="0" applyFont="1" applyBorder="1" applyAlignment="1">
      <alignment horizontal="center" vertical="top"/>
    </xf>
    <xf numFmtId="0" fontId="3" fillId="0" borderId="6" xfId="0" applyFont="1" applyBorder="1" applyAlignment="1">
      <alignment horizontal="center" vertical="top" wrapText="1"/>
    </xf>
    <xf numFmtId="0" fontId="1" fillId="6" borderId="1"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1" fillId="3" borderId="9" xfId="0" applyFont="1" applyFill="1" applyBorder="1" applyAlignment="1">
      <alignment horizontal="right" vertical="center" wrapText="1"/>
    </xf>
    <xf numFmtId="0" fontId="1" fillId="3" borderId="13" xfId="0" applyFont="1" applyFill="1" applyBorder="1" applyAlignment="1">
      <alignment horizontal="right" vertical="center" wrapText="1"/>
    </xf>
    <xf numFmtId="0" fontId="1" fillId="3" borderId="14" xfId="0" applyFont="1" applyFill="1" applyBorder="1" applyAlignment="1">
      <alignment horizontal="right" vertical="center" wrapText="1"/>
    </xf>
    <xf numFmtId="0" fontId="1" fillId="3" borderId="24" xfId="0" applyFont="1" applyFill="1" applyBorder="1" applyAlignment="1">
      <alignment horizontal="right"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1" fillId="3" borderId="10" xfId="0" applyFont="1" applyFill="1" applyBorder="1" applyAlignment="1">
      <alignment horizontal="right" vertical="center" wrapText="1"/>
    </xf>
    <xf numFmtId="0" fontId="7" fillId="5" borderId="17" xfId="0" applyFont="1" applyFill="1" applyBorder="1" applyAlignment="1">
      <alignment horizontal="right" vertical="center" wrapText="1"/>
    </xf>
    <xf numFmtId="0" fontId="7" fillId="5" borderId="18" xfId="0" applyFont="1" applyFill="1" applyBorder="1" applyAlignment="1">
      <alignment horizontal="right" vertical="center" wrapText="1"/>
    </xf>
    <xf numFmtId="0" fontId="7" fillId="5" borderId="19" xfId="0" applyFont="1" applyFill="1" applyBorder="1" applyAlignment="1">
      <alignment horizontal="right" vertical="center" wrapText="1"/>
    </xf>
    <xf numFmtId="0" fontId="1" fillId="3" borderId="11" xfId="0" applyFont="1" applyFill="1" applyBorder="1" applyAlignment="1">
      <alignment horizontal="right"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U.T.ANW.2" id="{A5E4194C-06E0-4A4B-A822-72A49394A161}" userId="U.T.ANW.2" providerId="Non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12" dT="2025-05-30T19:50:13.38" personId="{A5E4194C-06E0-4A4B-A822-72A49394A161}" id="{EEC96575-8E0A-471F-8F82-E247ED4E65C8}">
    <text>En el punto 2.4: quienes llevaran acabo las capacitaciones y socializacion?
Ya que vemos que existen solo 3 perfiles, siendo 2 adtvos y un coordinador, mas 2 apoyo logístico, mas no es viable para la aplicación metodologica a aplicar a las comunidades</text>
  </threadedComment>
  <threadedComment ref="A41" dT="2025-05-30T20:08:28.58" personId="{A5E4194C-06E0-4A4B-A822-72A49394A161}" id="{7C5E89F6-8E03-4518-8AAA-06A80CB2F161}">
    <text xml:space="preserve"> Punto 5.1: igual quienes dictaran las clases mas implementos de vestuarios e instrumentos, Hay que tener en cuenta según usos y costumbres son sabedores, putchipuu para la aplicación de la normatividad especial, y estos sabedores por lo general se utilizan 2 generos mujer y hombres</text>
  </threadedComment>
  <threadedComment ref="A51" dT="2025-05-30T20:12:23.57" personId="{A5E4194C-06E0-4A4B-A822-72A49394A161}" id="{682EAE54-64CD-4CFE-BD5C-2AAE3B4BAB0A}">
    <text>Punto 6.1nuevamnete pregunto? Los instrumentos y accesorios, se comparan, alquilaran o se pediran prestados en la comunidad?</text>
  </threadedComment>
  <threadedComment ref="A62" dT="2025-05-30T20:19:13.48" personId="{A5E4194C-06E0-4A4B-A822-72A49394A161}" id="{72058F73-812F-4701-A39C-F9FA8F6850B3}">
    <text>7.1. Hay que tener en cuenta que un trasporte no suple.
Uno se necesita para el T.H. donde se inicia para socializacion y concertacion según usos y costumbres para dar inicio al proyecto, mas los 4 meses de aplicaion pedagogico de los temas de este proyecto.
Y el 2do vehiculo para el traslado de los materiales carpas y demas para los 4 meses de capaciatacion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69"/>
  <sheetViews>
    <sheetView tabSelected="1" zoomScale="110" zoomScaleNormal="110" workbookViewId="0">
      <selection activeCell="G49" sqref="G49"/>
    </sheetView>
  </sheetViews>
  <sheetFormatPr baseColWidth="10" defaultRowHeight="15" x14ac:dyDescent="0.25"/>
  <cols>
    <col min="1" max="1" width="11.42578125" style="4"/>
    <col min="2" max="2" width="51.42578125" customWidth="1"/>
    <col min="4" max="4" width="12.42578125" customWidth="1"/>
    <col min="5" max="5" width="14.7109375" customWidth="1"/>
    <col min="6" max="6" width="15" style="1" customWidth="1"/>
    <col min="7" max="7" width="19.7109375" customWidth="1"/>
  </cols>
  <sheetData>
    <row r="1" spans="1:7" ht="37.5" customHeight="1" thickBot="1" x14ac:dyDescent="0.3">
      <c r="A1" s="55" t="s">
        <v>36</v>
      </c>
      <c r="B1" s="56"/>
      <c r="C1" s="56"/>
      <c r="D1" s="56"/>
      <c r="E1" s="56"/>
      <c r="F1" s="56"/>
      <c r="G1" s="57"/>
    </row>
    <row r="2" spans="1:7" ht="21" customHeight="1" thickBot="1" x14ac:dyDescent="0.3">
      <c r="A2" s="52" t="s">
        <v>164</v>
      </c>
      <c r="B2" s="53"/>
      <c r="C2" s="53"/>
      <c r="D2" s="53"/>
      <c r="E2" s="53"/>
      <c r="F2" s="53"/>
      <c r="G2" s="54"/>
    </row>
    <row r="3" spans="1:7" ht="15.75" customHeight="1" thickBot="1" x14ac:dyDescent="0.3">
      <c r="A3" s="58" t="s">
        <v>166</v>
      </c>
      <c r="B3" s="59"/>
      <c r="C3" s="59"/>
      <c r="D3" s="59"/>
      <c r="E3" s="59"/>
      <c r="F3" s="59"/>
      <c r="G3" s="60"/>
    </row>
    <row r="4" spans="1:7" ht="15.75" thickBot="1" x14ac:dyDescent="0.3">
      <c r="A4" s="11" t="s">
        <v>0</v>
      </c>
      <c r="B4" s="12" t="s">
        <v>1</v>
      </c>
      <c r="C4" s="12" t="s">
        <v>8</v>
      </c>
      <c r="D4" s="12" t="s">
        <v>9</v>
      </c>
      <c r="E4" s="12" t="s">
        <v>185</v>
      </c>
      <c r="F4" s="12" t="s">
        <v>10</v>
      </c>
      <c r="G4" s="12" t="s">
        <v>11</v>
      </c>
    </row>
    <row r="5" spans="1:7" ht="18.75" customHeight="1" thickBot="1" x14ac:dyDescent="0.3">
      <c r="A5" s="5">
        <v>1.1000000000000001</v>
      </c>
      <c r="B5" s="2" t="s">
        <v>7</v>
      </c>
      <c r="C5" s="3" t="s">
        <v>2</v>
      </c>
      <c r="D5" s="3">
        <v>1</v>
      </c>
      <c r="E5" s="3">
        <v>19</v>
      </c>
      <c r="F5" s="13">
        <v>201036</v>
      </c>
      <c r="G5" s="7">
        <f t="shared" ref="G5:G7" si="0">D5*E5*F5</f>
        <v>3819684</v>
      </c>
    </row>
    <row r="6" spans="1:7" ht="22.5" customHeight="1" thickBot="1" x14ac:dyDescent="0.3">
      <c r="A6" s="5">
        <v>1.2</v>
      </c>
      <c r="B6" s="2" t="s">
        <v>37</v>
      </c>
      <c r="C6" s="3" t="s">
        <v>2</v>
      </c>
      <c r="D6" s="3">
        <v>3</v>
      </c>
      <c r="E6" s="3">
        <v>19</v>
      </c>
      <c r="F6" s="13">
        <v>134024</v>
      </c>
      <c r="G6" s="7">
        <f t="shared" si="0"/>
        <v>7639368</v>
      </c>
    </row>
    <row r="7" spans="1:7" ht="38.25" customHeight="1" thickBot="1" x14ac:dyDescent="0.3">
      <c r="A7" s="5">
        <v>1.3</v>
      </c>
      <c r="B7" s="2" t="s">
        <v>52</v>
      </c>
      <c r="C7" s="3" t="s">
        <v>2</v>
      </c>
      <c r="D7" s="3">
        <v>3</v>
      </c>
      <c r="E7" s="3">
        <v>19</v>
      </c>
      <c r="F7" s="20">
        <v>84882</v>
      </c>
      <c r="G7" s="17">
        <f t="shared" si="0"/>
        <v>4838274</v>
      </c>
    </row>
    <row r="8" spans="1:7" ht="21" customHeight="1" thickBot="1" x14ac:dyDescent="0.3">
      <c r="A8" s="5">
        <v>1.4</v>
      </c>
      <c r="B8" s="6" t="s">
        <v>44</v>
      </c>
      <c r="C8" s="3" t="s">
        <v>2</v>
      </c>
      <c r="D8" s="3">
        <v>1</v>
      </c>
      <c r="E8" s="3">
        <v>19</v>
      </c>
      <c r="F8" s="20">
        <v>84882</v>
      </c>
      <c r="G8" s="7">
        <f t="shared" ref="G8:G9" si="1">D8*E8*F8</f>
        <v>1612758</v>
      </c>
    </row>
    <row r="9" spans="1:7" ht="18" customHeight="1" thickBot="1" x14ac:dyDescent="0.3">
      <c r="A9" s="5">
        <v>1.5</v>
      </c>
      <c r="B9" s="2" t="s">
        <v>45</v>
      </c>
      <c r="C9" s="3" t="s">
        <v>2</v>
      </c>
      <c r="D9" s="3">
        <v>1</v>
      </c>
      <c r="E9" s="3">
        <v>19</v>
      </c>
      <c r="F9" s="20">
        <v>84882</v>
      </c>
      <c r="G9" s="7">
        <f t="shared" si="1"/>
        <v>1612758</v>
      </c>
    </row>
    <row r="10" spans="1:7" ht="15.75" thickBot="1" x14ac:dyDescent="0.3">
      <c r="A10" s="61" t="s">
        <v>20</v>
      </c>
      <c r="B10" s="62"/>
      <c r="C10" s="62"/>
      <c r="D10" s="62"/>
      <c r="E10" s="62"/>
      <c r="F10" s="63"/>
      <c r="G10" s="14">
        <f>SUM(G5:G9)</f>
        <v>19522842</v>
      </c>
    </row>
    <row r="11" spans="1:7" ht="15.95" customHeight="1" thickBot="1" x14ac:dyDescent="0.3">
      <c r="A11" s="58" t="s">
        <v>165</v>
      </c>
      <c r="B11" s="59"/>
      <c r="C11" s="59"/>
      <c r="D11" s="59"/>
      <c r="E11" s="59"/>
      <c r="F11" s="59"/>
      <c r="G11" s="60"/>
    </row>
    <row r="12" spans="1:7" ht="15.75" thickBot="1" x14ac:dyDescent="0.3">
      <c r="A12" s="11" t="s">
        <v>0</v>
      </c>
      <c r="B12" s="12" t="s">
        <v>1</v>
      </c>
      <c r="C12" s="12" t="s">
        <v>8</v>
      </c>
      <c r="D12" s="12" t="s">
        <v>9</v>
      </c>
      <c r="E12" s="12" t="s">
        <v>17</v>
      </c>
      <c r="F12" s="12" t="s">
        <v>10</v>
      </c>
      <c r="G12" s="12" t="s">
        <v>11</v>
      </c>
    </row>
    <row r="13" spans="1:7" ht="26.25" thickBot="1" x14ac:dyDescent="0.3">
      <c r="A13" s="42" t="s">
        <v>170</v>
      </c>
      <c r="B13" s="6" t="s">
        <v>138</v>
      </c>
      <c r="C13" s="23" t="s">
        <v>23</v>
      </c>
      <c r="D13" s="23">
        <v>17</v>
      </c>
      <c r="E13" s="3">
        <v>3</v>
      </c>
      <c r="F13" s="18">
        <v>200000</v>
      </c>
      <c r="G13" s="17">
        <f>D13*F13*E13</f>
        <v>10200000</v>
      </c>
    </row>
    <row r="14" spans="1:7" ht="15.75" thickBot="1" x14ac:dyDescent="0.3">
      <c r="A14" s="42" t="s">
        <v>171</v>
      </c>
      <c r="B14" s="6" t="s">
        <v>137</v>
      </c>
      <c r="C14" s="23" t="s">
        <v>43</v>
      </c>
      <c r="D14" s="23">
        <v>3</v>
      </c>
      <c r="E14" s="3">
        <v>3</v>
      </c>
      <c r="F14" s="18">
        <v>200000</v>
      </c>
      <c r="G14" s="17">
        <f t="shared" ref="G14:G20" si="2">D14*F14*E14</f>
        <v>1800000</v>
      </c>
    </row>
    <row r="15" spans="1:7" ht="39" thickBot="1" x14ac:dyDescent="0.3">
      <c r="A15" s="42" t="s">
        <v>172</v>
      </c>
      <c r="B15" s="48" t="s">
        <v>140</v>
      </c>
      <c r="C15" s="24" t="s">
        <v>2</v>
      </c>
      <c r="D15" s="24">
        <v>20</v>
      </c>
      <c r="E15" s="25">
        <v>3</v>
      </c>
      <c r="F15" s="26">
        <v>18000</v>
      </c>
      <c r="G15" s="7">
        <f t="shared" ref="G15" si="3">D15*F15*E15</f>
        <v>1080000</v>
      </c>
    </row>
    <row r="16" spans="1:7" ht="39" thickBot="1" x14ac:dyDescent="0.3">
      <c r="A16" s="42" t="s">
        <v>173</v>
      </c>
      <c r="B16" s="48" t="s">
        <v>139</v>
      </c>
      <c r="C16" s="24" t="s">
        <v>2</v>
      </c>
      <c r="D16" s="24">
        <v>20</v>
      </c>
      <c r="E16" s="25">
        <v>3</v>
      </c>
      <c r="F16" s="26">
        <v>21000</v>
      </c>
      <c r="G16" s="7">
        <f t="shared" si="2"/>
        <v>1260000</v>
      </c>
    </row>
    <row r="17" spans="1:7" ht="39" thickBot="1" x14ac:dyDescent="0.3">
      <c r="A17" s="42" t="s">
        <v>174</v>
      </c>
      <c r="B17" s="48" t="s">
        <v>139</v>
      </c>
      <c r="C17" s="24" t="s">
        <v>2</v>
      </c>
      <c r="D17" s="24">
        <v>20</v>
      </c>
      <c r="E17" s="25">
        <v>3</v>
      </c>
      <c r="F17" s="26">
        <v>21000</v>
      </c>
      <c r="G17" s="7">
        <f t="shared" ref="G17:G18" si="4">D17*F17*E17</f>
        <v>1260000</v>
      </c>
    </row>
    <row r="18" spans="1:7" ht="39" thickBot="1" x14ac:dyDescent="0.3">
      <c r="A18" s="42" t="s">
        <v>175</v>
      </c>
      <c r="B18" s="19" t="s">
        <v>141</v>
      </c>
      <c r="C18" s="24" t="s">
        <v>2</v>
      </c>
      <c r="D18" s="24">
        <v>20</v>
      </c>
      <c r="E18" s="25">
        <v>3</v>
      </c>
      <c r="F18" s="26">
        <v>18000</v>
      </c>
      <c r="G18" s="7">
        <f t="shared" si="4"/>
        <v>1080000</v>
      </c>
    </row>
    <row r="19" spans="1:7" ht="26.25" thickBot="1" x14ac:dyDescent="0.3">
      <c r="A19" s="42" t="s">
        <v>176</v>
      </c>
      <c r="B19" s="48" t="s">
        <v>142</v>
      </c>
      <c r="C19" s="24" t="s">
        <v>2</v>
      </c>
      <c r="D19" s="24">
        <v>1</v>
      </c>
      <c r="E19" s="25">
        <v>1</v>
      </c>
      <c r="F19" s="26">
        <v>5000000</v>
      </c>
      <c r="G19" s="7">
        <f t="shared" si="2"/>
        <v>5000000</v>
      </c>
    </row>
    <row r="20" spans="1:7" ht="26.25" thickBot="1" x14ac:dyDescent="0.3">
      <c r="A20" s="42" t="s">
        <v>177</v>
      </c>
      <c r="B20" s="48" t="s">
        <v>143</v>
      </c>
      <c r="C20" s="24" t="s">
        <v>2</v>
      </c>
      <c r="D20" s="24">
        <v>1</v>
      </c>
      <c r="E20" s="25">
        <v>1</v>
      </c>
      <c r="F20" s="26">
        <v>5000000</v>
      </c>
      <c r="G20" s="7">
        <f t="shared" si="2"/>
        <v>5000000</v>
      </c>
    </row>
    <row r="21" spans="1:7" ht="15.75" thickBot="1" x14ac:dyDescent="0.3">
      <c r="A21" s="61" t="s">
        <v>169</v>
      </c>
      <c r="B21" s="68"/>
      <c r="C21" s="68"/>
      <c r="D21" s="68"/>
      <c r="E21" s="68"/>
      <c r="F21" s="63"/>
      <c r="G21" s="14">
        <f>SUM(G13:G20)</f>
        <v>26680000</v>
      </c>
    </row>
    <row r="22" spans="1:7" ht="15.95" customHeight="1" thickBot="1" x14ac:dyDescent="0.3">
      <c r="A22" s="58" t="s">
        <v>167</v>
      </c>
      <c r="B22" s="59"/>
      <c r="C22" s="59"/>
      <c r="D22" s="59"/>
      <c r="E22" s="59"/>
      <c r="F22" s="59"/>
      <c r="G22" s="60"/>
    </row>
    <row r="23" spans="1:7" ht="15.75" thickBot="1" x14ac:dyDescent="0.3">
      <c r="A23" s="11" t="s">
        <v>0</v>
      </c>
      <c r="B23" s="12" t="s">
        <v>1</v>
      </c>
      <c r="C23" s="12" t="s">
        <v>8</v>
      </c>
      <c r="D23" s="12" t="s">
        <v>9</v>
      </c>
      <c r="E23" s="12" t="s">
        <v>185</v>
      </c>
      <c r="F23" s="12" t="s">
        <v>10</v>
      </c>
      <c r="G23" s="12" t="s">
        <v>11</v>
      </c>
    </row>
    <row r="24" spans="1:7" ht="64.5" thickBot="1" x14ac:dyDescent="0.3">
      <c r="A24" s="42" t="s">
        <v>178</v>
      </c>
      <c r="B24" s="41" t="s">
        <v>99</v>
      </c>
      <c r="C24" s="39" t="s">
        <v>2</v>
      </c>
      <c r="D24" s="16">
        <v>1</v>
      </c>
      <c r="E24" s="16">
        <v>19</v>
      </c>
      <c r="F24" s="40">
        <v>347964</v>
      </c>
      <c r="G24" s="17">
        <f>D24*E24*F24</f>
        <v>6611316</v>
      </c>
    </row>
    <row r="25" spans="1:7" ht="51.75" thickBot="1" x14ac:dyDescent="0.3">
      <c r="A25" s="42" t="s">
        <v>179</v>
      </c>
      <c r="B25" s="6" t="s">
        <v>12</v>
      </c>
      <c r="C25" s="39" t="s">
        <v>2</v>
      </c>
      <c r="D25" s="16">
        <v>1</v>
      </c>
      <c r="E25" s="16">
        <v>19</v>
      </c>
      <c r="F25" s="40">
        <v>330000</v>
      </c>
      <c r="G25" s="17">
        <f>D25*E25*F25</f>
        <v>6270000</v>
      </c>
    </row>
    <row r="26" spans="1:7" ht="26.25" thickBot="1" x14ac:dyDescent="0.3">
      <c r="A26" s="42" t="s">
        <v>180</v>
      </c>
      <c r="B26" s="43" t="s">
        <v>100</v>
      </c>
      <c r="C26" s="39" t="s">
        <v>2</v>
      </c>
      <c r="D26" s="16">
        <v>3</v>
      </c>
      <c r="E26" s="16" t="s">
        <v>5</v>
      </c>
      <c r="F26" s="40">
        <v>1800000</v>
      </c>
      <c r="G26" s="17">
        <f>D26*F26</f>
        <v>5400000</v>
      </c>
    </row>
    <row r="27" spans="1:7" ht="15.75" thickBot="1" x14ac:dyDescent="0.3">
      <c r="A27" s="61" t="s">
        <v>13</v>
      </c>
      <c r="B27" s="68"/>
      <c r="C27" s="68"/>
      <c r="D27" s="68"/>
      <c r="E27" s="68"/>
      <c r="F27" s="72"/>
      <c r="G27" s="14">
        <f>SUM(G24:G26)</f>
        <v>18281316</v>
      </c>
    </row>
    <row r="28" spans="1:7" ht="15.95" customHeight="1" thickBot="1" x14ac:dyDescent="0.3">
      <c r="A28" s="58" t="s">
        <v>168</v>
      </c>
      <c r="B28" s="59"/>
      <c r="C28" s="59"/>
      <c r="D28" s="59"/>
      <c r="E28" s="59"/>
      <c r="F28" s="59"/>
      <c r="G28" s="60"/>
    </row>
    <row r="29" spans="1:7" ht="30.75" thickBot="1" x14ac:dyDescent="0.3">
      <c r="A29" s="29" t="s">
        <v>0</v>
      </c>
      <c r="B29" s="30" t="s">
        <v>1</v>
      </c>
      <c r="C29" s="30" t="s">
        <v>24</v>
      </c>
      <c r="D29" s="30" t="s">
        <v>25</v>
      </c>
      <c r="E29" s="30" t="s">
        <v>26</v>
      </c>
      <c r="F29" s="31" t="s">
        <v>27</v>
      </c>
      <c r="G29" s="32" t="s">
        <v>28</v>
      </c>
    </row>
    <row r="30" spans="1:7" ht="26.25" thickBot="1" x14ac:dyDescent="0.3">
      <c r="A30" s="42" t="s">
        <v>181</v>
      </c>
      <c r="B30" s="33" t="s">
        <v>29</v>
      </c>
      <c r="C30" s="16" t="s">
        <v>2</v>
      </c>
      <c r="D30" s="28">
        <v>8</v>
      </c>
      <c r="E30" s="16" t="s">
        <v>5</v>
      </c>
      <c r="F30" s="34">
        <v>832603</v>
      </c>
      <c r="G30" s="35">
        <f t="shared" ref="G30:G33" si="5">D30*F30</f>
        <v>6660824</v>
      </c>
    </row>
    <row r="31" spans="1:7" ht="51.75" thickBot="1" x14ac:dyDescent="0.3">
      <c r="A31" s="42" t="s">
        <v>182</v>
      </c>
      <c r="B31" s="27" t="s">
        <v>30</v>
      </c>
      <c r="C31" s="36" t="s">
        <v>2</v>
      </c>
      <c r="D31" s="36">
        <v>1</v>
      </c>
      <c r="E31" s="36" t="s">
        <v>31</v>
      </c>
      <c r="F31" s="37">
        <v>25602859</v>
      </c>
      <c r="G31" s="38">
        <f t="shared" si="5"/>
        <v>25602859</v>
      </c>
    </row>
    <row r="32" spans="1:7" ht="15.75" thickBot="1" x14ac:dyDescent="0.3">
      <c r="A32" s="42" t="s">
        <v>183</v>
      </c>
      <c r="B32" s="33" t="s">
        <v>32</v>
      </c>
      <c r="C32" s="36" t="s">
        <v>2</v>
      </c>
      <c r="D32" s="36">
        <v>100</v>
      </c>
      <c r="E32" s="36" t="s">
        <v>31</v>
      </c>
      <c r="F32" s="37">
        <v>69000</v>
      </c>
      <c r="G32" s="38">
        <f t="shared" si="5"/>
        <v>6900000</v>
      </c>
    </row>
    <row r="33" spans="1:7" ht="26.25" thickBot="1" x14ac:dyDescent="0.3">
      <c r="A33" s="42" t="s">
        <v>184</v>
      </c>
      <c r="B33" s="33" t="s">
        <v>33</v>
      </c>
      <c r="C33" s="36" t="s">
        <v>34</v>
      </c>
      <c r="D33" s="36">
        <v>10</v>
      </c>
      <c r="E33" s="36" t="s">
        <v>31</v>
      </c>
      <c r="F33" s="37">
        <v>373750</v>
      </c>
      <c r="G33" s="38">
        <f t="shared" si="5"/>
        <v>3737500</v>
      </c>
    </row>
    <row r="34" spans="1:7" ht="15.75" thickBot="1" x14ac:dyDescent="0.3">
      <c r="A34" s="61" t="s">
        <v>35</v>
      </c>
      <c r="B34" s="68"/>
      <c r="C34" s="68"/>
      <c r="D34" s="68"/>
      <c r="E34" s="68"/>
      <c r="F34" s="72"/>
      <c r="G34" s="14">
        <f>SUM(G30:G33)</f>
        <v>42901183</v>
      </c>
    </row>
    <row r="35" spans="1:7" ht="15.75" thickBot="1" x14ac:dyDescent="0.3">
      <c r="A35" s="52" t="s">
        <v>14</v>
      </c>
      <c r="B35" s="53"/>
      <c r="C35" s="53"/>
      <c r="D35" s="53"/>
      <c r="E35" s="53"/>
      <c r="F35" s="53"/>
      <c r="G35" s="54"/>
    </row>
    <row r="36" spans="1:7" ht="24" customHeight="1" thickBot="1" x14ac:dyDescent="0.3">
      <c r="A36" s="65" t="s">
        <v>38</v>
      </c>
      <c r="B36" s="66"/>
      <c r="C36" s="66"/>
      <c r="D36" s="66"/>
      <c r="E36" s="66"/>
      <c r="F36" s="66"/>
      <c r="G36" s="67"/>
    </row>
    <row r="37" spans="1:7" ht="15.75" thickBot="1" x14ac:dyDescent="0.3">
      <c r="A37" s="11" t="s">
        <v>0</v>
      </c>
      <c r="B37" s="12" t="s">
        <v>1</v>
      </c>
      <c r="C37" s="12" t="s">
        <v>8</v>
      </c>
      <c r="D37" s="12" t="s">
        <v>9</v>
      </c>
      <c r="E37" s="12" t="s">
        <v>4</v>
      </c>
      <c r="F37" s="12" t="s">
        <v>10</v>
      </c>
      <c r="G37" s="12" t="s">
        <v>11</v>
      </c>
    </row>
    <row r="38" spans="1:7" ht="59.25" customHeight="1" thickBot="1" x14ac:dyDescent="0.3">
      <c r="A38" s="5">
        <v>2.1</v>
      </c>
      <c r="B38" s="21" t="s">
        <v>157</v>
      </c>
      <c r="C38" s="3" t="s">
        <v>2</v>
      </c>
      <c r="D38" s="3">
        <v>1</v>
      </c>
      <c r="E38" s="16" t="s">
        <v>5</v>
      </c>
      <c r="F38" s="20">
        <v>66804696</v>
      </c>
      <c r="G38" s="17">
        <f>D38*F38</f>
        <v>66804696</v>
      </c>
    </row>
    <row r="39" spans="1:7" ht="15.75" customHeight="1" thickBot="1" x14ac:dyDescent="0.3">
      <c r="A39" s="61" t="s">
        <v>21</v>
      </c>
      <c r="B39" s="62"/>
      <c r="C39" s="62"/>
      <c r="D39" s="62"/>
      <c r="E39" s="62"/>
      <c r="F39" s="63"/>
      <c r="G39" s="14">
        <f>SUM(G38:G38)</f>
        <v>66804696</v>
      </c>
    </row>
    <row r="40" spans="1:7" ht="15.75" thickBot="1" x14ac:dyDescent="0.3">
      <c r="A40" s="52" t="s">
        <v>40</v>
      </c>
      <c r="B40" s="53"/>
      <c r="C40" s="53"/>
      <c r="D40" s="53"/>
      <c r="E40" s="53"/>
      <c r="F40" s="53"/>
      <c r="G40" s="54"/>
    </row>
    <row r="41" spans="1:7" ht="15.75" thickBot="1" x14ac:dyDescent="0.3">
      <c r="A41" s="65" t="s">
        <v>41</v>
      </c>
      <c r="B41" s="66"/>
      <c r="C41" s="66"/>
      <c r="D41" s="66"/>
      <c r="E41" s="66"/>
      <c r="F41" s="66"/>
      <c r="G41" s="67"/>
    </row>
    <row r="42" spans="1:7" ht="15.75" thickBot="1" x14ac:dyDescent="0.3">
      <c r="A42" s="11" t="s">
        <v>0</v>
      </c>
      <c r="B42" s="12" t="s">
        <v>1</v>
      </c>
      <c r="C42" s="12" t="s">
        <v>8</v>
      </c>
      <c r="D42" s="12" t="s">
        <v>9</v>
      </c>
      <c r="E42" s="12" t="s">
        <v>4</v>
      </c>
      <c r="F42" s="12" t="s">
        <v>10</v>
      </c>
      <c r="G42" s="12" t="s">
        <v>11</v>
      </c>
    </row>
    <row r="43" spans="1:7" ht="46.5" customHeight="1" thickBot="1" x14ac:dyDescent="0.3">
      <c r="A43" s="42" t="s">
        <v>57</v>
      </c>
      <c r="B43" s="6" t="s">
        <v>158</v>
      </c>
      <c r="C43" s="28" t="s">
        <v>2</v>
      </c>
      <c r="D43" s="23">
        <v>1</v>
      </c>
      <c r="E43" s="16" t="s">
        <v>5</v>
      </c>
      <c r="F43" s="18">
        <v>138334710</v>
      </c>
      <c r="G43" s="17">
        <f>D43*F43</f>
        <v>138334710</v>
      </c>
    </row>
    <row r="44" spans="1:7" ht="15.75" thickBot="1" x14ac:dyDescent="0.3">
      <c r="A44" s="64" t="s">
        <v>69</v>
      </c>
      <c r="B44" s="62"/>
      <c r="C44" s="62"/>
      <c r="D44" s="62"/>
      <c r="E44" s="62"/>
      <c r="F44" s="63"/>
      <c r="G44" s="14">
        <f>SUM(G43:G43)</f>
        <v>138334710</v>
      </c>
    </row>
    <row r="45" spans="1:7" ht="15.75" customHeight="1" thickBot="1" x14ac:dyDescent="0.3">
      <c r="A45" s="52" t="s">
        <v>71</v>
      </c>
      <c r="B45" s="53"/>
      <c r="C45" s="53"/>
      <c r="D45" s="53"/>
      <c r="E45" s="53"/>
      <c r="F45" s="53"/>
      <c r="G45" s="54"/>
    </row>
    <row r="46" spans="1:7" ht="15.75" customHeight="1" thickBot="1" x14ac:dyDescent="0.3">
      <c r="A46" s="65" t="s">
        <v>70</v>
      </c>
      <c r="B46" s="66"/>
      <c r="C46" s="66"/>
      <c r="D46" s="66"/>
      <c r="E46" s="66"/>
      <c r="F46" s="66"/>
      <c r="G46" s="67"/>
    </row>
    <row r="47" spans="1:7" ht="15.75" thickBot="1" x14ac:dyDescent="0.3">
      <c r="A47" s="11" t="s">
        <v>0</v>
      </c>
      <c r="B47" s="12" t="s">
        <v>1</v>
      </c>
      <c r="C47" s="12" t="s">
        <v>8</v>
      </c>
      <c r="D47" s="12" t="s">
        <v>9</v>
      </c>
      <c r="E47" s="12" t="s">
        <v>4</v>
      </c>
      <c r="F47" s="12" t="s">
        <v>10</v>
      </c>
      <c r="G47" s="12" t="s">
        <v>11</v>
      </c>
    </row>
    <row r="48" spans="1:7" ht="38.1" customHeight="1" thickBot="1" x14ac:dyDescent="0.3">
      <c r="A48" s="42" t="s">
        <v>73</v>
      </c>
      <c r="B48" s="6" t="s">
        <v>159</v>
      </c>
      <c r="C48" s="28" t="s">
        <v>2</v>
      </c>
      <c r="D48" s="23">
        <v>1</v>
      </c>
      <c r="E48" s="16" t="s">
        <v>5</v>
      </c>
      <c r="F48" s="20">
        <v>117666923</v>
      </c>
      <c r="G48" s="17">
        <f>D48*F48</f>
        <v>117666923</v>
      </c>
    </row>
    <row r="49" spans="1:7" ht="15.75" thickBot="1" x14ac:dyDescent="0.3">
      <c r="A49" s="64" t="s">
        <v>72</v>
      </c>
      <c r="B49" s="62"/>
      <c r="C49" s="62"/>
      <c r="D49" s="62"/>
      <c r="E49" s="62"/>
      <c r="F49" s="63"/>
      <c r="G49" s="14">
        <f>SUM(G48:G48)</f>
        <v>117666923</v>
      </c>
    </row>
    <row r="50" spans="1:7" ht="15.75" customHeight="1" thickBot="1" x14ac:dyDescent="0.3">
      <c r="A50" s="52" t="s">
        <v>84</v>
      </c>
      <c r="B50" s="53"/>
      <c r="C50" s="53"/>
      <c r="D50" s="53"/>
      <c r="E50" s="53"/>
      <c r="F50" s="53"/>
      <c r="G50" s="54"/>
    </row>
    <row r="51" spans="1:7" ht="15.75" customHeight="1" thickBot="1" x14ac:dyDescent="0.3">
      <c r="A51" s="65" t="s">
        <v>85</v>
      </c>
      <c r="B51" s="66"/>
      <c r="C51" s="66"/>
      <c r="D51" s="66"/>
      <c r="E51" s="66"/>
      <c r="F51" s="66"/>
      <c r="G51" s="67"/>
    </row>
    <row r="52" spans="1:7" ht="15.75" thickBot="1" x14ac:dyDescent="0.3">
      <c r="A52" s="11" t="s">
        <v>0</v>
      </c>
      <c r="B52" s="12" t="s">
        <v>1</v>
      </c>
      <c r="C52" s="12" t="s">
        <v>8</v>
      </c>
      <c r="D52" s="12" t="s">
        <v>9</v>
      </c>
      <c r="E52" s="12" t="s">
        <v>4</v>
      </c>
      <c r="F52" s="12" t="s">
        <v>10</v>
      </c>
      <c r="G52" s="12" t="s">
        <v>11</v>
      </c>
    </row>
    <row r="53" spans="1:7" ht="45" customHeight="1" thickBot="1" x14ac:dyDescent="0.3">
      <c r="A53" s="42" t="s">
        <v>87</v>
      </c>
      <c r="B53" s="6" t="s">
        <v>160</v>
      </c>
      <c r="C53" s="28" t="s">
        <v>2</v>
      </c>
      <c r="D53" s="23">
        <v>1</v>
      </c>
      <c r="E53" s="16" t="s">
        <v>5</v>
      </c>
      <c r="F53" s="20">
        <v>118966590</v>
      </c>
      <c r="G53" s="17">
        <f>D53*F53</f>
        <v>118966590</v>
      </c>
    </row>
    <row r="54" spans="1:7" ht="15.75" thickBot="1" x14ac:dyDescent="0.3">
      <c r="A54" s="64" t="s">
        <v>86</v>
      </c>
      <c r="B54" s="62"/>
      <c r="C54" s="62"/>
      <c r="D54" s="62"/>
      <c r="E54" s="62"/>
      <c r="F54" s="63"/>
      <c r="G54" s="14">
        <f>SUM(G53:G53)</f>
        <v>118966590</v>
      </c>
    </row>
    <row r="55" spans="1:7" ht="15.75" thickBot="1" x14ac:dyDescent="0.3">
      <c r="A55" s="52" t="s">
        <v>101</v>
      </c>
      <c r="B55" s="53"/>
      <c r="C55" s="53"/>
      <c r="D55" s="53"/>
      <c r="E55" s="53"/>
      <c r="F55" s="53"/>
      <c r="G55" s="54"/>
    </row>
    <row r="56" spans="1:7" ht="15.75" thickBot="1" x14ac:dyDescent="0.3">
      <c r="A56" s="65" t="s">
        <v>102</v>
      </c>
      <c r="B56" s="66"/>
      <c r="C56" s="66"/>
      <c r="D56" s="66"/>
      <c r="E56" s="66"/>
      <c r="F56" s="66"/>
      <c r="G56" s="67"/>
    </row>
    <row r="57" spans="1:7" ht="15.75" thickBot="1" x14ac:dyDescent="0.3">
      <c r="A57" s="11" t="s">
        <v>0</v>
      </c>
      <c r="B57" s="12" t="s">
        <v>1</v>
      </c>
      <c r="C57" s="12" t="s">
        <v>8</v>
      </c>
      <c r="D57" s="12" t="s">
        <v>9</v>
      </c>
      <c r="E57" s="12" t="s">
        <v>4</v>
      </c>
      <c r="F57" s="12" t="s">
        <v>10</v>
      </c>
      <c r="G57" s="12" t="s">
        <v>11</v>
      </c>
    </row>
    <row r="58" spans="1:7" ht="51" customHeight="1" thickBot="1" x14ac:dyDescent="0.3">
      <c r="A58" s="42">
        <v>6.1</v>
      </c>
      <c r="B58" s="6" t="s">
        <v>161</v>
      </c>
      <c r="C58" s="28" t="s">
        <v>2</v>
      </c>
      <c r="D58" s="23">
        <v>1</v>
      </c>
      <c r="E58" s="16" t="s">
        <v>5</v>
      </c>
      <c r="F58" s="18">
        <v>24366320</v>
      </c>
      <c r="G58" s="17">
        <f>D58*F58</f>
        <v>24366320</v>
      </c>
    </row>
    <row r="59" spans="1:7" ht="15.75" thickBot="1" x14ac:dyDescent="0.3">
      <c r="A59" s="61" t="s">
        <v>112</v>
      </c>
      <c r="B59" s="68"/>
      <c r="C59" s="68"/>
      <c r="D59" s="68"/>
      <c r="E59" s="68"/>
      <c r="F59" s="63"/>
      <c r="G59" s="14">
        <f>SUM(G58:G58)</f>
        <v>24366320</v>
      </c>
    </row>
    <row r="60" spans="1:7" ht="15.75" thickBot="1" x14ac:dyDescent="0.3">
      <c r="A60" s="52" t="s">
        <v>118</v>
      </c>
      <c r="B60" s="53"/>
      <c r="C60" s="53"/>
      <c r="D60" s="53"/>
      <c r="E60" s="53"/>
      <c r="F60" s="53"/>
      <c r="G60" s="54"/>
    </row>
    <row r="61" spans="1:7" ht="15.75" thickBot="1" x14ac:dyDescent="0.3">
      <c r="A61" s="11" t="s">
        <v>0</v>
      </c>
      <c r="B61" s="12" t="s">
        <v>1</v>
      </c>
      <c r="C61" s="12" t="s">
        <v>8</v>
      </c>
      <c r="D61" s="12" t="s">
        <v>9</v>
      </c>
      <c r="E61" s="12" t="s">
        <v>4</v>
      </c>
      <c r="F61" s="12" t="s">
        <v>10</v>
      </c>
      <c r="G61" s="12" t="s">
        <v>11</v>
      </c>
    </row>
    <row r="62" spans="1:7" ht="26.25" thickBot="1" x14ac:dyDescent="0.3">
      <c r="A62" s="42" t="s">
        <v>120</v>
      </c>
      <c r="B62" s="6" t="s">
        <v>162</v>
      </c>
      <c r="C62" s="28" t="s">
        <v>2</v>
      </c>
      <c r="D62" s="23">
        <v>1</v>
      </c>
      <c r="E62" s="16" t="s">
        <v>5</v>
      </c>
      <c r="F62" s="18">
        <v>15016320</v>
      </c>
      <c r="G62" s="17">
        <f>D62*F62</f>
        <v>15016320</v>
      </c>
    </row>
    <row r="63" spans="1:7" ht="15.75" thickBot="1" x14ac:dyDescent="0.3">
      <c r="A63" s="61" t="s">
        <v>117</v>
      </c>
      <c r="B63" s="68"/>
      <c r="C63" s="68"/>
      <c r="D63" s="68"/>
      <c r="E63" s="68"/>
      <c r="F63" s="63"/>
      <c r="G63" s="14">
        <f>SUM(G62:G62)</f>
        <v>15016320</v>
      </c>
    </row>
    <row r="64" spans="1:7" ht="15.75" thickBot="1" x14ac:dyDescent="0.3">
      <c r="A64" s="52" t="s">
        <v>119</v>
      </c>
      <c r="B64" s="53"/>
      <c r="C64" s="53"/>
      <c r="D64" s="53"/>
      <c r="E64" s="53"/>
      <c r="F64" s="53"/>
      <c r="G64" s="54"/>
    </row>
    <row r="65" spans="1:7" ht="15.75" thickBot="1" x14ac:dyDescent="0.3">
      <c r="A65" s="11" t="s">
        <v>0</v>
      </c>
      <c r="B65" s="12" t="s">
        <v>1</v>
      </c>
      <c r="C65" s="12" t="s">
        <v>8</v>
      </c>
      <c r="D65" s="12" t="s">
        <v>9</v>
      </c>
      <c r="E65" s="12" t="s">
        <v>4</v>
      </c>
      <c r="F65" s="12" t="s">
        <v>10</v>
      </c>
      <c r="G65" s="12" t="s">
        <v>11</v>
      </c>
    </row>
    <row r="66" spans="1:7" ht="39" customHeight="1" thickBot="1" x14ac:dyDescent="0.3">
      <c r="A66" s="42" t="s">
        <v>129</v>
      </c>
      <c r="B66" s="6" t="s">
        <v>163</v>
      </c>
      <c r="C66" s="28" t="s">
        <v>2</v>
      </c>
      <c r="D66" s="23">
        <v>1</v>
      </c>
      <c r="E66" s="16" t="s">
        <v>5</v>
      </c>
      <c r="F66" s="18">
        <v>11459100</v>
      </c>
      <c r="G66" s="17">
        <f>D66*F66</f>
        <v>11459100</v>
      </c>
    </row>
    <row r="67" spans="1:7" ht="15.75" thickBot="1" x14ac:dyDescent="0.3">
      <c r="A67" s="61" t="s">
        <v>127</v>
      </c>
      <c r="B67" s="68"/>
      <c r="C67" s="68"/>
      <c r="D67" s="68"/>
      <c r="E67" s="68"/>
      <c r="F67" s="63"/>
      <c r="G67" s="14">
        <f>SUM(G66:G66)</f>
        <v>11459100</v>
      </c>
    </row>
    <row r="68" spans="1:7" ht="19.5" thickBot="1" x14ac:dyDescent="0.3">
      <c r="A68" s="69" t="s">
        <v>6</v>
      </c>
      <c r="B68" s="70"/>
      <c r="C68" s="70"/>
      <c r="D68" s="70"/>
      <c r="E68" s="70"/>
      <c r="F68" s="71"/>
      <c r="G68" s="15">
        <f>G10+G21+G27+G34+G39+G44+G49+G54+G59+G63+G67</f>
        <v>600000000</v>
      </c>
    </row>
    <row r="69" spans="1:7" x14ac:dyDescent="0.25">
      <c r="G69" s="10"/>
    </row>
  </sheetData>
  <mergeCells count="30">
    <mergeCell ref="A68:F68"/>
    <mergeCell ref="A22:G22"/>
    <mergeCell ref="A27:F27"/>
    <mergeCell ref="A34:F34"/>
    <mergeCell ref="A28:G28"/>
    <mergeCell ref="A67:F67"/>
    <mergeCell ref="A45:G45"/>
    <mergeCell ref="A46:G46"/>
    <mergeCell ref="A50:G50"/>
    <mergeCell ref="A51:G51"/>
    <mergeCell ref="A49:F49"/>
    <mergeCell ref="A54:F54"/>
    <mergeCell ref="A60:G60"/>
    <mergeCell ref="A63:F63"/>
    <mergeCell ref="A64:G64"/>
    <mergeCell ref="A55:G55"/>
    <mergeCell ref="A1:G1"/>
    <mergeCell ref="A3:G3"/>
    <mergeCell ref="A10:F10"/>
    <mergeCell ref="A44:F44"/>
    <mergeCell ref="A35:G35"/>
    <mergeCell ref="A40:G40"/>
    <mergeCell ref="A41:G41"/>
    <mergeCell ref="A39:F39"/>
    <mergeCell ref="A36:G36"/>
    <mergeCell ref="A2:G2"/>
    <mergeCell ref="A11:G11"/>
    <mergeCell ref="A21:F21"/>
    <mergeCell ref="A56:G56"/>
    <mergeCell ref="A59:F59"/>
  </mergeCells>
  <printOptions horizontalCentered="1" verticalCentered="1"/>
  <pageMargins left="0.31496062992125984" right="0.31496062992125984" top="0.15748031496062992" bottom="0.15748031496062992" header="0.31496062992125984" footer="0.31496062992125984"/>
  <pageSetup paperSize="41" scale="67" fitToHeight="0"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116"/>
  <sheetViews>
    <sheetView topLeftCell="A103" workbookViewId="0">
      <selection activeCell="B116" sqref="B116"/>
    </sheetView>
  </sheetViews>
  <sheetFormatPr baseColWidth="10" defaultRowHeight="15" x14ac:dyDescent="0.25"/>
  <cols>
    <col min="1" max="1" width="11.42578125" style="4"/>
    <col min="2" max="2" width="51.42578125" customWidth="1"/>
    <col min="4" max="4" width="12.42578125" customWidth="1"/>
    <col min="5" max="5" width="14.7109375" customWidth="1"/>
  </cols>
  <sheetData>
    <row r="1" spans="1:5" ht="28.5" customHeight="1" thickBot="1" x14ac:dyDescent="0.3">
      <c r="A1" s="55" t="s">
        <v>36</v>
      </c>
      <c r="B1" s="56"/>
      <c r="C1" s="56"/>
      <c r="D1" s="56"/>
      <c r="E1" s="56"/>
    </row>
    <row r="2" spans="1:5" ht="15.95" thickBot="1" x14ac:dyDescent="0.25">
      <c r="A2" s="52" t="s">
        <v>3</v>
      </c>
      <c r="B2" s="53"/>
      <c r="C2" s="53"/>
      <c r="D2" s="53"/>
      <c r="E2" s="53"/>
    </row>
    <row r="3" spans="1:5" ht="15.75" thickBot="1" x14ac:dyDescent="0.3">
      <c r="A3" s="11" t="s">
        <v>0</v>
      </c>
      <c r="B3" s="12" t="s">
        <v>1</v>
      </c>
      <c r="C3" s="12" t="s">
        <v>8</v>
      </c>
      <c r="D3" s="12" t="s">
        <v>9</v>
      </c>
      <c r="E3" s="12" t="s">
        <v>4</v>
      </c>
    </row>
    <row r="4" spans="1:5" ht="15.95" thickBot="1" x14ac:dyDescent="0.25">
      <c r="A4" s="5">
        <v>1.1000000000000001</v>
      </c>
      <c r="B4" s="2" t="s">
        <v>7</v>
      </c>
      <c r="C4" s="3" t="s">
        <v>2</v>
      </c>
      <c r="D4" s="3">
        <v>1</v>
      </c>
      <c r="E4" s="3">
        <v>1</v>
      </c>
    </row>
    <row r="5" spans="1:5" ht="15.95" thickBot="1" x14ac:dyDescent="0.25">
      <c r="A5" s="5">
        <v>1.2</v>
      </c>
      <c r="B5" s="2" t="s">
        <v>37</v>
      </c>
      <c r="C5" s="3" t="s">
        <v>2</v>
      </c>
      <c r="D5" s="3">
        <v>3</v>
      </c>
      <c r="E5" s="3">
        <v>1</v>
      </c>
    </row>
    <row r="6" spans="1:5" ht="39" thickBot="1" x14ac:dyDescent="0.3">
      <c r="A6" s="5">
        <v>1.3</v>
      </c>
      <c r="B6" s="2" t="s">
        <v>52</v>
      </c>
      <c r="C6" s="3" t="s">
        <v>2</v>
      </c>
      <c r="D6" s="3">
        <v>3</v>
      </c>
      <c r="E6" s="3">
        <v>1</v>
      </c>
    </row>
    <row r="7" spans="1:5" ht="15.75" thickBot="1" x14ac:dyDescent="0.3">
      <c r="A7" s="5">
        <v>1.4</v>
      </c>
      <c r="B7" s="6" t="s">
        <v>44</v>
      </c>
      <c r="C7" s="3" t="s">
        <v>2</v>
      </c>
      <c r="D7" s="3">
        <v>1</v>
      </c>
      <c r="E7" s="3">
        <v>1</v>
      </c>
    </row>
    <row r="8" spans="1:5" ht="15.95" thickBot="1" x14ac:dyDescent="0.25">
      <c r="A8" s="5">
        <v>1.5</v>
      </c>
      <c r="B8" s="2" t="s">
        <v>45</v>
      </c>
      <c r="C8" s="3" t="s">
        <v>2</v>
      </c>
      <c r="D8" s="3">
        <v>1</v>
      </c>
      <c r="E8" s="3">
        <v>1</v>
      </c>
    </row>
    <row r="9" spans="1:5" ht="15.95" thickBot="1" x14ac:dyDescent="0.25">
      <c r="A9" s="52" t="s">
        <v>14</v>
      </c>
      <c r="B9" s="53"/>
      <c r="C9" s="53"/>
      <c r="D9" s="53"/>
      <c r="E9" s="53"/>
    </row>
    <row r="10" spans="1:5" ht="24.75" customHeight="1" thickBot="1" x14ac:dyDescent="0.3">
      <c r="A10" s="65" t="s">
        <v>38</v>
      </c>
      <c r="B10" s="66"/>
      <c r="C10" s="66"/>
      <c r="D10" s="66"/>
      <c r="E10" s="66"/>
    </row>
    <row r="11" spans="1:5" ht="15.75" thickBot="1" x14ac:dyDescent="0.3">
      <c r="A11" s="11" t="s">
        <v>0</v>
      </c>
      <c r="B11" s="12" t="s">
        <v>1</v>
      </c>
      <c r="C11" s="12" t="s">
        <v>8</v>
      </c>
      <c r="D11" s="12" t="s">
        <v>9</v>
      </c>
      <c r="E11" s="12" t="s">
        <v>4</v>
      </c>
    </row>
    <row r="12" spans="1:5" ht="105" customHeight="1" thickBot="1" x14ac:dyDescent="0.3">
      <c r="A12" s="5">
        <v>2.1</v>
      </c>
      <c r="B12" s="21" t="s">
        <v>39</v>
      </c>
      <c r="C12" s="3" t="s">
        <v>17</v>
      </c>
      <c r="D12" s="3">
        <v>1</v>
      </c>
      <c r="E12" s="16" t="s">
        <v>5</v>
      </c>
    </row>
    <row r="13" spans="1:5" ht="155.25" customHeight="1" thickBot="1" x14ac:dyDescent="0.3">
      <c r="A13" s="5">
        <v>2.2000000000000002</v>
      </c>
      <c r="B13" s="27" t="s">
        <v>19</v>
      </c>
      <c r="C13" s="3" t="s">
        <v>2</v>
      </c>
      <c r="D13" s="3">
        <v>1</v>
      </c>
      <c r="E13" s="16" t="s">
        <v>5</v>
      </c>
    </row>
    <row r="14" spans="1:5" ht="42.95" thickBot="1" x14ac:dyDescent="0.25">
      <c r="A14" s="5">
        <v>2.2999999999999998</v>
      </c>
      <c r="B14" s="6" t="s">
        <v>15</v>
      </c>
      <c r="C14" s="3" t="s">
        <v>2</v>
      </c>
      <c r="D14" s="3">
        <v>3000</v>
      </c>
      <c r="E14" s="16" t="s">
        <v>5</v>
      </c>
    </row>
    <row r="15" spans="1:5" ht="29.1" thickBot="1" x14ac:dyDescent="0.25">
      <c r="A15" s="5">
        <v>2.4</v>
      </c>
      <c r="B15" s="6" t="s">
        <v>18</v>
      </c>
      <c r="C15" s="3" t="s">
        <v>2</v>
      </c>
      <c r="D15" s="3">
        <v>10</v>
      </c>
      <c r="E15" s="16" t="s">
        <v>5</v>
      </c>
    </row>
    <row r="16" spans="1:5" ht="15.75" thickBot="1" x14ac:dyDescent="0.3">
      <c r="A16" s="5">
        <v>2.5</v>
      </c>
      <c r="B16" s="6" t="s">
        <v>16</v>
      </c>
      <c r="C16" s="3" t="s">
        <v>2</v>
      </c>
      <c r="D16" s="3">
        <v>3000</v>
      </c>
      <c r="E16" s="16" t="s">
        <v>5</v>
      </c>
    </row>
    <row r="17" spans="1:5" ht="15.75" thickBot="1" x14ac:dyDescent="0.3">
      <c r="A17" s="52" t="s">
        <v>40</v>
      </c>
      <c r="B17" s="53"/>
      <c r="C17" s="53"/>
      <c r="D17" s="53"/>
      <c r="E17" s="53"/>
    </row>
    <row r="18" spans="1:5" ht="15.75" thickBot="1" x14ac:dyDescent="0.3">
      <c r="A18" s="65" t="s">
        <v>41</v>
      </c>
      <c r="B18" s="66"/>
      <c r="C18" s="66"/>
      <c r="D18" s="66"/>
      <c r="E18" s="66"/>
    </row>
    <row r="19" spans="1:5" ht="15.75" thickBot="1" x14ac:dyDescent="0.3">
      <c r="A19" s="11" t="s">
        <v>0</v>
      </c>
      <c r="B19" s="12" t="s">
        <v>1</v>
      </c>
      <c r="C19" s="12" t="s">
        <v>8</v>
      </c>
      <c r="D19" s="12" t="s">
        <v>9</v>
      </c>
      <c r="E19" s="12" t="s">
        <v>17</v>
      </c>
    </row>
    <row r="20" spans="1:5" ht="39" thickBot="1" x14ac:dyDescent="0.3">
      <c r="A20" s="42" t="s">
        <v>57</v>
      </c>
      <c r="B20" s="6" t="s">
        <v>47</v>
      </c>
      <c r="C20" s="28" t="s">
        <v>2</v>
      </c>
      <c r="D20" s="23">
        <v>2</v>
      </c>
      <c r="E20" s="3">
        <v>1</v>
      </c>
    </row>
    <row r="21" spans="1:5" ht="64.5" thickBot="1" x14ac:dyDescent="0.3">
      <c r="A21" s="42" t="s">
        <v>58</v>
      </c>
      <c r="B21" s="6" t="s">
        <v>46</v>
      </c>
      <c r="C21" s="28" t="s">
        <v>2</v>
      </c>
      <c r="D21" s="23">
        <v>6</v>
      </c>
      <c r="E21" s="3">
        <v>1</v>
      </c>
    </row>
    <row r="22" spans="1:5" ht="243" thickBot="1" x14ac:dyDescent="0.3">
      <c r="A22" s="42">
        <v>3.3</v>
      </c>
      <c r="B22" s="41" t="s">
        <v>42</v>
      </c>
      <c r="C22" s="23" t="s">
        <v>43</v>
      </c>
      <c r="D22" s="3">
        <v>1</v>
      </c>
      <c r="E22" s="16">
        <v>1</v>
      </c>
    </row>
    <row r="23" spans="1:5" ht="39" thickBot="1" x14ac:dyDescent="0.3">
      <c r="A23" s="42" t="s">
        <v>59</v>
      </c>
      <c r="B23" s="19" t="s">
        <v>48</v>
      </c>
      <c r="C23" s="23" t="s">
        <v>43</v>
      </c>
      <c r="D23" s="3">
        <v>1</v>
      </c>
      <c r="E23" s="16">
        <v>1</v>
      </c>
    </row>
    <row r="24" spans="1:5" ht="26.25" thickBot="1" x14ac:dyDescent="0.3">
      <c r="A24" s="42" t="s">
        <v>60</v>
      </c>
      <c r="B24" s="19" t="s">
        <v>49</v>
      </c>
      <c r="C24" s="23" t="s">
        <v>43</v>
      </c>
      <c r="D24" s="3">
        <v>1</v>
      </c>
      <c r="E24" s="16">
        <v>1</v>
      </c>
    </row>
    <row r="25" spans="1:5" ht="26.25" thickBot="1" x14ac:dyDescent="0.3">
      <c r="A25" s="42" t="s">
        <v>61</v>
      </c>
      <c r="B25" s="19" t="s">
        <v>50</v>
      </c>
      <c r="C25" s="23" t="s">
        <v>43</v>
      </c>
      <c r="D25" s="3">
        <v>1</v>
      </c>
      <c r="E25" s="16">
        <v>1</v>
      </c>
    </row>
    <row r="26" spans="1:5" ht="39" thickBot="1" x14ac:dyDescent="0.3">
      <c r="A26" s="42" t="s">
        <v>62</v>
      </c>
      <c r="B26" s="19" t="s">
        <v>51</v>
      </c>
      <c r="C26" s="23" t="s">
        <v>43</v>
      </c>
      <c r="D26" s="3">
        <v>1</v>
      </c>
      <c r="E26" s="16">
        <v>1</v>
      </c>
    </row>
    <row r="27" spans="1:5" ht="15.75" thickBot="1" x14ac:dyDescent="0.3">
      <c r="A27" s="42" t="s">
        <v>63</v>
      </c>
      <c r="B27" s="19" t="s">
        <v>16</v>
      </c>
      <c r="C27" s="8" t="s">
        <v>2</v>
      </c>
      <c r="D27" s="8">
        <v>3000</v>
      </c>
      <c r="E27" s="9">
        <v>1</v>
      </c>
    </row>
    <row r="28" spans="1:5" ht="29.1" thickBot="1" x14ac:dyDescent="0.25">
      <c r="A28" s="44" t="s">
        <v>64</v>
      </c>
      <c r="B28" s="45" t="s">
        <v>18</v>
      </c>
      <c r="C28" s="46" t="s">
        <v>2</v>
      </c>
      <c r="D28" s="46">
        <v>5</v>
      </c>
      <c r="E28" s="47" t="s">
        <v>5</v>
      </c>
    </row>
    <row r="29" spans="1:5" ht="51.75" thickBot="1" x14ac:dyDescent="0.3">
      <c r="A29" s="42" t="s">
        <v>65</v>
      </c>
      <c r="B29" s="19" t="s">
        <v>53</v>
      </c>
      <c r="C29" s="28" t="s">
        <v>2</v>
      </c>
      <c r="D29" s="28">
        <v>1</v>
      </c>
      <c r="E29" s="16">
        <v>1</v>
      </c>
    </row>
    <row r="30" spans="1:5" ht="115.5" thickBot="1" x14ac:dyDescent="0.3">
      <c r="A30" s="42" t="s">
        <v>66</v>
      </c>
      <c r="B30" s="19" t="s">
        <v>54</v>
      </c>
      <c r="C30" s="28" t="s">
        <v>2</v>
      </c>
      <c r="D30" s="28">
        <v>1</v>
      </c>
      <c r="E30" s="16">
        <v>1</v>
      </c>
    </row>
    <row r="31" spans="1:5" ht="26.25" thickBot="1" x14ac:dyDescent="0.3">
      <c r="A31" s="42" t="s">
        <v>67</v>
      </c>
      <c r="B31" s="19" t="s">
        <v>55</v>
      </c>
      <c r="C31" s="28" t="s">
        <v>2</v>
      </c>
      <c r="D31" s="28">
        <v>1</v>
      </c>
      <c r="E31" s="16">
        <v>1</v>
      </c>
    </row>
    <row r="32" spans="1:5" ht="77.25" thickBot="1" x14ac:dyDescent="0.3">
      <c r="A32" s="42" t="s">
        <v>68</v>
      </c>
      <c r="B32" s="19" t="s">
        <v>56</v>
      </c>
      <c r="C32" s="28" t="s">
        <v>2</v>
      </c>
      <c r="D32" s="28">
        <v>3</v>
      </c>
      <c r="E32" s="16">
        <v>1</v>
      </c>
    </row>
    <row r="33" spans="1:5" ht="15.75" thickBot="1" x14ac:dyDescent="0.3">
      <c r="A33" s="52" t="s">
        <v>71</v>
      </c>
      <c r="B33" s="53"/>
      <c r="C33" s="53"/>
      <c r="D33" s="53"/>
      <c r="E33" s="53"/>
    </row>
    <row r="34" spans="1:5" ht="15.75" thickBot="1" x14ac:dyDescent="0.3">
      <c r="A34" s="65" t="s">
        <v>70</v>
      </c>
      <c r="B34" s="66"/>
      <c r="C34" s="66"/>
      <c r="D34" s="66"/>
      <c r="E34" s="66"/>
    </row>
    <row r="35" spans="1:5" ht="15.75" thickBot="1" x14ac:dyDescent="0.3">
      <c r="A35" s="11" t="s">
        <v>0</v>
      </c>
      <c r="B35" s="12" t="s">
        <v>1</v>
      </c>
      <c r="C35" s="12" t="s">
        <v>8</v>
      </c>
      <c r="D35" s="12" t="s">
        <v>9</v>
      </c>
      <c r="E35" s="12" t="s">
        <v>17</v>
      </c>
    </row>
    <row r="36" spans="1:5" ht="243" thickBot="1" x14ac:dyDescent="0.3">
      <c r="A36" s="42" t="s">
        <v>73</v>
      </c>
      <c r="B36" s="41" t="s">
        <v>42</v>
      </c>
      <c r="C36" s="23" t="s">
        <v>43</v>
      </c>
      <c r="D36" s="3">
        <v>1</v>
      </c>
      <c r="E36" s="16">
        <v>1</v>
      </c>
    </row>
    <row r="37" spans="1:5" ht="39" thickBot="1" x14ac:dyDescent="0.3">
      <c r="A37" s="42" t="s">
        <v>74</v>
      </c>
      <c r="B37" s="19" t="s">
        <v>48</v>
      </c>
      <c r="C37" s="23" t="s">
        <v>43</v>
      </c>
      <c r="D37" s="3">
        <v>1</v>
      </c>
      <c r="E37" s="16">
        <v>1</v>
      </c>
    </row>
    <row r="38" spans="1:5" ht="26.25" thickBot="1" x14ac:dyDescent="0.3">
      <c r="A38" s="42" t="s">
        <v>75</v>
      </c>
      <c r="B38" s="19" t="s">
        <v>49</v>
      </c>
      <c r="C38" s="23" t="s">
        <v>43</v>
      </c>
      <c r="D38" s="3">
        <v>1</v>
      </c>
      <c r="E38" s="16">
        <v>1</v>
      </c>
    </row>
    <row r="39" spans="1:5" ht="26.25" thickBot="1" x14ac:dyDescent="0.3">
      <c r="A39" s="42" t="s">
        <v>76</v>
      </c>
      <c r="B39" s="19" t="s">
        <v>50</v>
      </c>
      <c r="C39" s="23" t="s">
        <v>43</v>
      </c>
      <c r="D39" s="3">
        <v>1</v>
      </c>
      <c r="E39" s="16">
        <v>1</v>
      </c>
    </row>
    <row r="40" spans="1:5" ht="39" thickBot="1" x14ac:dyDescent="0.3">
      <c r="A40" s="42" t="s">
        <v>77</v>
      </c>
      <c r="B40" s="19" t="s">
        <v>51</v>
      </c>
      <c r="C40" s="23" t="s">
        <v>43</v>
      </c>
      <c r="D40" s="3">
        <v>1</v>
      </c>
      <c r="E40" s="16">
        <v>1</v>
      </c>
    </row>
    <row r="41" spans="1:5" ht="15.75" thickBot="1" x14ac:dyDescent="0.3">
      <c r="A41" s="42" t="s">
        <v>78</v>
      </c>
      <c r="B41" s="19" t="s">
        <v>16</v>
      </c>
      <c r="C41" s="8" t="s">
        <v>2</v>
      </c>
      <c r="D41" s="8">
        <v>3000</v>
      </c>
      <c r="E41" s="9">
        <v>1</v>
      </c>
    </row>
    <row r="42" spans="1:5" ht="29.1" thickBot="1" x14ac:dyDescent="0.25">
      <c r="A42" s="42" t="s">
        <v>79</v>
      </c>
      <c r="B42" s="19" t="s">
        <v>18</v>
      </c>
      <c r="C42" s="16" t="s">
        <v>2</v>
      </c>
      <c r="D42" s="16">
        <v>5</v>
      </c>
      <c r="E42" s="16" t="s">
        <v>5</v>
      </c>
    </row>
    <row r="43" spans="1:5" ht="51.75" thickBot="1" x14ac:dyDescent="0.3">
      <c r="A43" s="42" t="s">
        <v>80</v>
      </c>
      <c r="B43" s="19" t="s">
        <v>53</v>
      </c>
      <c r="C43" s="28" t="s">
        <v>2</v>
      </c>
      <c r="D43" s="28">
        <v>1</v>
      </c>
      <c r="E43" s="16">
        <v>1</v>
      </c>
    </row>
    <row r="44" spans="1:5" ht="115.5" thickBot="1" x14ac:dyDescent="0.3">
      <c r="A44" s="42" t="s">
        <v>81</v>
      </c>
      <c r="B44" s="19" t="s">
        <v>54</v>
      </c>
      <c r="C44" s="28" t="s">
        <v>2</v>
      </c>
      <c r="D44" s="28">
        <v>1</v>
      </c>
      <c r="E44" s="16">
        <v>1</v>
      </c>
    </row>
    <row r="45" spans="1:5" ht="26.25" thickBot="1" x14ac:dyDescent="0.3">
      <c r="A45" s="42" t="s">
        <v>82</v>
      </c>
      <c r="B45" s="19" t="s">
        <v>55</v>
      </c>
      <c r="C45" s="28" t="s">
        <v>2</v>
      </c>
      <c r="D45" s="28">
        <v>1</v>
      </c>
      <c r="E45" s="16">
        <v>1</v>
      </c>
    </row>
    <row r="46" spans="1:5" ht="39" thickBot="1" x14ac:dyDescent="0.3">
      <c r="A46" s="42" t="s">
        <v>83</v>
      </c>
      <c r="B46" s="6" t="s">
        <v>47</v>
      </c>
      <c r="C46" s="28" t="s">
        <v>2</v>
      </c>
      <c r="D46" s="23">
        <v>2</v>
      </c>
      <c r="E46" s="3">
        <v>1</v>
      </c>
    </row>
    <row r="47" spans="1:5" ht="77.25" thickBot="1" x14ac:dyDescent="0.3">
      <c r="A47" s="42" t="s">
        <v>150</v>
      </c>
      <c r="B47" s="19" t="s">
        <v>56</v>
      </c>
      <c r="C47" s="28" t="s">
        <v>2</v>
      </c>
      <c r="D47" s="28">
        <v>3</v>
      </c>
      <c r="E47" s="16">
        <v>1</v>
      </c>
    </row>
    <row r="48" spans="1:5" ht="15.75" thickBot="1" x14ac:dyDescent="0.3">
      <c r="A48" s="52" t="s">
        <v>84</v>
      </c>
      <c r="B48" s="53"/>
      <c r="C48" s="53"/>
      <c r="D48" s="53"/>
      <c r="E48" s="53"/>
    </row>
    <row r="49" spans="1:5" ht="15.75" thickBot="1" x14ac:dyDescent="0.3">
      <c r="A49" s="65" t="s">
        <v>85</v>
      </c>
      <c r="B49" s="66"/>
      <c r="C49" s="66"/>
      <c r="D49" s="66"/>
      <c r="E49" s="66"/>
    </row>
    <row r="50" spans="1:5" ht="15.75" thickBot="1" x14ac:dyDescent="0.3">
      <c r="A50" s="11" t="s">
        <v>0</v>
      </c>
      <c r="B50" s="12" t="s">
        <v>1</v>
      </c>
      <c r="C50" s="12" t="s">
        <v>8</v>
      </c>
      <c r="D50" s="12" t="s">
        <v>9</v>
      </c>
      <c r="E50" s="12" t="s">
        <v>17</v>
      </c>
    </row>
    <row r="51" spans="1:5" ht="243" thickBot="1" x14ac:dyDescent="0.3">
      <c r="A51" s="42" t="s">
        <v>87</v>
      </c>
      <c r="B51" s="41" t="s">
        <v>42</v>
      </c>
      <c r="C51" s="23" t="s">
        <v>43</v>
      </c>
      <c r="D51" s="3">
        <v>1</v>
      </c>
      <c r="E51" s="16">
        <v>1</v>
      </c>
    </row>
    <row r="52" spans="1:5" ht="39" thickBot="1" x14ac:dyDescent="0.3">
      <c r="A52" s="42" t="s">
        <v>88</v>
      </c>
      <c r="B52" s="19" t="s">
        <v>48</v>
      </c>
      <c r="C52" s="23" t="s">
        <v>43</v>
      </c>
      <c r="D52" s="3">
        <v>1</v>
      </c>
      <c r="E52" s="16">
        <v>1</v>
      </c>
    </row>
    <row r="53" spans="1:5" ht="26.25" thickBot="1" x14ac:dyDescent="0.3">
      <c r="A53" s="42" t="s">
        <v>89</v>
      </c>
      <c r="B53" s="19" t="s">
        <v>49</v>
      </c>
      <c r="C53" s="23" t="s">
        <v>43</v>
      </c>
      <c r="D53" s="3">
        <v>1</v>
      </c>
      <c r="E53" s="16">
        <v>1</v>
      </c>
    </row>
    <row r="54" spans="1:5" ht="26.25" thickBot="1" x14ac:dyDescent="0.3">
      <c r="A54" s="42" t="s">
        <v>90</v>
      </c>
      <c r="B54" s="19" t="s">
        <v>50</v>
      </c>
      <c r="C54" s="23" t="s">
        <v>43</v>
      </c>
      <c r="D54" s="3">
        <v>1</v>
      </c>
      <c r="E54" s="16">
        <v>1</v>
      </c>
    </row>
    <row r="55" spans="1:5" ht="39" thickBot="1" x14ac:dyDescent="0.3">
      <c r="A55" s="42" t="s">
        <v>91</v>
      </c>
      <c r="B55" s="19" t="s">
        <v>51</v>
      </c>
      <c r="C55" s="23" t="s">
        <v>43</v>
      </c>
      <c r="D55" s="3">
        <v>1</v>
      </c>
      <c r="E55" s="16">
        <v>1</v>
      </c>
    </row>
    <row r="56" spans="1:5" ht="15.75" thickBot="1" x14ac:dyDescent="0.3">
      <c r="A56" s="42" t="s">
        <v>92</v>
      </c>
      <c r="B56" s="19" t="s">
        <v>16</v>
      </c>
      <c r="C56" s="8" t="s">
        <v>2</v>
      </c>
      <c r="D56" s="8">
        <v>3000</v>
      </c>
      <c r="E56" s="9">
        <v>1</v>
      </c>
    </row>
    <row r="57" spans="1:5" ht="29.1" thickBot="1" x14ac:dyDescent="0.25">
      <c r="A57" s="42" t="s">
        <v>93</v>
      </c>
      <c r="B57" s="19" t="s">
        <v>18</v>
      </c>
      <c r="C57" s="16" t="s">
        <v>2</v>
      </c>
      <c r="D57" s="16">
        <v>5</v>
      </c>
      <c r="E57" s="16" t="s">
        <v>5</v>
      </c>
    </row>
    <row r="58" spans="1:5" ht="51.75" thickBot="1" x14ac:dyDescent="0.3">
      <c r="A58" s="42" t="s">
        <v>94</v>
      </c>
      <c r="B58" s="19" t="s">
        <v>53</v>
      </c>
      <c r="C58" s="28" t="s">
        <v>2</v>
      </c>
      <c r="D58" s="28">
        <v>1</v>
      </c>
      <c r="E58" s="16">
        <v>1</v>
      </c>
    </row>
    <row r="59" spans="1:5" ht="115.5" thickBot="1" x14ac:dyDescent="0.3">
      <c r="A59" s="42" t="s">
        <v>95</v>
      </c>
      <c r="B59" s="19" t="s">
        <v>54</v>
      </c>
      <c r="C59" s="28" t="s">
        <v>2</v>
      </c>
      <c r="D59" s="28">
        <v>1</v>
      </c>
      <c r="E59" s="16">
        <v>1</v>
      </c>
    </row>
    <row r="60" spans="1:5" ht="26.25" thickBot="1" x14ac:dyDescent="0.3">
      <c r="A60" s="42" t="s">
        <v>96</v>
      </c>
      <c r="B60" s="19" t="s">
        <v>55</v>
      </c>
      <c r="C60" s="28" t="s">
        <v>2</v>
      </c>
      <c r="D60" s="28">
        <v>1</v>
      </c>
      <c r="E60" s="16">
        <v>1</v>
      </c>
    </row>
    <row r="61" spans="1:5" ht="77.25" thickBot="1" x14ac:dyDescent="0.3">
      <c r="A61" s="42" t="s">
        <v>97</v>
      </c>
      <c r="B61" s="19" t="s">
        <v>56</v>
      </c>
      <c r="C61" s="28" t="s">
        <v>2</v>
      </c>
      <c r="D61" s="28">
        <v>3</v>
      </c>
      <c r="E61" s="16">
        <v>1</v>
      </c>
    </row>
    <row r="62" spans="1:5" ht="39" thickBot="1" x14ac:dyDescent="0.3">
      <c r="A62" s="42" t="s">
        <v>98</v>
      </c>
      <c r="B62" s="19" t="s">
        <v>47</v>
      </c>
      <c r="C62" s="28" t="s">
        <v>2</v>
      </c>
      <c r="D62" s="28">
        <v>2</v>
      </c>
      <c r="E62" s="16">
        <v>1</v>
      </c>
    </row>
    <row r="63" spans="1:5" ht="15.95" thickBot="1" x14ac:dyDescent="0.25">
      <c r="A63" s="42" t="s">
        <v>147</v>
      </c>
      <c r="B63" s="19" t="s">
        <v>144</v>
      </c>
      <c r="C63" s="28" t="s">
        <v>2</v>
      </c>
      <c r="D63" s="28">
        <v>7</v>
      </c>
      <c r="E63" s="16">
        <v>1</v>
      </c>
    </row>
    <row r="64" spans="1:5" ht="15.95" thickBot="1" x14ac:dyDescent="0.25">
      <c r="A64" s="42" t="s">
        <v>148</v>
      </c>
      <c r="B64" s="19" t="s">
        <v>145</v>
      </c>
      <c r="C64" s="16" t="s">
        <v>2</v>
      </c>
      <c r="D64" s="16">
        <v>1</v>
      </c>
      <c r="E64" s="16" t="s">
        <v>5</v>
      </c>
    </row>
    <row r="65" spans="1:5" ht="15.95" thickBot="1" x14ac:dyDescent="0.25">
      <c r="A65" s="42" t="s">
        <v>149</v>
      </c>
      <c r="B65" s="19" t="s">
        <v>146</v>
      </c>
      <c r="C65" s="28" t="s">
        <v>2</v>
      </c>
      <c r="D65" s="28">
        <v>1</v>
      </c>
      <c r="E65" s="16">
        <v>1</v>
      </c>
    </row>
    <row r="66" spans="1:5" ht="15.95" thickBot="1" x14ac:dyDescent="0.25">
      <c r="A66" s="52" t="s">
        <v>101</v>
      </c>
      <c r="B66" s="53"/>
      <c r="C66" s="53"/>
      <c r="D66" s="53"/>
      <c r="E66" s="53"/>
    </row>
    <row r="67" spans="1:5" ht="15.75" thickBot="1" x14ac:dyDescent="0.3">
      <c r="A67" s="65" t="s">
        <v>102</v>
      </c>
      <c r="B67" s="66"/>
      <c r="C67" s="66"/>
      <c r="D67" s="66"/>
      <c r="E67" s="66"/>
    </row>
    <row r="68" spans="1:5" ht="15.75" thickBot="1" x14ac:dyDescent="0.3">
      <c r="A68" s="11" t="s">
        <v>0</v>
      </c>
      <c r="B68" s="12" t="s">
        <v>1</v>
      </c>
      <c r="C68" s="12" t="s">
        <v>8</v>
      </c>
      <c r="D68" s="12" t="s">
        <v>9</v>
      </c>
      <c r="E68" s="12" t="s">
        <v>17</v>
      </c>
    </row>
    <row r="69" spans="1:5" ht="39" thickBot="1" x14ac:dyDescent="0.3">
      <c r="A69" s="42">
        <v>6.1</v>
      </c>
      <c r="B69" s="6" t="s">
        <v>103</v>
      </c>
      <c r="C69" s="23" t="s">
        <v>23</v>
      </c>
      <c r="D69" s="23">
        <v>1</v>
      </c>
      <c r="E69" s="3">
        <v>1</v>
      </c>
    </row>
    <row r="70" spans="1:5" ht="39" thickBot="1" x14ac:dyDescent="0.3">
      <c r="A70" s="42">
        <v>6.2</v>
      </c>
      <c r="B70" s="6" t="s">
        <v>104</v>
      </c>
      <c r="C70" s="23" t="s">
        <v>43</v>
      </c>
      <c r="D70" s="23">
        <v>1</v>
      </c>
      <c r="E70" s="3">
        <v>1</v>
      </c>
    </row>
    <row r="71" spans="1:5" ht="26.25" thickBot="1" x14ac:dyDescent="0.3">
      <c r="A71" s="42" t="s">
        <v>108</v>
      </c>
      <c r="B71" s="43" t="s">
        <v>105</v>
      </c>
      <c r="C71" s="28" t="s">
        <v>2</v>
      </c>
      <c r="D71" s="23">
        <v>1</v>
      </c>
      <c r="E71" s="3">
        <v>1</v>
      </c>
    </row>
    <row r="72" spans="1:5" ht="15.75" thickBot="1" x14ac:dyDescent="0.3">
      <c r="A72" s="42" t="s">
        <v>107</v>
      </c>
      <c r="B72" s="19" t="s">
        <v>16</v>
      </c>
      <c r="C72" s="8" t="s">
        <v>2</v>
      </c>
      <c r="D72" s="8">
        <v>1000</v>
      </c>
      <c r="E72" s="9">
        <v>1</v>
      </c>
    </row>
    <row r="73" spans="1:5" ht="26.25" thickBot="1" x14ac:dyDescent="0.3">
      <c r="A73" s="42" t="s">
        <v>109</v>
      </c>
      <c r="B73" s="48" t="s">
        <v>106</v>
      </c>
      <c r="C73" s="24" t="s">
        <v>2</v>
      </c>
      <c r="D73" s="24">
        <v>50</v>
      </c>
      <c r="E73" s="25">
        <v>1</v>
      </c>
    </row>
    <row r="74" spans="1:5" ht="39" thickBot="1" x14ac:dyDescent="0.3">
      <c r="A74" s="42" t="s">
        <v>110</v>
      </c>
      <c r="B74" s="6" t="s">
        <v>47</v>
      </c>
      <c r="C74" s="28" t="s">
        <v>2</v>
      </c>
      <c r="D74" s="23">
        <v>1</v>
      </c>
      <c r="E74" s="3">
        <v>1</v>
      </c>
    </row>
    <row r="75" spans="1:5" ht="29.1" thickBot="1" x14ac:dyDescent="0.25">
      <c r="A75" s="42" t="s">
        <v>111</v>
      </c>
      <c r="B75" s="6" t="s">
        <v>18</v>
      </c>
      <c r="C75" s="3" t="s">
        <v>2</v>
      </c>
      <c r="D75" s="3">
        <v>5</v>
      </c>
      <c r="E75" s="16" t="s">
        <v>5</v>
      </c>
    </row>
    <row r="76" spans="1:5" ht="15.95" thickBot="1" x14ac:dyDescent="0.25">
      <c r="A76" s="49" t="s">
        <v>113</v>
      </c>
      <c r="B76" s="48" t="s">
        <v>114</v>
      </c>
      <c r="C76" s="50" t="s">
        <v>2</v>
      </c>
      <c r="D76" s="50">
        <v>7</v>
      </c>
      <c r="E76" s="51">
        <v>1</v>
      </c>
    </row>
    <row r="77" spans="1:5" ht="15.75" thickBot="1" x14ac:dyDescent="0.3">
      <c r="A77" s="52" t="s">
        <v>118</v>
      </c>
      <c r="B77" s="53"/>
      <c r="C77" s="53"/>
      <c r="D77" s="53"/>
      <c r="E77" s="53"/>
    </row>
    <row r="78" spans="1:5" ht="15.75" thickBot="1" x14ac:dyDescent="0.3">
      <c r="A78" s="11" t="s">
        <v>0</v>
      </c>
      <c r="B78" s="12" t="s">
        <v>1</v>
      </c>
      <c r="C78" s="12" t="s">
        <v>8</v>
      </c>
      <c r="D78" s="12" t="s">
        <v>9</v>
      </c>
      <c r="E78" s="12" t="s">
        <v>17</v>
      </c>
    </row>
    <row r="79" spans="1:5" ht="39" thickBot="1" x14ac:dyDescent="0.3">
      <c r="A79" s="42" t="s">
        <v>120</v>
      </c>
      <c r="B79" s="6" t="s">
        <v>104</v>
      </c>
      <c r="C79" s="23" t="s">
        <v>43</v>
      </c>
      <c r="D79" s="23">
        <v>1</v>
      </c>
      <c r="E79" s="3">
        <v>1</v>
      </c>
    </row>
    <row r="80" spans="1:5" ht="26.25" thickBot="1" x14ac:dyDescent="0.3">
      <c r="A80" s="42" t="s">
        <v>121</v>
      </c>
      <c r="B80" s="43" t="s">
        <v>105</v>
      </c>
      <c r="C80" s="28" t="s">
        <v>2</v>
      </c>
      <c r="D80" s="23">
        <v>1</v>
      </c>
      <c r="E80" s="3">
        <v>1</v>
      </c>
    </row>
    <row r="81" spans="1:5" ht="15.75" thickBot="1" x14ac:dyDescent="0.3">
      <c r="A81" s="42" t="s">
        <v>122</v>
      </c>
      <c r="B81" s="19" t="s">
        <v>16</v>
      </c>
      <c r="C81" s="8" t="s">
        <v>2</v>
      </c>
      <c r="D81" s="8">
        <v>1000</v>
      </c>
      <c r="E81" s="9">
        <v>1</v>
      </c>
    </row>
    <row r="82" spans="1:5" ht="39" thickBot="1" x14ac:dyDescent="0.3">
      <c r="A82" s="42" t="s">
        <v>123</v>
      </c>
      <c r="B82" s="6" t="s">
        <v>47</v>
      </c>
      <c r="C82" s="28" t="s">
        <v>2</v>
      </c>
      <c r="D82" s="23">
        <v>1</v>
      </c>
      <c r="E82" s="3">
        <v>1</v>
      </c>
    </row>
    <row r="83" spans="1:5" ht="15.75" thickBot="1" x14ac:dyDescent="0.3">
      <c r="A83" s="5">
        <v>7.5</v>
      </c>
      <c r="B83" s="6" t="s">
        <v>115</v>
      </c>
      <c r="C83" s="24" t="s">
        <v>2</v>
      </c>
      <c r="D83" s="24">
        <v>300</v>
      </c>
      <c r="E83" s="25">
        <v>2</v>
      </c>
    </row>
    <row r="84" spans="1:5" ht="15.95" thickBot="1" x14ac:dyDescent="0.25">
      <c r="A84" s="5">
        <v>7.6</v>
      </c>
      <c r="B84" s="6" t="s">
        <v>116</v>
      </c>
      <c r="C84" s="24" t="s">
        <v>2</v>
      </c>
      <c r="D84" s="24">
        <v>30</v>
      </c>
      <c r="E84" s="25">
        <v>2</v>
      </c>
    </row>
    <row r="85" spans="1:5" ht="29.1" thickBot="1" x14ac:dyDescent="0.25">
      <c r="A85" s="42" t="s">
        <v>124</v>
      </c>
      <c r="B85" s="6" t="s">
        <v>18</v>
      </c>
      <c r="C85" s="3" t="s">
        <v>2</v>
      </c>
      <c r="D85" s="3">
        <v>15</v>
      </c>
      <c r="E85" s="16" t="s">
        <v>5</v>
      </c>
    </row>
    <row r="86" spans="1:5" ht="15.75" thickBot="1" x14ac:dyDescent="0.3">
      <c r="A86" s="52" t="s">
        <v>119</v>
      </c>
      <c r="B86" s="53"/>
      <c r="C86" s="53"/>
      <c r="D86" s="53"/>
      <c r="E86" s="53"/>
    </row>
    <row r="87" spans="1:5" ht="15.75" thickBot="1" x14ac:dyDescent="0.3">
      <c r="A87" s="11" t="s">
        <v>0</v>
      </c>
      <c r="B87" s="12" t="s">
        <v>1</v>
      </c>
      <c r="C87" s="12" t="s">
        <v>8</v>
      </c>
      <c r="D87" s="12" t="s">
        <v>9</v>
      </c>
      <c r="E87" s="12" t="s">
        <v>17</v>
      </c>
    </row>
    <row r="88" spans="1:5" ht="39" thickBot="1" x14ac:dyDescent="0.3">
      <c r="A88" s="42" t="s">
        <v>129</v>
      </c>
      <c r="B88" s="6" t="s">
        <v>103</v>
      </c>
      <c r="C88" s="23" t="s">
        <v>23</v>
      </c>
      <c r="D88" s="23">
        <v>1</v>
      </c>
      <c r="E88" s="3">
        <v>1</v>
      </c>
    </row>
    <row r="89" spans="1:5" ht="39" thickBot="1" x14ac:dyDescent="0.3">
      <c r="A89" s="42" t="s">
        <v>130</v>
      </c>
      <c r="B89" s="6" t="s">
        <v>128</v>
      </c>
      <c r="C89" s="23" t="s">
        <v>43</v>
      </c>
      <c r="D89" s="23">
        <v>1</v>
      </c>
      <c r="E89" s="3">
        <v>1</v>
      </c>
    </row>
    <row r="90" spans="1:5" ht="39" thickBot="1" x14ac:dyDescent="0.3">
      <c r="A90" s="42" t="s">
        <v>131</v>
      </c>
      <c r="B90" s="6" t="s">
        <v>125</v>
      </c>
      <c r="C90" s="23" t="s">
        <v>43</v>
      </c>
      <c r="D90" s="23">
        <v>1</v>
      </c>
      <c r="E90" s="3">
        <v>1</v>
      </c>
    </row>
    <row r="91" spans="1:5" ht="39" thickBot="1" x14ac:dyDescent="0.3">
      <c r="A91" s="42" t="s">
        <v>132</v>
      </c>
      <c r="B91" s="6" t="s">
        <v>104</v>
      </c>
      <c r="C91" s="23" t="s">
        <v>43</v>
      </c>
      <c r="D91" s="23">
        <v>1</v>
      </c>
      <c r="E91" s="3">
        <v>1</v>
      </c>
    </row>
    <row r="92" spans="1:5" ht="15.75" thickBot="1" x14ac:dyDescent="0.3">
      <c r="A92" s="42" t="s">
        <v>133</v>
      </c>
      <c r="B92" s="19" t="s">
        <v>16</v>
      </c>
      <c r="C92" s="8" t="s">
        <v>2</v>
      </c>
      <c r="D92" s="8">
        <v>100</v>
      </c>
      <c r="E92" s="9">
        <v>1</v>
      </c>
    </row>
    <row r="93" spans="1:5" ht="26.25" thickBot="1" x14ac:dyDescent="0.3">
      <c r="A93" s="42" t="s">
        <v>134</v>
      </c>
      <c r="B93" s="48" t="s">
        <v>106</v>
      </c>
      <c r="C93" s="24" t="s">
        <v>2</v>
      </c>
      <c r="D93" s="24">
        <v>50</v>
      </c>
      <c r="E93" s="25">
        <v>1</v>
      </c>
    </row>
    <row r="94" spans="1:5" ht="15.95" thickBot="1" x14ac:dyDescent="0.25">
      <c r="A94" s="42" t="s">
        <v>135</v>
      </c>
      <c r="B94" s="48" t="s">
        <v>126</v>
      </c>
      <c r="C94" s="24" t="s">
        <v>2</v>
      </c>
      <c r="D94" s="24">
        <v>50</v>
      </c>
      <c r="E94" s="25">
        <v>1</v>
      </c>
    </row>
    <row r="95" spans="1:5" ht="15.95" thickBot="1" x14ac:dyDescent="0.25">
      <c r="A95" s="52" t="s">
        <v>136</v>
      </c>
      <c r="B95" s="53"/>
      <c r="C95" s="53"/>
      <c r="D95" s="53"/>
      <c r="E95" s="53"/>
    </row>
    <row r="96" spans="1:5" ht="15.75" thickBot="1" x14ac:dyDescent="0.3">
      <c r="A96" s="11" t="s">
        <v>0</v>
      </c>
      <c r="B96" s="12" t="s">
        <v>1</v>
      </c>
      <c r="C96" s="12" t="s">
        <v>8</v>
      </c>
      <c r="D96" s="12" t="s">
        <v>9</v>
      </c>
      <c r="E96" s="12" t="s">
        <v>17</v>
      </c>
    </row>
    <row r="97" spans="1:5" ht="26.25" thickBot="1" x14ac:dyDescent="0.3">
      <c r="A97" s="42" t="s">
        <v>129</v>
      </c>
      <c r="B97" s="6" t="s">
        <v>138</v>
      </c>
      <c r="C97" s="23" t="s">
        <v>23</v>
      </c>
      <c r="D97" s="23">
        <v>17</v>
      </c>
      <c r="E97" s="3">
        <v>3</v>
      </c>
    </row>
    <row r="98" spans="1:5" ht="15.95" thickBot="1" x14ac:dyDescent="0.25">
      <c r="A98" s="42" t="s">
        <v>130</v>
      </c>
      <c r="B98" s="6" t="s">
        <v>137</v>
      </c>
      <c r="C98" s="23" t="s">
        <v>43</v>
      </c>
      <c r="D98" s="23">
        <v>3</v>
      </c>
      <c r="E98" s="3">
        <v>3</v>
      </c>
    </row>
    <row r="99" spans="1:5" ht="39" thickBot="1" x14ac:dyDescent="0.3">
      <c r="A99" s="42" t="s">
        <v>131</v>
      </c>
      <c r="B99" s="48" t="s">
        <v>140</v>
      </c>
      <c r="C99" s="24" t="s">
        <v>2</v>
      </c>
      <c r="D99" s="24">
        <v>20</v>
      </c>
      <c r="E99" s="25">
        <v>3</v>
      </c>
    </row>
    <row r="100" spans="1:5" ht="39" thickBot="1" x14ac:dyDescent="0.3">
      <c r="A100" s="42" t="s">
        <v>132</v>
      </c>
      <c r="B100" s="48" t="s">
        <v>139</v>
      </c>
      <c r="C100" s="24" t="s">
        <v>2</v>
      </c>
      <c r="D100" s="24">
        <v>20</v>
      </c>
      <c r="E100" s="25">
        <v>3</v>
      </c>
    </row>
    <row r="101" spans="1:5" ht="39" thickBot="1" x14ac:dyDescent="0.3">
      <c r="A101" s="42" t="s">
        <v>133</v>
      </c>
      <c r="B101" s="48" t="s">
        <v>139</v>
      </c>
      <c r="C101" s="24" t="s">
        <v>2</v>
      </c>
      <c r="D101" s="24">
        <v>20</v>
      </c>
      <c r="E101" s="25">
        <v>3</v>
      </c>
    </row>
    <row r="102" spans="1:5" ht="39" thickBot="1" x14ac:dyDescent="0.3">
      <c r="A102" s="42" t="s">
        <v>134</v>
      </c>
      <c r="B102" s="19" t="s">
        <v>141</v>
      </c>
      <c r="C102" s="24" t="s">
        <v>2</v>
      </c>
      <c r="D102" s="24">
        <v>20</v>
      </c>
      <c r="E102" s="25">
        <v>3</v>
      </c>
    </row>
    <row r="103" spans="1:5" ht="26.25" thickBot="1" x14ac:dyDescent="0.3">
      <c r="A103" s="42" t="s">
        <v>135</v>
      </c>
      <c r="B103" s="48" t="s">
        <v>142</v>
      </c>
      <c r="C103" s="24" t="s">
        <v>2</v>
      </c>
      <c r="D103" s="24">
        <v>1</v>
      </c>
      <c r="E103" s="25">
        <v>1</v>
      </c>
    </row>
    <row r="104" spans="1:5" ht="26.25" thickBot="1" x14ac:dyDescent="0.3">
      <c r="A104" s="42" t="s">
        <v>151</v>
      </c>
      <c r="B104" s="48" t="s">
        <v>143</v>
      </c>
      <c r="C104" s="24" t="s">
        <v>2</v>
      </c>
      <c r="D104" s="24">
        <v>1</v>
      </c>
      <c r="E104" s="25">
        <v>1</v>
      </c>
    </row>
    <row r="105" spans="1:5" ht="15.95" thickBot="1" x14ac:dyDescent="0.25">
      <c r="A105" s="52" t="s">
        <v>152</v>
      </c>
      <c r="B105" s="53"/>
      <c r="C105" s="53"/>
      <c r="D105" s="53"/>
      <c r="E105" s="53"/>
    </row>
    <row r="106" spans="1:5" ht="15.75" thickBot="1" x14ac:dyDescent="0.3">
      <c r="A106" s="11" t="s">
        <v>0</v>
      </c>
      <c r="B106" s="12" t="s">
        <v>1</v>
      </c>
      <c r="C106" s="12" t="s">
        <v>8</v>
      </c>
      <c r="D106" s="12" t="s">
        <v>9</v>
      </c>
      <c r="E106" s="12" t="s">
        <v>4</v>
      </c>
    </row>
    <row r="107" spans="1:5" ht="15.75" thickBot="1" x14ac:dyDescent="0.3">
      <c r="A107" s="65" t="s">
        <v>22</v>
      </c>
      <c r="B107" s="66"/>
      <c r="C107" s="66"/>
      <c r="D107" s="66"/>
      <c r="E107" s="66"/>
    </row>
    <row r="108" spans="1:5" ht="71.099999999999994" thickBot="1" x14ac:dyDescent="0.25">
      <c r="A108" s="42" t="s">
        <v>153</v>
      </c>
      <c r="B108" s="41" t="s">
        <v>99</v>
      </c>
      <c r="C108" s="39" t="s">
        <v>2</v>
      </c>
      <c r="D108" s="16">
        <v>1</v>
      </c>
      <c r="E108" s="16">
        <v>1</v>
      </c>
    </row>
    <row r="109" spans="1:5" ht="51.75" thickBot="1" x14ac:dyDescent="0.3">
      <c r="A109" s="42" t="s">
        <v>154</v>
      </c>
      <c r="B109" s="6" t="s">
        <v>12</v>
      </c>
      <c r="C109" s="39" t="s">
        <v>2</v>
      </c>
      <c r="D109" s="16">
        <v>1</v>
      </c>
      <c r="E109" s="16">
        <v>1</v>
      </c>
    </row>
    <row r="110" spans="1:5" ht="26.25" thickBot="1" x14ac:dyDescent="0.3">
      <c r="A110" s="42" t="s">
        <v>155</v>
      </c>
      <c r="B110" s="43" t="s">
        <v>100</v>
      </c>
      <c r="C110" s="39" t="s">
        <v>2</v>
      </c>
      <c r="D110" s="16">
        <v>3</v>
      </c>
      <c r="E110" s="16" t="s">
        <v>5</v>
      </c>
    </row>
    <row r="111" spans="1:5" ht="15.75" thickBot="1" x14ac:dyDescent="0.3">
      <c r="A111" s="52" t="s">
        <v>156</v>
      </c>
      <c r="B111" s="53"/>
      <c r="C111" s="53"/>
      <c r="D111" s="53"/>
      <c r="E111" s="53"/>
    </row>
    <row r="112" spans="1:5" ht="30.75" thickBot="1" x14ac:dyDescent="0.3">
      <c r="A112" s="29" t="s">
        <v>0</v>
      </c>
      <c r="B112" s="30" t="s">
        <v>1</v>
      </c>
      <c r="C112" s="30" t="s">
        <v>24</v>
      </c>
      <c r="D112" s="30" t="s">
        <v>25</v>
      </c>
      <c r="E112" s="30" t="s">
        <v>26</v>
      </c>
    </row>
    <row r="113" spans="1:5" ht="26.25" thickBot="1" x14ac:dyDescent="0.3">
      <c r="A113" s="22">
        <v>11.1</v>
      </c>
      <c r="B113" s="33" t="s">
        <v>29</v>
      </c>
      <c r="C113" s="16" t="s">
        <v>2</v>
      </c>
      <c r="D113" s="28">
        <v>8</v>
      </c>
      <c r="E113" s="16" t="s">
        <v>5</v>
      </c>
    </row>
    <row r="114" spans="1:5" ht="51.75" thickBot="1" x14ac:dyDescent="0.3">
      <c r="A114" s="22">
        <v>11.2</v>
      </c>
      <c r="B114" s="27" t="s">
        <v>30</v>
      </c>
      <c r="C114" s="36" t="s">
        <v>2</v>
      </c>
      <c r="D114" s="36">
        <v>1</v>
      </c>
      <c r="E114" s="36" t="s">
        <v>31</v>
      </c>
    </row>
    <row r="115" spans="1:5" ht="15.75" thickBot="1" x14ac:dyDescent="0.3">
      <c r="A115" s="22">
        <v>11.3</v>
      </c>
      <c r="B115" s="33" t="s">
        <v>32</v>
      </c>
      <c r="C115" s="36" t="s">
        <v>2</v>
      </c>
      <c r="D115" s="36">
        <v>100</v>
      </c>
      <c r="E115" s="36" t="s">
        <v>31</v>
      </c>
    </row>
    <row r="116" spans="1:5" ht="26.25" thickBot="1" x14ac:dyDescent="0.3">
      <c r="A116" s="22">
        <v>11.4</v>
      </c>
      <c r="B116" s="33" t="s">
        <v>33</v>
      </c>
      <c r="C116" s="36" t="s">
        <v>34</v>
      </c>
      <c r="D116" s="36">
        <v>10</v>
      </c>
      <c r="E116" s="36" t="s">
        <v>31</v>
      </c>
    </row>
  </sheetData>
  <mergeCells count="18">
    <mergeCell ref="A105:E105"/>
    <mergeCell ref="A107:E107"/>
    <mergeCell ref="A111:E111"/>
    <mergeCell ref="A77:E77"/>
    <mergeCell ref="A86:E86"/>
    <mergeCell ref="A95:E95"/>
    <mergeCell ref="A49:E49"/>
    <mergeCell ref="A66:E66"/>
    <mergeCell ref="A67:E67"/>
    <mergeCell ref="A17:E17"/>
    <mergeCell ref="A18:E18"/>
    <mergeCell ref="A33:E33"/>
    <mergeCell ref="A34:E34"/>
    <mergeCell ref="A1:E1"/>
    <mergeCell ref="A2:E2"/>
    <mergeCell ref="A9:E9"/>
    <mergeCell ref="A10:E10"/>
    <mergeCell ref="A48:E48"/>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PRESUPUESTO 1 MESES</vt:lpstr>
      <vt:lpstr>Hoja1</vt:lpstr>
      <vt:lpstr>'PRESUPUESTO 1 MESES'!Área_de_impresión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Ingenieria</dc:creator>
  <cp:lastModifiedBy>Ingeniería</cp:lastModifiedBy>
  <cp:lastPrinted>2025-12-11T22:14:30Z</cp:lastPrinted>
  <dcterms:created xsi:type="dcterms:W3CDTF">2023-02-22T15:48:39Z</dcterms:created>
  <dcterms:modified xsi:type="dcterms:W3CDTF">2025-12-12T00:11:24Z</dcterms:modified>
</cp:coreProperties>
</file>