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Escritorio\PROCESOS\SENA\ESTUDIOS DE MERCADO 2025\CAMPESENA\"/>
    </mc:Choice>
  </mc:AlternateContent>
  <xr:revisionPtr revIDLastSave="0" documentId="13_ncr:1_{CAC0096F-AD8F-476D-8388-091A2BA13741}" xr6:coauthVersionLast="47" xr6:coauthVersionMax="47" xr10:uidLastSave="{00000000-0000-0000-0000-000000000000}"/>
  <bookViews>
    <workbookView xWindow="-108" yWindow="-108" windowWidth="23256" windowHeight="12456" xr2:uid="{0566C30F-4056-450E-81B0-27436B03A466}"/>
  </bookViews>
  <sheets>
    <sheet name="Materiales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4" i="4" l="1"/>
  <c r="L44" i="4"/>
  <c r="M44" i="4" s="1"/>
  <c r="J45" i="4"/>
  <c r="L45" i="4"/>
  <c r="N45" i="4" s="1"/>
  <c r="O45" i="4" s="1"/>
  <c r="J46" i="4"/>
  <c r="L46" i="4"/>
  <c r="M46" i="4" s="1"/>
  <c r="N44" i="4" l="1"/>
  <c r="N46" i="4"/>
  <c r="M45" i="4"/>
  <c r="O44" i="4" l="1"/>
  <c r="O46" i="4"/>
  <c r="J30" i="4"/>
  <c r="J10" i="4" l="1"/>
  <c r="L10" i="4"/>
  <c r="M10" i="4" s="1"/>
  <c r="J11" i="4"/>
  <c r="L11" i="4"/>
  <c r="N11" i="4" s="1"/>
  <c r="J12" i="4"/>
  <c r="L12" i="4"/>
  <c r="M12" i="4" s="1"/>
  <c r="J13" i="4"/>
  <c r="L13" i="4"/>
  <c r="M13" i="4" s="1"/>
  <c r="J14" i="4"/>
  <c r="L14" i="4"/>
  <c r="M14" i="4" s="1"/>
  <c r="J15" i="4"/>
  <c r="L15" i="4"/>
  <c r="M15" i="4" s="1"/>
  <c r="J16" i="4"/>
  <c r="L16" i="4"/>
  <c r="M16" i="4" s="1"/>
  <c r="J17" i="4"/>
  <c r="L17" i="4"/>
  <c r="N17" i="4" s="1"/>
  <c r="J18" i="4"/>
  <c r="L18" i="4"/>
  <c r="N18" i="4" s="1"/>
  <c r="J19" i="4"/>
  <c r="L19" i="4"/>
  <c r="M19" i="4" s="1"/>
  <c r="J20" i="4"/>
  <c r="L20" i="4"/>
  <c r="M20" i="4" s="1"/>
  <c r="J21" i="4"/>
  <c r="L21" i="4"/>
  <c r="M21" i="4" s="1"/>
  <c r="J22" i="4"/>
  <c r="L22" i="4"/>
  <c r="M22" i="4" s="1"/>
  <c r="J23" i="4"/>
  <c r="L23" i="4"/>
  <c r="M23" i="4" s="1"/>
  <c r="J24" i="4"/>
  <c r="L24" i="4"/>
  <c r="M24" i="4" s="1"/>
  <c r="J25" i="4"/>
  <c r="L25" i="4"/>
  <c r="N25" i="4" s="1"/>
  <c r="J26" i="4"/>
  <c r="L26" i="4"/>
  <c r="N26" i="4" s="1"/>
  <c r="J27" i="4"/>
  <c r="L27" i="4"/>
  <c r="M27" i="4" s="1"/>
  <c r="J28" i="4"/>
  <c r="L28" i="4"/>
  <c r="M28" i="4" s="1"/>
  <c r="J29" i="4"/>
  <c r="L29" i="4"/>
  <c r="M29" i="4" s="1"/>
  <c r="L30" i="4"/>
  <c r="M30" i="4" s="1"/>
  <c r="J31" i="4"/>
  <c r="L31" i="4"/>
  <c r="M31" i="4" s="1"/>
  <c r="J32" i="4"/>
  <c r="L32" i="4"/>
  <c r="M32" i="4" s="1"/>
  <c r="J33" i="4"/>
  <c r="L33" i="4"/>
  <c r="N33" i="4" s="1"/>
  <c r="J34" i="4"/>
  <c r="L34" i="4"/>
  <c r="M34" i="4" s="1"/>
  <c r="J35" i="4"/>
  <c r="L35" i="4"/>
  <c r="N35" i="4" s="1"/>
  <c r="J36" i="4"/>
  <c r="L36" i="4"/>
  <c r="M36" i="4" s="1"/>
  <c r="J37" i="4"/>
  <c r="L37" i="4"/>
  <c r="M37" i="4" s="1"/>
  <c r="J38" i="4"/>
  <c r="L38" i="4"/>
  <c r="M38" i="4" s="1"/>
  <c r="J39" i="4"/>
  <c r="L39" i="4"/>
  <c r="M39" i="4" s="1"/>
  <c r="J40" i="4"/>
  <c r="L40" i="4"/>
  <c r="M40" i="4" s="1"/>
  <c r="J41" i="4"/>
  <c r="L41" i="4"/>
  <c r="M41" i="4" s="1"/>
  <c r="J42" i="4"/>
  <c r="L42" i="4"/>
  <c r="M42" i="4" s="1"/>
  <c r="J43" i="4"/>
  <c r="L43" i="4"/>
  <c r="M43" i="4" s="1"/>
  <c r="O17" i="4" l="1"/>
  <c r="O35" i="4"/>
  <c r="O11" i="4"/>
  <c r="O33" i="4"/>
  <c r="O26" i="4"/>
  <c r="O25" i="4"/>
  <c r="O18" i="4"/>
  <c r="M33" i="4"/>
  <c r="N34" i="4"/>
  <c r="M35" i="4"/>
  <c r="N19" i="4"/>
  <c r="N20" i="4"/>
  <c r="N15" i="4"/>
  <c r="M18" i="4"/>
  <c r="N27" i="4"/>
  <c r="N23" i="4"/>
  <c r="M26" i="4"/>
  <c r="N10" i="4"/>
  <c r="N36" i="4"/>
  <c r="N12" i="4"/>
  <c r="M25" i="4"/>
  <c r="N39" i="4"/>
  <c r="N42" i="4"/>
  <c r="M11" i="4"/>
  <c r="N31" i="4"/>
  <c r="N28" i="4"/>
  <c r="M17" i="4"/>
  <c r="N41" i="4"/>
  <c r="N38" i="4"/>
  <c r="N30" i="4"/>
  <c r="N22" i="4"/>
  <c r="N14" i="4"/>
  <c r="N40" i="4"/>
  <c r="N37" i="4"/>
  <c r="N29" i="4"/>
  <c r="N21" i="4"/>
  <c r="N13" i="4"/>
  <c r="N43" i="4"/>
  <c r="N32" i="4"/>
  <c r="N24" i="4"/>
  <c r="N16" i="4"/>
  <c r="O37" i="4" l="1"/>
  <c r="O12" i="4"/>
  <c r="O36" i="4"/>
  <c r="O24" i="4"/>
  <c r="O27" i="4"/>
  <c r="O39" i="4"/>
  <c r="O40" i="4"/>
  <c r="O34" i="4"/>
  <c r="O30" i="4"/>
  <c r="O10" i="4"/>
  <c r="O38" i="4"/>
  <c r="O41" i="4"/>
  <c r="O23" i="4"/>
  <c r="O32" i="4"/>
  <c r="O14" i="4"/>
  <c r="O22" i="4"/>
  <c r="O16" i="4"/>
  <c r="O43" i="4"/>
  <c r="O28" i="4"/>
  <c r="O13" i="4"/>
  <c r="O31" i="4"/>
  <c r="O15" i="4"/>
  <c r="O21" i="4"/>
  <c r="O20" i="4"/>
  <c r="O29" i="4"/>
  <c r="O42" i="4"/>
  <c r="O19" i="4"/>
  <c r="L4" i="4"/>
  <c r="M4" i="4" s="1"/>
  <c r="L5" i="4"/>
  <c r="N5" i="4" s="1"/>
  <c r="L6" i="4"/>
  <c r="M6" i="4" s="1"/>
  <c r="L7" i="4"/>
  <c r="M7" i="4" s="1"/>
  <c r="L8" i="4"/>
  <c r="N8" i="4" s="1"/>
  <c r="L9" i="4"/>
  <c r="N9" i="4" s="1"/>
  <c r="J4" i="4"/>
  <c r="J5" i="4"/>
  <c r="J6" i="4"/>
  <c r="J7" i="4"/>
  <c r="J8" i="4"/>
  <c r="J9" i="4"/>
  <c r="L3" i="4"/>
  <c r="N3" i="4" s="1"/>
  <c r="J3" i="4"/>
  <c r="O5" i="4" l="1"/>
  <c r="O9" i="4"/>
  <c r="O8" i="4"/>
  <c r="M8" i="4"/>
  <c r="M9" i="4"/>
  <c r="N7" i="4"/>
  <c r="N6" i="4"/>
  <c r="M5" i="4"/>
  <c r="N4" i="4"/>
  <c r="M3" i="4"/>
  <c r="O4" i="4" l="1"/>
  <c r="O6" i="4"/>
  <c r="O7" i="4"/>
  <c r="O3" i="4"/>
</calcChain>
</file>

<file path=xl/sharedStrings.xml><?xml version="1.0" encoding="utf-8"?>
<sst xmlns="http://schemas.openxmlformats.org/spreadsheetml/2006/main" count="190" uniqueCount="108">
  <si>
    <t>RUBRO</t>
  </si>
  <si>
    <t>ITEM</t>
  </si>
  <si>
    <t>UNSPSC</t>
  </si>
  <si>
    <t>NOMBRE DEL EQUIPO Y DESCRIPCION TÉCNICA DEL PRODUCTO (IDENTIFICACION ADICIONAL REQUERIDA)</t>
  </si>
  <si>
    <t>DESCRIPCION TÉCNICA DEL PRODUCTO (IDENTIFICACION ADICIONAL REQUERIDA)</t>
  </si>
  <si>
    <t>UNIDAD DE MEDIDA</t>
  </si>
  <si>
    <t>CANTIDAD CTO INICIAL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</si>
  <si>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</si>
  <si>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</si>
  <si>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</si>
  <si>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</si>
  <si>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</si>
  <si>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</si>
  <si>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</si>
  <si>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>UNIDAD</t>
  </si>
  <si>
    <t>C-3603-1300-20-20305C-3603025-02</t>
  </si>
  <si>
    <t>BULTO</t>
  </si>
  <si>
    <t>Alimento concentrado Tipo 30 para mojarra.
Presentación: bulto de 40Kg
Etapa recomendada: 250-350 g (semi e intensivo) 120-250 g (extensivo y semi-intensivo)
Uso: Pre-engorde adaptable según sistema.
Composición:
PROTEÍNA (MIN)       30%
GRASA(MIN)                6%
HUMEDAD (MÁX)    12%
FIBRA (MÁX)               6%
CENIZA (MÁX)            12%
Debe contrar con registro ICA.</t>
  </si>
  <si>
    <t>Alimento concentrado Tipo 24 para mojarra.
Presentación: bulto de 40Kg
Etapa recomendada: desde 250 gramos de peso vivo hasta peso de cosecha en sistemas de producción extensivos y semi-intensivos, y de 350 gramos hasta peso de cosecha en sistemas de producción intensivos y jaulas flotantes de alta densidad. 
Composición:
Proteína (Mín)            24.0%
Grasa (Mín)                   6.0%
Humedad (Máx)         12.0%
Fibra (Máx)                    8.0%
Ceniza (Máx)                12.0%</t>
  </si>
  <si>
    <t xml:space="preserve">Carretilla Plástica.
Capacidad: 120 Litros.
Características:
Llanta anti pinchazo de poliuretano.
Platón fabricado en polipropileno y espesor de 4 mm.
Bastidores fabricados en madera con acabado en laca transparente de 1.3/4".
Soportes y refuerzo trasero fabricados en lámina de acero con acabado de pintura en polvo poliéster color negro.
Rin 3 aspas.
Medidas de llanta: 4" (10 cm) x 16" (41 cm).
Largo del platón: 101.6 cm.
Ancho del platón: 69.9 cm.
Profundidad del platón: 43 cm.
</t>
  </si>
  <si>
    <t>GUADAÑA</t>
  </si>
  <si>
    <t>CARRETILLA</t>
  </si>
  <si>
    <t>ALIMENTO CONCENTRADO TIPO 24 PARA MOJARRA</t>
  </si>
  <si>
    <t>ALIMENTO CONCENTRADO TIPO 30 PARA MOJARRA</t>
  </si>
  <si>
    <t>Cilindrada: 30.8 cm³
Potencia: 1.30 Kw
Peso de la unidad sin combustible: 6.4 Kg
Diámetro del círculo de corte: 420 mm
Cabida del depósito: 0.64Largo del dispositivo sin Herramienta de corte: 176 cm
Debe contar con arnés y elementos de protección de fabrica.</t>
  </si>
  <si>
    <t>TIJERA DE PODAR</t>
  </si>
  <si>
    <t>Tijera para podar manual de  8''.
Cuerpo en aluminio.
Cuchilla fabricada en acero templado.
Mango de plástico.
No extensible.</t>
  </si>
  <si>
    <t>PINZA O AGARRE</t>
  </si>
  <si>
    <t xml:space="preserve">Pinza o agarre en acero inoxidable para el marco de colmena apícola.
Material: acero inoxidable.
Tamaño: 25,7 x 8,7 x 3 cm.
Especialmente diseñado para sujetar colmenas, práctico y sin necesidad de cogerla con las manos, seguro y eficiente.
Presentación por unidad.  </t>
  </si>
  <si>
    <t>CUADRO DE ALZA</t>
  </si>
  <si>
    <t>Fertilizante edáfico, granular complejo.
Grado 10-30-10. 
Presentación bulto por 50 Kg
Mezclas de nitrógeno – fósforo – potasio – npk</t>
  </si>
  <si>
    <t>Cuadro alambrado profundo por 10 unidades para colmena Langstroth.
Medidas standar.</t>
  </si>
  <si>
    <t>CONCENTRADO PARA CONEJOS</t>
  </si>
  <si>
    <t>FERTIIZANTE</t>
  </si>
  <si>
    <t xml:space="preserve">Composición garantizada:
Proteína mínima     17.0%.
Grasa mínima            2.5%.
Fibra máxima             6.0%.
Cenizas máxima       12.0%.
Humedad máxima  13.0%.
Presentación: producto peletizado, empacado en sacos por 40 kilogramos. </t>
  </si>
  <si>
    <t>JAULA PARA ENGORDE DE CONEJOS</t>
  </si>
  <si>
    <t>Jaula metalica para engorde conejos.
Dimensiones 94 × 55 × 45 cm</t>
  </si>
  <si>
    <t>CANTINA PLÁSTICA</t>
  </si>
  <si>
    <t>CAPACIDAD: 10 litros.
Tapa de seguridad.
Manija en acero galvanizado calibre 10.</t>
  </si>
  <si>
    <t>CANTINA DE ALUMINIO</t>
  </si>
  <si>
    <t>Capacidad: 20 litros
Tapa en arco.
Dimensiones
Diámetro: 28 cm
Alto: 51.5 cm
Especificamente elaborada para el trasporte de leche y sus derivados.</t>
  </si>
  <si>
    <t>SAL MINERALIZADA</t>
  </si>
  <si>
    <t>ALIMENTO PARA GANADO LECHERO</t>
  </si>
  <si>
    <t>*Sal mineralizada para consumo bovino.
*Sal mineralizada al 11% en presentanción de bulto de 40Kg.
*Composición:
Calcio                                       15% mínimo.
Fósforo                                    11% mínimo.
Cloruro De Sodio               20% mínimo.
Magnesio                               0.6%.
Zinc                                             0.7%.
Cobre                                        0.2%.
Yodo                                           0.02%.
Cobalto                                    0.006%.
Azufre                                        5%.
Flúor                                           0.11%.
Humedad                               11% máximo.
*Debe tener registro ICA.</t>
  </si>
  <si>
    <t>ALIMENTO DE LEVANTE PARA CERDOS</t>
  </si>
  <si>
    <t>*Suplemento alimenticio para vacas lecheras y como complemento a los forrajes de praderas.
*Presentanción en bulto de 40 Kg.
*Debe tener registro ICA.
*Composición:
PROTEÍNA (MIN)            18.0%
GRASA (MIN)                    3.0%
FIBRA (MÁX)                     12.0%
CENIZA (MÁX)                  12.0%
HUMEDAD (MÁX)          13.0%</t>
  </si>
  <si>
    <t>*Suplemento alimenticio para levante de cerdos.
*Presentación en bulto de 40 Kg.
*Debe tener registro ICA.
*Composición:
Proteína                17%
Grasa                       5.0%
Humedad              13%
Fibra                         7.0%
Ceniza                      8.0%</t>
  </si>
  <si>
    <t>ALIMENTO DE ENGORDE PARA CERDOS</t>
  </si>
  <si>
    <t>*Suplemento alimenticio para engorde de cerdos.
*Presentación en bulto de 40 Kg.
*Debe tener registro ICA.
*Composición:
Proteína               16%
Grasa                      5%
Humedad             13%
Fibra                        8%
Ceniza                     9%</t>
  </si>
  <si>
    <t>VACUNA BOVINO</t>
  </si>
  <si>
    <t>*Vacuna para ganado.
*Vacuna Triple Viral.
*Debe tener registro ICA.
*Presentación tarro de 20 dosis.</t>
  </si>
  <si>
    <t>TARRO</t>
  </si>
  <si>
    <t>Capacidad: 10 litros.
Material: plástico.
Asa fabricada en plástico de alta resistencia.
Con vertedero para controlar la salida del liquido.</t>
  </si>
  <si>
    <t>Capacidad: 27 litros.
Material: plástico.
Asa fabricada en acero galvanizado calibre 10.
Con tapa.</t>
  </si>
  <si>
    <t>BALDE DE CONSTRUCCIÓN</t>
  </si>
  <si>
    <t>Material: Plástico polipropileno
Capacidad: 8 litros
Agarre: alamabre de acero galvanizado calibre 10</t>
  </si>
  <si>
    <t>BALDE PLÁSTICO</t>
  </si>
  <si>
    <t>SOGA / LAZO PARA GANADERÍA</t>
  </si>
  <si>
    <t>TANQUE</t>
  </si>
  <si>
    <t>Uso: Residencial, agropecuario e industrial.
Capacidad volumétrica: 250 litros
Alto: 72 cm
Diámetro: 81 cm
Color: Negro
Material: Polietileno
Características: Doble capa, bicolor, livianos, resistentes, higiénicos.</t>
  </si>
  <si>
    <t>CINTA DE GOTEO</t>
  </si>
  <si>
    <t>Calibre: 8.000.
Distancia: 2.300m líneales.
Goteo: cada 10cm o  20cm.
Caudal: 0.75 LPH</t>
  </si>
  <si>
    <t xml:space="preserve">ROLLO </t>
  </si>
  <si>
    <t>SOLDADURA LIQUIDA PVC</t>
  </si>
  <si>
    <t>Tipo: Removedor
Peso: 0.43 kg
Color: Claro
Presentación: Tarro.
Vólumen: 1/4gl (946ml)
Secado final: 180 min</t>
  </si>
  <si>
    <t>CODO 90° 1" PVC</t>
  </si>
  <si>
    <t>Tipo: Codo 90°
Material: PVC
Normas de Fabricación: Resolucion 0105 NTC 382, NTC 1339 Accesorios de (Poli Cloruro de Vinilo) (PVC) Schedule 40
Diámetro: 1 pulgadas
Presión: 600 psi</t>
  </si>
  <si>
    <t>VÁLVULA 1"</t>
  </si>
  <si>
    <t>Tipo: Válvula PVC 1 Pulgada Lisa
Normas de Fabricación: ISO9001
Diámetro: 1" pulgadas
Material: PVC
Presión máxima: 235 psi</t>
  </si>
  <si>
    <t>SEMILLA DE AHUYAMA CERTIFICADA</t>
  </si>
  <si>
    <t>Nombre Común: Ahuyama Valluna
Nombre Científico: Curcubita Máxima
Adaptación: 0 – 2000 msnm
Temperatura: 15 – 28 °C
Presentación: Sobre de 100g</t>
  </si>
  <si>
    <t>GRAMO</t>
  </si>
  <si>
    <t>SEMILLA DE ESPINACA CERTIFICADA</t>
  </si>
  <si>
    <t>Nombre común: Espinaca Virofly.
Nombre Científico: Spinacia oleracea.
Adaptaciòn/M.S.N.M	2000-2800
Semillas/gr: 48
Semillas/Ha: 6.5 kg
Dias de Germinaciòn: 5.-10.
Plantas/Hectarea: 148.000
Periodo Vegetativo/dìas: 50-60
Presentación: Sobre de 100g.</t>
  </si>
  <si>
    <t>SEMILLA DE LECHUGA CERTIFICADA</t>
  </si>
  <si>
    <t>Nombre Común: Lechuga Grandes Lagos 118
Nombre Científico: Lactuca sativa
Adaptación: 1500 – 2700 msnm
Temperatura: 15 – 18 °C
Semillas por Gramo: 800 – 900
Semillas por Hectárea: 300 gr
Días de Germinación: 6 – 8
Días Siembra Cosecha: 50 después del trasplante.
Densidad de Siembra: 65.000 plantas/ha
Presentación: Sobre de 100g</t>
  </si>
  <si>
    <t>SEMILLA DE RÁBANO CERTIFICADA</t>
  </si>
  <si>
    <t>Nombre Común: Rábano Rojo Crimson Giant
Nombre Científico: Raphnus sativus
Adaptación	1200 – 1800 msnm
Temperatura	12 – 22 °C
Semillas por Gramo: 108
Semillas por Hectárea: 25 lb
Días de Germinación: 5 – 8
Días Siembra Cosecha: 60
Densidad de Siembra: 500.000 plantas/ha
Presentación: Sobre de 100g.</t>
  </si>
  <si>
    <t>SEMILLA DE PIMIENTO O PIMENTÓN CERTIFICADA</t>
  </si>
  <si>
    <t>Nombre Común: Pimiento California Wonder 300 TMR
Nombre Científico: Capsicum annuum
Adaptación: 0 – 2000 msnm
Temperatura: 18 – 24 °C
Semillas por Gramo: 137
Semillas por Hectárea: 1 lb
Días de Germinación: 10 – 12
Días Siembra Cosecha: 90
Densidad de Siembra: 31.250 plantas/ha
Presentación: Sobre de 100g.</t>
  </si>
  <si>
    <t>SEMILLA DE PEPINO COHOMBRO CERTIFICADA</t>
  </si>
  <si>
    <t>Nombre Común: Pepino Poinsett
Nombre Científico: Cucumis sativus
Adaptación: 600 – 1700 msnm
Temperatura: 18 – 28 °C
Semillas por Gramo: 40
Semillas por Hectárea: 3 kg
Días de Germinación: 8
Días Siembra Cosecha: 70
Densidad de Siembra: 25.000 plantas/ha
Presentación: Sobre de 100g.</t>
  </si>
  <si>
    <t>SEMILLA DE TOMANTE CHONTO CERTIFICADA</t>
  </si>
  <si>
    <t>Nombre Común: Tomate Chonto Santa Cruz
Nombre Científico: Lycopersicum esculentum
Adaptación: 600 – 1700 msnm
Temperatura: 18 – 24 °C
Semillas por Gramo: 250 – 300
Semillas por Hectárea: 200 – 300 gr
Días de Germinación: 8
Días Siembra Cosecha: 90
Densidad de Siembra: 20.900 plantas/ha
Presentación: Sobre de 100g.</t>
  </si>
  <si>
    <t>SEMILLA DE CILANTRO CERTIFICADA</t>
  </si>
  <si>
    <t>Cilantro Patimorado
Nombre científico: Coriandrum sativum.
Clima: Templado – frío.
Adaptabilidad: 1.200 a 2.800 m.s.n.m. 
Presentación comercial: 100gr. Número aproximado de semillas por gramo: 400.</t>
  </si>
  <si>
    <t>GALLINAS PONEDORAS CERTIFICADAS ICA</t>
  </si>
  <si>
    <t>Edad: 16 semanas.
Estado: despicadas.
Razas: Lohman Brown, o Isa Brown, o ly-linr Brown</t>
  </si>
  <si>
    <t>NIDAL PARA POSTURA DE AVES DE CORRAL</t>
  </si>
  <si>
    <t>Material: madera
Dimensiones: 40cm x 40cm x 40cm.
Presentación: 5 nidos en un línea</t>
  </si>
  <si>
    <t>HENO</t>
  </si>
  <si>
    <t>Composición: Pasto Angleton o su sustituo, con 8 - 10% de Proteína y 65 - 75% de digestibilidad.
Presentación: Paca de Heno de14Kg de peso.</t>
  </si>
  <si>
    <t>PIEDRA BOLA TAMAÑO MAX. 4"</t>
  </si>
  <si>
    <t>METRO CUBICO</t>
  </si>
  <si>
    <t>MALLA ELECTROSOLDADA</t>
  </si>
  <si>
    <t>Tipo: Malla plana electrosoldada
Luz de malla: 15 x 15 cm
Dimensiones: 6 x 2,35 m
Diámetro de varilla: 4 mm</t>
  </si>
  <si>
    <t>VARILLA REDONDA LISA</t>
  </si>
  <si>
    <t>Diámetro: 5/8"
Largo: 6m
Tipo: Varilla Lisa</t>
  </si>
  <si>
    <t>TABLONES DE MADERA</t>
  </si>
  <si>
    <t>Largo: 3m
Ancho: 0,3m
Espesor: 0,025m</t>
  </si>
  <si>
    <t>PACA</t>
  </si>
  <si>
    <t>CODAL</t>
  </si>
  <si>
    <t>Tubo Rectangular
Dimensiones: 76 x 38 x 1.4mm 
Largo: 6m</t>
  </si>
  <si>
    <t>PUNTILLA ACERADA DE 2"</t>
  </si>
  <si>
    <t>LIBRAS</t>
  </si>
  <si>
    <t>PISÓN DE MANO</t>
  </si>
  <si>
    <t>Alto: 125 cm
Ancho: 25 cm
Peso: 6 kg
Características
Mango de acero 47" (119 cm),
Grip de 9" (23 cm),
 Base: 10" x 10" (25 x 25 cm)</t>
  </si>
  <si>
    <t>Material: Nylon.
Calibre: 10 mm.
Longuitud: 20 m.
Entorchado en las puntas.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</si>
</sst>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1" applyFont="1" applyFill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44" fontId="3" fillId="0" borderId="1" xfId="2" applyFont="1" applyBorder="1" applyAlignment="1">
      <alignment horizontal="center" vertical="center"/>
    </xf>
    <xf numFmtId="9" fontId="3" fillId="3" borderId="1" xfId="3" applyFont="1" applyFill="1" applyBorder="1" applyAlignment="1">
      <alignment horizontal="center" vertical="center" wrapText="1"/>
    </xf>
    <xf numFmtId="44" fontId="3" fillId="0" borderId="1" xfId="2" applyFont="1" applyBorder="1" applyAlignment="1">
      <alignment horizontal="center" vertical="center" shrinkToFit="1"/>
    </xf>
    <xf numFmtId="44" fontId="3" fillId="3" borderId="1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/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left" vertical="center" wrapText="1"/>
    </xf>
    <xf numFmtId="44" fontId="3" fillId="0" borderId="0" xfId="0" applyNumberFormat="1" applyFont="1"/>
  </cellXfs>
  <cellStyles count="4">
    <cellStyle name="Moneda" xfId="2" builtinId="4"/>
    <cellStyle name="Normal" xfId="0" builtinId="0"/>
    <cellStyle name="Normal 2 2" xfId="1" xr:uid="{47AB49E6-D29A-4BBA-AC08-F384510E77D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6</xdr:col>
      <xdr:colOff>304800</xdr:colOff>
      <xdr:row>2</xdr:row>
      <xdr:rowOff>846932</xdr:rowOff>
    </xdr:to>
    <xdr:sp macro="" textlink="">
      <xdr:nvSpPr>
        <xdr:cNvPr id="2" name="AutoShape 9">
          <a:extLst>
            <a:ext uri="{FF2B5EF4-FFF2-40B4-BE49-F238E27FC236}">
              <a16:creationId xmlns:a16="http://schemas.microsoft.com/office/drawing/2014/main" id="{CE4BBC8D-3C04-481D-A74C-BB7AC5554CF2}"/>
            </a:ext>
          </a:extLst>
        </xdr:cNvPr>
        <xdr:cNvSpPr>
          <a:spLocks noChangeAspect="1" noChangeArrowheads="1"/>
        </xdr:cNvSpPr>
      </xdr:nvSpPr>
      <xdr:spPr bwMode="auto">
        <a:xfrm>
          <a:off x="9296400" y="0"/>
          <a:ext cx="3048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304800</xdr:colOff>
      <xdr:row>2</xdr:row>
      <xdr:rowOff>304800</xdr:rowOff>
    </xdr:to>
    <xdr:sp macro="" textlink="">
      <xdr:nvSpPr>
        <xdr:cNvPr id="6" name="AutoShape 3">
          <a:extLst>
            <a:ext uri="{FF2B5EF4-FFF2-40B4-BE49-F238E27FC236}">
              <a16:creationId xmlns:a16="http://schemas.microsoft.com/office/drawing/2014/main" id="{4E51541F-E17B-4914-9F17-96569A290423}"/>
            </a:ext>
          </a:extLst>
        </xdr:cNvPr>
        <xdr:cNvSpPr>
          <a:spLocks noChangeAspect="1" noChangeArrowheads="1"/>
        </xdr:cNvSpPr>
      </xdr:nvSpPr>
      <xdr:spPr bwMode="auto">
        <a:xfrm>
          <a:off x="12639675" y="100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304800</xdr:colOff>
      <xdr:row>4</xdr:row>
      <xdr:rowOff>304800</xdr:rowOff>
    </xdr:to>
    <xdr:sp macro="" textlink="">
      <xdr:nvSpPr>
        <xdr:cNvPr id="47" name="AutoShape 3">
          <a:extLst>
            <a:ext uri="{FF2B5EF4-FFF2-40B4-BE49-F238E27FC236}">
              <a16:creationId xmlns:a16="http://schemas.microsoft.com/office/drawing/2014/main" id="{15BFCE34-DF8A-4433-AB6B-2C7BE1C2B0D5}"/>
            </a:ext>
          </a:extLst>
        </xdr:cNvPr>
        <xdr:cNvSpPr>
          <a:spLocks noChangeAspect="1" noChangeArrowheads="1"/>
        </xdr:cNvSpPr>
      </xdr:nvSpPr>
      <xdr:spPr bwMode="auto">
        <a:xfrm>
          <a:off x="12639675" y="67808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304800</xdr:colOff>
      <xdr:row>4</xdr:row>
      <xdr:rowOff>731126</xdr:rowOff>
    </xdr:to>
    <xdr:sp macro="" textlink="">
      <xdr:nvSpPr>
        <xdr:cNvPr id="63" name="AutoShape 9">
          <a:extLst>
            <a:ext uri="{FF2B5EF4-FFF2-40B4-BE49-F238E27FC236}">
              <a16:creationId xmlns:a16="http://schemas.microsoft.com/office/drawing/2014/main" id="{5FD6E877-DAE9-4737-9FA6-EBF5137A5A83}"/>
            </a:ext>
          </a:extLst>
        </xdr:cNvPr>
        <xdr:cNvSpPr>
          <a:spLocks noChangeAspect="1" noChangeArrowheads="1"/>
        </xdr:cNvSpPr>
      </xdr:nvSpPr>
      <xdr:spPr bwMode="auto">
        <a:xfrm>
          <a:off x="9296400" y="110080425"/>
          <a:ext cx="304800" cy="7311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4</xdr:row>
      <xdr:rowOff>0</xdr:rowOff>
    </xdr:from>
    <xdr:ext cx="304800" cy="580478"/>
    <xdr:sp macro="" textlink="">
      <xdr:nvSpPr>
        <xdr:cNvPr id="64" name="AutoShape 9">
          <a:extLst>
            <a:ext uri="{FF2B5EF4-FFF2-40B4-BE49-F238E27FC236}">
              <a16:creationId xmlns:a16="http://schemas.microsoft.com/office/drawing/2014/main" id="{233408C1-2292-4AE2-8D35-87E624A30E96}"/>
            </a:ext>
          </a:extLst>
        </xdr:cNvPr>
        <xdr:cNvSpPr>
          <a:spLocks noChangeAspect="1" noChangeArrowheads="1"/>
        </xdr:cNvSpPr>
      </xdr:nvSpPr>
      <xdr:spPr bwMode="auto">
        <a:xfrm>
          <a:off x="9296400" y="115281075"/>
          <a:ext cx="304800" cy="580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</xdr:row>
      <xdr:rowOff>0</xdr:rowOff>
    </xdr:from>
    <xdr:ext cx="304800" cy="580478"/>
    <xdr:sp macro="" textlink="">
      <xdr:nvSpPr>
        <xdr:cNvPr id="71" name="AutoShape 9">
          <a:extLst>
            <a:ext uri="{FF2B5EF4-FFF2-40B4-BE49-F238E27FC236}">
              <a16:creationId xmlns:a16="http://schemas.microsoft.com/office/drawing/2014/main" id="{21805A81-A220-4B6C-90DF-16ED43387F98}"/>
            </a:ext>
          </a:extLst>
        </xdr:cNvPr>
        <xdr:cNvSpPr>
          <a:spLocks noChangeAspect="1" noChangeArrowheads="1"/>
        </xdr:cNvSpPr>
      </xdr:nvSpPr>
      <xdr:spPr bwMode="auto">
        <a:xfrm>
          <a:off x="9296400" y="138160125"/>
          <a:ext cx="304800" cy="5804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4</xdr:row>
      <xdr:rowOff>0</xdr:rowOff>
    </xdr:from>
    <xdr:to>
      <xdr:col>7</xdr:col>
      <xdr:colOff>304800</xdr:colOff>
      <xdr:row>4</xdr:row>
      <xdr:rowOff>304800</xdr:rowOff>
    </xdr:to>
    <xdr:sp macro="" textlink="">
      <xdr:nvSpPr>
        <xdr:cNvPr id="80" name="AutoShape 37" descr="Controlador Regulador Carga Panel Solar 30a 12v/24v Pantalla">
          <a:extLst>
            <a:ext uri="{FF2B5EF4-FFF2-40B4-BE49-F238E27FC236}">
              <a16:creationId xmlns:a16="http://schemas.microsoft.com/office/drawing/2014/main" id="{3DE8FC78-C977-4E32-9F73-5D4463FDEF07}"/>
            </a:ext>
          </a:extLst>
        </xdr:cNvPr>
        <xdr:cNvSpPr>
          <a:spLocks noChangeAspect="1" noChangeArrowheads="1"/>
        </xdr:cNvSpPr>
      </xdr:nvSpPr>
      <xdr:spPr bwMode="auto">
        <a:xfrm>
          <a:off x="5381625" y="41843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BFEF-CDAC-4A44-85EF-073B8325721A}">
  <dimension ref="B1:R46"/>
  <sheetViews>
    <sheetView tabSelected="1" topLeftCell="E1" zoomScale="80" zoomScaleNormal="80" workbookViewId="0">
      <selection activeCell="P3" sqref="P3"/>
    </sheetView>
  </sheetViews>
  <sheetFormatPr baseColWidth="10" defaultColWidth="11.44140625" defaultRowHeight="13.8" x14ac:dyDescent="0.3"/>
  <cols>
    <col min="1" max="1" width="4.33203125" style="1" customWidth="1"/>
    <col min="2" max="2" width="5.88671875" style="1" bestFit="1" customWidth="1"/>
    <col min="3" max="3" width="32.88671875" style="1" bestFit="1" customWidth="1"/>
    <col min="4" max="4" width="11.5546875" style="12" bestFit="1" customWidth="1"/>
    <col min="5" max="5" width="35.88671875" style="1" bestFit="1" customWidth="1"/>
    <col min="6" max="6" width="46.5546875" style="1" customWidth="1"/>
    <col min="7" max="7" width="10.88671875" style="1" bestFit="1" customWidth="1"/>
    <col min="8" max="8" width="11.44140625" style="1"/>
    <col min="9" max="9" width="17.109375" style="13" customWidth="1"/>
    <col min="10" max="10" width="18.21875" style="13" bestFit="1" customWidth="1"/>
    <col min="11" max="11" width="11.44140625" style="1"/>
    <col min="12" max="12" width="15.88671875" style="1" bestFit="1" customWidth="1"/>
    <col min="13" max="13" width="21.5546875" style="1" bestFit="1" customWidth="1"/>
    <col min="14" max="14" width="13.6640625" style="1" bestFit="1" customWidth="1"/>
    <col min="15" max="15" width="14.6640625" style="1" bestFit="1" customWidth="1"/>
    <col min="16" max="16" width="11.44140625" style="1"/>
    <col min="17" max="17" width="13.88671875" style="1" bestFit="1" customWidth="1"/>
    <col min="18" max="18" width="12.44140625" style="1" bestFit="1" customWidth="1"/>
    <col min="19" max="16384" width="11.44140625" style="1"/>
  </cols>
  <sheetData>
    <row r="1" spans="2:18" x14ac:dyDescent="0.3">
      <c r="D1" s="16"/>
      <c r="I1" s="1"/>
      <c r="J1" s="1"/>
    </row>
    <row r="2" spans="2:18" ht="41.4" x14ac:dyDescent="0.3">
      <c r="B2" s="2" t="s">
        <v>1</v>
      </c>
      <c r="C2" s="2" t="s">
        <v>0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2" t="s">
        <v>13</v>
      </c>
    </row>
    <row r="3" spans="2:18" ht="237" customHeight="1" x14ac:dyDescent="0.3">
      <c r="B3" s="4">
        <v>1</v>
      </c>
      <c r="C3" s="4" t="s">
        <v>15</v>
      </c>
      <c r="D3" s="4">
        <v>10121700</v>
      </c>
      <c r="E3" s="5" t="s">
        <v>23</v>
      </c>
      <c r="F3" s="5" t="s">
        <v>17</v>
      </c>
      <c r="G3" s="6" t="s">
        <v>16</v>
      </c>
      <c r="H3" s="6">
        <v>11</v>
      </c>
      <c r="I3" s="7">
        <v>184873.94957983194</v>
      </c>
      <c r="J3" s="7">
        <f t="shared" ref="J3:J46" si="0">H3*I3</f>
        <v>2033613.4453781513</v>
      </c>
      <c r="K3" s="8">
        <v>0.19</v>
      </c>
      <c r="L3" s="9">
        <f t="shared" ref="L3:L46" si="1">I3*K3</f>
        <v>35126.050420168067</v>
      </c>
      <c r="M3" s="10">
        <f t="shared" ref="M3:M46" si="2">L3*H3</f>
        <v>386386.55462184874</v>
      </c>
      <c r="N3" s="10">
        <f t="shared" ref="N3:N46" si="3">I3+L3</f>
        <v>220000</v>
      </c>
      <c r="O3" s="10">
        <f t="shared" ref="O3:O46" si="4">N3*H3</f>
        <v>2420000</v>
      </c>
      <c r="P3" s="25"/>
      <c r="Q3" s="25"/>
      <c r="R3" s="25"/>
    </row>
    <row r="4" spans="2:18" ht="218.25" customHeight="1" x14ac:dyDescent="0.3">
      <c r="B4" s="4">
        <v>2</v>
      </c>
      <c r="C4" s="4" t="s">
        <v>15</v>
      </c>
      <c r="D4" s="4">
        <v>10121700</v>
      </c>
      <c r="E4" s="11" t="s">
        <v>22</v>
      </c>
      <c r="F4" s="11" t="s">
        <v>18</v>
      </c>
      <c r="G4" s="6" t="s">
        <v>16</v>
      </c>
      <c r="H4" s="6">
        <v>11</v>
      </c>
      <c r="I4" s="7">
        <v>174789.91596638656</v>
      </c>
      <c r="J4" s="7">
        <f t="shared" si="0"/>
        <v>1922689.0756302522</v>
      </c>
      <c r="K4" s="8">
        <v>0.19</v>
      </c>
      <c r="L4" s="9">
        <f t="shared" si="1"/>
        <v>33210.08403361345</v>
      </c>
      <c r="M4" s="10">
        <f t="shared" si="2"/>
        <v>365310.92436974793</v>
      </c>
      <c r="N4" s="10">
        <f t="shared" si="3"/>
        <v>208000</v>
      </c>
      <c r="O4" s="10">
        <f t="shared" si="4"/>
        <v>2288000</v>
      </c>
      <c r="P4" s="25"/>
      <c r="Q4" s="25"/>
      <c r="R4" s="25"/>
    </row>
    <row r="5" spans="2:18" ht="234.6" x14ac:dyDescent="0.3">
      <c r="B5" s="4">
        <v>3</v>
      </c>
      <c r="C5" s="4" t="s">
        <v>15</v>
      </c>
      <c r="D5" s="4">
        <v>24101507</v>
      </c>
      <c r="E5" s="14" t="s">
        <v>21</v>
      </c>
      <c r="F5" s="11" t="s">
        <v>19</v>
      </c>
      <c r="G5" s="6" t="s">
        <v>14</v>
      </c>
      <c r="H5" s="4">
        <v>2</v>
      </c>
      <c r="I5" s="7">
        <v>344537.81512605044</v>
      </c>
      <c r="J5" s="7">
        <f t="shared" si="0"/>
        <v>689075.63025210088</v>
      </c>
      <c r="K5" s="8">
        <v>0.19</v>
      </c>
      <c r="L5" s="9">
        <f t="shared" si="1"/>
        <v>65462.184873949584</v>
      </c>
      <c r="M5" s="10">
        <f t="shared" si="2"/>
        <v>130924.36974789917</v>
      </c>
      <c r="N5" s="10">
        <f t="shared" si="3"/>
        <v>410000</v>
      </c>
      <c r="O5" s="10">
        <f t="shared" si="4"/>
        <v>820000</v>
      </c>
      <c r="P5" s="25"/>
      <c r="Q5" s="25"/>
      <c r="R5" s="25"/>
    </row>
    <row r="6" spans="2:18" ht="120.75" customHeight="1" x14ac:dyDescent="0.3">
      <c r="B6" s="4">
        <v>4</v>
      </c>
      <c r="C6" s="4" t="s">
        <v>15</v>
      </c>
      <c r="D6" s="4">
        <v>27112006</v>
      </c>
      <c r="E6" s="14" t="s">
        <v>20</v>
      </c>
      <c r="F6" s="11" t="s">
        <v>24</v>
      </c>
      <c r="G6" s="6" t="s">
        <v>14</v>
      </c>
      <c r="H6" s="4">
        <v>2</v>
      </c>
      <c r="I6" s="7">
        <v>2100840.3361344538</v>
      </c>
      <c r="J6" s="7">
        <f t="shared" si="0"/>
        <v>4201680.6722689075</v>
      </c>
      <c r="K6" s="8">
        <v>0.19</v>
      </c>
      <c r="L6" s="9">
        <f t="shared" si="1"/>
        <v>399159.66386554623</v>
      </c>
      <c r="M6" s="10">
        <f t="shared" si="2"/>
        <v>798319.32773109246</v>
      </c>
      <c r="N6" s="10">
        <f t="shared" si="3"/>
        <v>2500000</v>
      </c>
      <c r="O6" s="10">
        <f t="shared" si="4"/>
        <v>5000000</v>
      </c>
      <c r="P6" s="25"/>
      <c r="Q6" s="25"/>
      <c r="R6" s="25"/>
    </row>
    <row r="7" spans="2:18" ht="78" customHeight="1" x14ac:dyDescent="0.3">
      <c r="B7" s="4">
        <v>5</v>
      </c>
      <c r="C7" s="4" t="s">
        <v>15</v>
      </c>
      <c r="D7" s="4">
        <v>27112016</v>
      </c>
      <c r="E7" s="14" t="s">
        <v>25</v>
      </c>
      <c r="F7" s="11" t="s">
        <v>26</v>
      </c>
      <c r="G7" s="6" t="s">
        <v>14</v>
      </c>
      <c r="H7" s="4">
        <v>21</v>
      </c>
      <c r="I7" s="7">
        <v>22689.0756302521</v>
      </c>
      <c r="J7" s="7">
        <f t="shared" si="0"/>
        <v>476470.5882352941</v>
      </c>
      <c r="K7" s="8">
        <v>0.19</v>
      </c>
      <c r="L7" s="9">
        <f t="shared" si="1"/>
        <v>4310.9243697478987</v>
      </c>
      <c r="M7" s="10">
        <f t="shared" si="2"/>
        <v>90529.411764705874</v>
      </c>
      <c r="N7" s="10">
        <f t="shared" si="3"/>
        <v>27000</v>
      </c>
      <c r="O7" s="10">
        <f t="shared" si="4"/>
        <v>567000</v>
      </c>
      <c r="P7" s="25"/>
      <c r="Q7" s="25"/>
      <c r="R7" s="25"/>
    </row>
    <row r="8" spans="2:18" ht="138" x14ac:dyDescent="0.3">
      <c r="B8" s="4">
        <v>6</v>
      </c>
      <c r="C8" s="4" t="s">
        <v>15</v>
      </c>
      <c r="D8" s="4">
        <v>21102401</v>
      </c>
      <c r="E8" s="15" t="s">
        <v>27</v>
      </c>
      <c r="F8" s="15" t="s">
        <v>28</v>
      </c>
      <c r="G8" s="6" t="s">
        <v>14</v>
      </c>
      <c r="H8" s="4">
        <v>13</v>
      </c>
      <c r="I8" s="7">
        <v>75630.252100840342</v>
      </c>
      <c r="J8" s="7">
        <f t="shared" si="0"/>
        <v>983193.27731092449</v>
      </c>
      <c r="K8" s="8">
        <v>0.19</v>
      </c>
      <c r="L8" s="9">
        <f t="shared" si="1"/>
        <v>14369.747899159665</v>
      </c>
      <c r="M8" s="10">
        <f t="shared" si="2"/>
        <v>186806.72268907566</v>
      </c>
      <c r="N8" s="10">
        <f t="shared" si="3"/>
        <v>90000</v>
      </c>
      <c r="O8" s="10">
        <f t="shared" si="4"/>
        <v>1170000</v>
      </c>
      <c r="P8" s="25"/>
      <c r="Q8" s="25"/>
      <c r="R8" s="25"/>
    </row>
    <row r="9" spans="2:18" ht="55.2" x14ac:dyDescent="0.3">
      <c r="B9" s="4">
        <v>7</v>
      </c>
      <c r="C9" s="4" t="s">
        <v>15</v>
      </c>
      <c r="D9" s="4">
        <v>21102401</v>
      </c>
      <c r="E9" s="15" t="s">
        <v>29</v>
      </c>
      <c r="F9" s="15" t="s">
        <v>31</v>
      </c>
      <c r="G9" s="6" t="s">
        <v>14</v>
      </c>
      <c r="H9" s="4">
        <v>740</v>
      </c>
      <c r="I9" s="7">
        <v>113445.37815126051</v>
      </c>
      <c r="J9" s="7">
        <f t="shared" si="0"/>
        <v>83949579.831932768</v>
      </c>
      <c r="K9" s="8">
        <v>0.19</v>
      </c>
      <c r="L9" s="9">
        <f t="shared" si="1"/>
        <v>21554.621848739498</v>
      </c>
      <c r="M9" s="10">
        <f t="shared" si="2"/>
        <v>15950420.168067228</v>
      </c>
      <c r="N9" s="10">
        <f t="shared" si="3"/>
        <v>135000</v>
      </c>
      <c r="O9" s="10">
        <f t="shared" si="4"/>
        <v>99900000</v>
      </c>
      <c r="P9" s="25"/>
      <c r="Q9" s="25"/>
      <c r="R9" s="25"/>
    </row>
    <row r="10" spans="2:18" ht="106.5" customHeight="1" x14ac:dyDescent="0.3">
      <c r="B10" s="4">
        <v>8</v>
      </c>
      <c r="C10" s="4" t="s">
        <v>15</v>
      </c>
      <c r="D10" s="12">
        <v>10171605</v>
      </c>
      <c r="E10" s="14" t="s">
        <v>33</v>
      </c>
      <c r="F10" s="11" t="s">
        <v>30</v>
      </c>
      <c r="G10" s="6" t="s">
        <v>16</v>
      </c>
      <c r="H10" s="4">
        <v>10</v>
      </c>
      <c r="I10" s="7">
        <v>331932.77310924372</v>
      </c>
      <c r="J10" s="7">
        <f t="shared" si="0"/>
        <v>3319327.7310924372</v>
      </c>
      <c r="K10" s="8">
        <v>0.19</v>
      </c>
      <c r="L10" s="9">
        <f t="shared" si="1"/>
        <v>63067.226890756305</v>
      </c>
      <c r="M10" s="10">
        <f t="shared" si="2"/>
        <v>630672.26890756306</v>
      </c>
      <c r="N10" s="10">
        <f t="shared" si="3"/>
        <v>395000</v>
      </c>
      <c r="O10" s="10">
        <f t="shared" si="4"/>
        <v>3950000</v>
      </c>
      <c r="P10" s="25"/>
      <c r="Q10" s="25"/>
      <c r="R10" s="25"/>
    </row>
    <row r="11" spans="2:18" ht="141.75" customHeight="1" x14ac:dyDescent="0.3">
      <c r="B11" s="4">
        <v>9</v>
      </c>
      <c r="C11" s="4" t="s">
        <v>15</v>
      </c>
      <c r="D11" s="4">
        <v>10122104</v>
      </c>
      <c r="E11" s="14" t="s">
        <v>32</v>
      </c>
      <c r="F11" s="11" t="s">
        <v>34</v>
      </c>
      <c r="G11" s="6" t="s">
        <v>16</v>
      </c>
      <c r="H11" s="4">
        <v>14</v>
      </c>
      <c r="I11" s="7">
        <v>117647.05882352941</v>
      </c>
      <c r="J11" s="7">
        <f t="shared" si="0"/>
        <v>1647058.8235294118</v>
      </c>
      <c r="K11" s="8">
        <v>0.19</v>
      </c>
      <c r="L11" s="9">
        <f t="shared" si="1"/>
        <v>22352.941176470587</v>
      </c>
      <c r="M11" s="10">
        <f t="shared" si="2"/>
        <v>312941.17647058819</v>
      </c>
      <c r="N11" s="10">
        <f t="shared" si="3"/>
        <v>140000</v>
      </c>
      <c r="O11" s="10">
        <f t="shared" si="4"/>
        <v>1960000</v>
      </c>
      <c r="P11" s="25"/>
      <c r="Q11" s="25"/>
      <c r="R11" s="25"/>
    </row>
    <row r="12" spans="2:18" ht="84" customHeight="1" x14ac:dyDescent="0.3">
      <c r="B12" s="4">
        <v>10</v>
      </c>
      <c r="C12" s="4" t="s">
        <v>15</v>
      </c>
      <c r="D12" s="4">
        <v>10131601</v>
      </c>
      <c r="E12" s="14" t="s">
        <v>35</v>
      </c>
      <c r="F12" s="11" t="s">
        <v>36</v>
      </c>
      <c r="G12" s="6" t="s">
        <v>14</v>
      </c>
      <c r="H12" s="4">
        <v>12</v>
      </c>
      <c r="I12" s="7">
        <v>689075.63025210088</v>
      </c>
      <c r="J12" s="7">
        <f t="shared" si="0"/>
        <v>8268907.5630252101</v>
      </c>
      <c r="K12" s="8">
        <v>0.19</v>
      </c>
      <c r="L12" s="9">
        <f t="shared" si="1"/>
        <v>130924.36974789917</v>
      </c>
      <c r="M12" s="10">
        <f t="shared" si="2"/>
        <v>1571092.4369747899</v>
      </c>
      <c r="N12" s="10">
        <f t="shared" si="3"/>
        <v>820000</v>
      </c>
      <c r="O12" s="10">
        <f t="shared" si="4"/>
        <v>9840000</v>
      </c>
      <c r="P12" s="25"/>
      <c r="Q12" s="25"/>
      <c r="R12" s="25"/>
    </row>
    <row r="13" spans="2:18" ht="69.75" customHeight="1" x14ac:dyDescent="0.3">
      <c r="B13" s="4">
        <v>11</v>
      </c>
      <c r="C13" s="4" t="s">
        <v>15</v>
      </c>
      <c r="D13" s="4">
        <v>24121807</v>
      </c>
      <c r="E13" s="14" t="s">
        <v>37</v>
      </c>
      <c r="F13" s="11" t="s">
        <v>38</v>
      </c>
      <c r="G13" s="6" t="s">
        <v>14</v>
      </c>
      <c r="H13" s="4">
        <v>9</v>
      </c>
      <c r="I13" s="7">
        <v>52100.840336134454</v>
      </c>
      <c r="J13" s="7">
        <f t="shared" si="0"/>
        <v>468907.56302521005</v>
      </c>
      <c r="K13" s="8">
        <v>0.19</v>
      </c>
      <c r="L13" s="9">
        <f t="shared" si="1"/>
        <v>9899.1596638655465</v>
      </c>
      <c r="M13" s="10">
        <f t="shared" si="2"/>
        <v>89092.436974789918</v>
      </c>
      <c r="N13" s="10">
        <f t="shared" si="3"/>
        <v>62000</v>
      </c>
      <c r="O13" s="10">
        <f t="shared" si="4"/>
        <v>558000</v>
      </c>
      <c r="P13" s="25"/>
      <c r="Q13" s="25"/>
      <c r="R13" s="25"/>
    </row>
    <row r="14" spans="2:18" ht="123" customHeight="1" x14ac:dyDescent="0.3">
      <c r="B14" s="4">
        <v>12</v>
      </c>
      <c r="C14" s="4" t="s">
        <v>15</v>
      </c>
      <c r="D14" s="4">
        <v>24112204</v>
      </c>
      <c r="E14" s="14" t="s">
        <v>39</v>
      </c>
      <c r="F14" s="11" t="s">
        <v>40</v>
      </c>
      <c r="G14" s="6" t="s">
        <v>14</v>
      </c>
      <c r="H14" s="4">
        <v>3</v>
      </c>
      <c r="I14" s="7">
        <v>432773.10924369749</v>
      </c>
      <c r="J14" s="7">
        <f t="shared" si="0"/>
        <v>1298319.3277310925</v>
      </c>
      <c r="K14" s="8">
        <v>0.19</v>
      </c>
      <c r="L14" s="9">
        <f t="shared" si="1"/>
        <v>82226.890756302528</v>
      </c>
      <c r="M14" s="10">
        <f t="shared" si="2"/>
        <v>246680.6722689076</v>
      </c>
      <c r="N14" s="10">
        <f t="shared" si="3"/>
        <v>515000</v>
      </c>
      <c r="O14" s="10">
        <f t="shared" si="4"/>
        <v>1545000</v>
      </c>
      <c r="P14" s="25"/>
      <c r="Q14" s="25"/>
      <c r="R14" s="25"/>
    </row>
    <row r="15" spans="2:18" ht="222" customHeight="1" x14ac:dyDescent="0.3">
      <c r="B15" s="4">
        <v>13</v>
      </c>
      <c r="C15" s="4" t="s">
        <v>15</v>
      </c>
      <c r="D15" s="4">
        <v>10121500</v>
      </c>
      <c r="E15" s="14" t="s">
        <v>41</v>
      </c>
      <c r="F15" s="11" t="s">
        <v>43</v>
      </c>
      <c r="G15" s="6" t="s">
        <v>16</v>
      </c>
      <c r="H15" s="4">
        <v>10</v>
      </c>
      <c r="I15" s="7">
        <v>155462.18487394959</v>
      </c>
      <c r="J15" s="7">
        <f t="shared" si="0"/>
        <v>1554621.848739496</v>
      </c>
      <c r="K15" s="8">
        <v>0.19</v>
      </c>
      <c r="L15" s="9">
        <f t="shared" si="1"/>
        <v>29537.815126050424</v>
      </c>
      <c r="M15" s="10">
        <f t="shared" si="2"/>
        <v>295378.15126050427</v>
      </c>
      <c r="N15" s="10">
        <f t="shared" si="3"/>
        <v>185000</v>
      </c>
      <c r="O15" s="10">
        <f t="shared" si="4"/>
        <v>1850000</v>
      </c>
      <c r="P15" s="25"/>
      <c r="Q15" s="25"/>
      <c r="R15" s="25"/>
    </row>
    <row r="16" spans="2:18" ht="157.5" customHeight="1" x14ac:dyDescent="0.3">
      <c r="B16" s="4">
        <v>14</v>
      </c>
      <c r="C16" s="4" t="s">
        <v>15</v>
      </c>
      <c r="D16" s="4">
        <v>10121500</v>
      </c>
      <c r="E16" s="14" t="s">
        <v>42</v>
      </c>
      <c r="F16" s="11" t="s">
        <v>45</v>
      </c>
      <c r="G16" s="6" t="s">
        <v>16</v>
      </c>
      <c r="H16" s="4">
        <v>20</v>
      </c>
      <c r="I16" s="7">
        <v>126890.75630252101</v>
      </c>
      <c r="J16" s="7">
        <f t="shared" si="0"/>
        <v>2537815.1260504201</v>
      </c>
      <c r="K16" s="8">
        <v>0.19</v>
      </c>
      <c r="L16" s="9">
        <f t="shared" si="1"/>
        <v>24109.243697478993</v>
      </c>
      <c r="M16" s="10">
        <f t="shared" si="2"/>
        <v>482184.87394957984</v>
      </c>
      <c r="N16" s="10">
        <f t="shared" si="3"/>
        <v>151000</v>
      </c>
      <c r="O16" s="10">
        <f t="shared" si="4"/>
        <v>3020000</v>
      </c>
      <c r="P16" s="25"/>
      <c r="Q16" s="25"/>
      <c r="R16" s="25"/>
    </row>
    <row r="17" spans="2:18" ht="140.25" customHeight="1" x14ac:dyDescent="0.3">
      <c r="B17" s="4">
        <v>15</v>
      </c>
      <c r="C17" s="4" t="s">
        <v>15</v>
      </c>
      <c r="D17" s="12">
        <v>10122101</v>
      </c>
      <c r="E17" s="17" t="s">
        <v>44</v>
      </c>
      <c r="F17" s="17" t="s">
        <v>46</v>
      </c>
      <c r="G17" s="6" t="s">
        <v>16</v>
      </c>
      <c r="H17" s="4">
        <v>40</v>
      </c>
      <c r="I17" s="7">
        <v>136974.78991596639</v>
      </c>
      <c r="J17" s="7">
        <f t="shared" si="0"/>
        <v>5478991.5966386553</v>
      </c>
      <c r="K17" s="8">
        <v>0.19</v>
      </c>
      <c r="L17" s="9">
        <f t="shared" si="1"/>
        <v>26025.210084033613</v>
      </c>
      <c r="M17" s="10">
        <f t="shared" si="2"/>
        <v>1041008.4033613445</v>
      </c>
      <c r="N17" s="10">
        <f t="shared" si="3"/>
        <v>163000</v>
      </c>
      <c r="O17" s="10">
        <f t="shared" si="4"/>
        <v>6520000</v>
      </c>
      <c r="P17" s="25"/>
      <c r="Q17" s="25"/>
      <c r="R17" s="25"/>
    </row>
    <row r="18" spans="2:18" ht="132.75" customHeight="1" x14ac:dyDescent="0.3">
      <c r="B18" s="4">
        <v>16</v>
      </c>
      <c r="C18" s="4" t="s">
        <v>15</v>
      </c>
      <c r="D18" s="4">
        <v>10122101</v>
      </c>
      <c r="E18" s="17" t="s">
        <v>47</v>
      </c>
      <c r="F18" s="17" t="s">
        <v>48</v>
      </c>
      <c r="G18" s="6" t="s">
        <v>16</v>
      </c>
      <c r="H18" s="4">
        <v>42</v>
      </c>
      <c r="I18" s="7">
        <v>101680.67226890757</v>
      </c>
      <c r="J18" s="7">
        <f t="shared" si="0"/>
        <v>4270588.2352941176</v>
      </c>
      <c r="K18" s="8">
        <v>0.19</v>
      </c>
      <c r="L18" s="9">
        <f t="shared" si="1"/>
        <v>19319.327731092439</v>
      </c>
      <c r="M18" s="10">
        <f t="shared" si="2"/>
        <v>811411.76470588241</v>
      </c>
      <c r="N18" s="10">
        <f t="shared" si="3"/>
        <v>121000</v>
      </c>
      <c r="O18" s="10">
        <f t="shared" si="4"/>
        <v>5082000</v>
      </c>
      <c r="P18" s="25"/>
      <c r="Q18" s="25"/>
      <c r="R18" s="25"/>
    </row>
    <row r="19" spans="2:18" ht="68.25" customHeight="1" x14ac:dyDescent="0.3">
      <c r="B19" s="4">
        <v>17</v>
      </c>
      <c r="C19" s="4" t="s">
        <v>15</v>
      </c>
      <c r="D19" s="4">
        <v>70122006</v>
      </c>
      <c r="E19" s="14" t="s">
        <v>49</v>
      </c>
      <c r="F19" s="11" t="s">
        <v>50</v>
      </c>
      <c r="G19" s="6" t="s">
        <v>51</v>
      </c>
      <c r="H19" s="4">
        <v>1</v>
      </c>
      <c r="I19" s="7">
        <v>218487.3949579832</v>
      </c>
      <c r="J19" s="7">
        <f t="shared" si="0"/>
        <v>218487.3949579832</v>
      </c>
      <c r="K19" s="8">
        <v>0.19</v>
      </c>
      <c r="L19" s="9">
        <f t="shared" si="1"/>
        <v>41512.60504201681</v>
      </c>
      <c r="M19" s="10">
        <f t="shared" si="2"/>
        <v>41512.60504201681</v>
      </c>
      <c r="N19" s="10">
        <f t="shared" si="3"/>
        <v>260000</v>
      </c>
      <c r="O19" s="10">
        <f t="shared" si="4"/>
        <v>260000</v>
      </c>
      <c r="P19" s="25"/>
      <c r="Q19" s="25"/>
      <c r="R19" s="25"/>
    </row>
    <row r="20" spans="2:18" ht="59.25" customHeight="1" x14ac:dyDescent="0.3">
      <c r="B20" s="4">
        <v>18</v>
      </c>
      <c r="C20" s="4" t="s">
        <v>15</v>
      </c>
      <c r="D20" s="4">
        <v>24121807</v>
      </c>
      <c r="E20" s="14" t="s">
        <v>56</v>
      </c>
      <c r="F20" s="17" t="s">
        <v>52</v>
      </c>
      <c r="G20" s="6" t="s">
        <v>14</v>
      </c>
      <c r="H20" s="4">
        <v>20</v>
      </c>
      <c r="I20" s="7">
        <v>50420.168067226892</v>
      </c>
      <c r="J20" s="7">
        <f t="shared" si="0"/>
        <v>1008403.3613445378</v>
      </c>
      <c r="K20" s="8">
        <v>0.19</v>
      </c>
      <c r="L20" s="9">
        <f t="shared" si="1"/>
        <v>9579.8319327731097</v>
      </c>
      <c r="M20" s="10">
        <f t="shared" si="2"/>
        <v>191596.63865546219</v>
      </c>
      <c r="N20" s="10">
        <f t="shared" si="3"/>
        <v>60000</v>
      </c>
      <c r="O20" s="10">
        <f t="shared" si="4"/>
        <v>1200000</v>
      </c>
      <c r="P20" s="25"/>
      <c r="Q20" s="25"/>
      <c r="R20" s="25"/>
    </row>
    <row r="21" spans="2:18" ht="59.25" customHeight="1" x14ac:dyDescent="0.3">
      <c r="B21" s="4">
        <v>19</v>
      </c>
      <c r="C21" s="4" t="s">
        <v>15</v>
      </c>
      <c r="D21" s="4">
        <v>24121807</v>
      </c>
      <c r="E21" s="14" t="s">
        <v>56</v>
      </c>
      <c r="F21" s="17" t="s">
        <v>53</v>
      </c>
      <c r="G21" s="6" t="s">
        <v>14</v>
      </c>
      <c r="H21" s="4">
        <v>10</v>
      </c>
      <c r="I21" s="7">
        <v>113445.37815126051</v>
      </c>
      <c r="J21" s="7">
        <f t="shared" si="0"/>
        <v>1134453.781512605</v>
      </c>
      <c r="K21" s="8">
        <v>0.19</v>
      </c>
      <c r="L21" s="9">
        <f t="shared" si="1"/>
        <v>21554.621848739498</v>
      </c>
      <c r="M21" s="10">
        <f t="shared" si="2"/>
        <v>215546.21848739497</v>
      </c>
      <c r="N21" s="10">
        <f t="shared" si="3"/>
        <v>135000</v>
      </c>
      <c r="O21" s="10">
        <f t="shared" si="4"/>
        <v>1350000</v>
      </c>
      <c r="P21" s="25"/>
      <c r="Q21" s="25"/>
      <c r="R21" s="25"/>
    </row>
    <row r="22" spans="2:18" ht="48" customHeight="1" x14ac:dyDescent="0.3">
      <c r="B22" s="4">
        <v>20</v>
      </c>
      <c r="C22" s="4" t="s">
        <v>15</v>
      </c>
      <c r="D22" s="4">
        <v>24121807</v>
      </c>
      <c r="E22" s="17" t="s">
        <v>54</v>
      </c>
      <c r="F22" s="17" t="s">
        <v>55</v>
      </c>
      <c r="G22" s="6" t="s">
        <v>14</v>
      </c>
      <c r="H22" s="4">
        <v>72</v>
      </c>
      <c r="I22" s="7">
        <v>12605.042016806723</v>
      </c>
      <c r="J22" s="7">
        <f t="shared" si="0"/>
        <v>907563.02521008404</v>
      </c>
      <c r="K22" s="8">
        <v>0.19</v>
      </c>
      <c r="L22" s="9">
        <f t="shared" si="1"/>
        <v>2394.9579831932774</v>
      </c>
      <c r="M22" s="10">
        <f t="shared" si="2"/>
        <v>172436.97478991598</v>
      </c>
      <c r="N22" s="10">
        <f t="shared" si="3"/>
        <v>15000</v>
      </c>
      <c r="O22" s="10">
        <f t="shared" si="4"/>
        <v>1080000</v>
      </c>
      <c r="P22" s="25"/>
      <c r="Q22" s="25"/>
      <c r="R22" s="25"/>
    </row>
    <row r="23" spans="2:18" ht="66" customHeight="1" x14ac:dyDescent="0.3">
      <c r="B23" s="4">
        <v>21</v>
      </c>
      <c r="C23" s="4" t="s">
        <v>15</v>
      </c>
      <c r="D23" s="4">
        <v>73141705</v>
      </c>
      <c r="E23" s="14" t="s">
        <v>57</v>
      </c>
      <c r="F23" s="11" t="s">
        <v>107</v>
      </c>
      <c r="G23" s="6" t="s">
        <v>14</v>
      </c>
      <c r="H23" s="4">
        <v>5</v>
      </c>
      <c r="I23" s="7">
        <v>138655.46218487396</v>
      </c>
      <c r="J23" s="7">
        <f t="shared" si="0"/>
        <v>693277.31092436984</v>
      </c>
      <c r="K23" s="8">
        <v>0.19</v>
      </c>
      <c r="L23" s="9">
        <f t="shared" si="1"/>
        <v>26344.537815126052</v>
      </c>
      <c r="M23" s="10">
        <f t="shared" si="2"/>
        <v>131722.68907563027</v>
      </c>
      <c r="N23" s="10">
        <f t="shared" si="3"/>
        <v>165000</v>
      </c>
      <c r="O23" s="10">
        <f t="shared" si="4"/>
        <v>825000</v>
      </c>
      <c r="P23" s="25"/>
      <c r="Q23" s="25"/>
      <c r="R23" s="25"/>
    </row>
    <row r="24" spans="2:18" ht="128.25" customHeight="1" x14ac:dyDescent="0.3">
      <c r="B24" s="4">
        <v>22</v>
      </c>
      <c r="C24" s="4" t="s">
        <v>15</v>
      </c>
      <c r="D24" s="4">
        <v>24121807</v>
      </c>
      <c r="E24" s="18" t="s">
        <v>58</v>
      </c>
      <c r="F24" s="19" t="s">
        <v>59</v>
      </c>
      <c r="G24" s="6" t="s">
        <v>14</v>
      </c>
      <c r="H24" s="4">
        <v>8</v>
      </c>
      <c r="I24" s="7">
        <v>236974.78991596639</v>
      </c>
      <c r="J24" s="7">
        <f t="shared" si="0"/>
        <v>1895798.3193277312</v>
      </c>
      <c r="K24" s="8">
        <v>0.19</v>
      </c>
      <c r="L24" s="9">
        <f t="shared" si="1"/>
        <v>45025.210084033613</v>
      </c>
      <c r="M24" s="10">
        <f t="shared" si="2"/>
        <v>360201.68067226891</v>
      </c>
      <c r="N24" s="10">
        <f t="shared" si="3"/>
        <v>282000</v>
      </c>
      <c r="O24" s="10">
        <f t="shared" si="4"/>
        <v>2256000</v>
      </c>
      <c r="P24" s="25"/>
      <c r="Q24" s="25"/>
      <c r="R24" s="25"/>
    </row>
    <row r="25" spans="2:18" ht="69.75" customHeight="1" x14ac:dyDescent="0.3">
      <c r="B25" s="4">
        <v>23</v>
      </c>
      <c r="C25" s="4" t="s">
        <v>15</v>
      </c>
      <c r="D25" s="4">
        <v>21101801</v>
      </c>
      <c r="E25" s="18" t="s">
        <v>60</v>
      </c>
      <c r="F25" s="19" t="s">
        <v>61</v>
      </c>
      <c r="G25" s="21" t="s">
        <v>62</v>
      </c>
      <c r="H25" s="22">
        <v>4</v>
      </c>
      <c r="I25" s="7">
        <v>697478.99159663869</v>
      </c>
      <c r="J25" s="7">
        <f t="shared" si="0"/>
        <v>2789915.9663865548</v>
      </c>
      <c r="K25" s="8">
        <v>0.19</v>
      </c>
      <c r="L25" s="9">
        <f t="shared" si="1"/>
        <v>132521.00840336134</v>
      </c>
      <c r="M25" s="10">
        <f t="shared" si="2"/>
        <v>530084.03361344535</v>
      </c>
      <c r="N25" s="10">
        <f t="shared" si="3"/>
        <v>830000</v>
      </c>
      <c r="O25" s="10">
        <f t="shared" si="4"/>
        <v>3320000</v>
      </c>
      <c r="P25" s="25"/>
      <c r="Q25" s="25"/>
      <c r="R25" s="25"/>
    </row>
    <row r="26" spans="2:18" ht="94.5" customHeight="1" x14ac:dyDescent="0.3">
      <c r="B26" s="4">
        <v>24</v>
      </c>
      <c r="C26" s="4" t="s">
        <v>15</v>
      </c>
      <c r="D26" s="4">
        <v>31201610</v>
      </c>
      <c r="E26" s="18" t="s">
        <v>63</v>
      </c>
      <c r="F26" s="19" t="s">
        <v>64</v>
      </c>
      <c r="G26" s="21" t="s">
        <v>51</v>
      </c>
      <c r="H26" s="22">
        <v>4</v>
      </c>
      <c r="I26" s="7">
        <v>88235.294117647063</v>
      </c>
      <c r="J26" s="7">
        <f t="shared" si="0"/>
        <v>352941.17647058825</v>
      </c>
      <c r="K26" s="8">
        <v>0.19</v>
      </c>
      <c r="L26" s="9">
        <f t="shared" si="1"/>
        <v>16764.705882352941</v>
      </c>
      <c r="M26" s="10">
        <f t="shared" si="2"/>
        <v>67058.823529411762</v>
      </c>
      <c r="N26" s="10">
        <f t="shared" si="3"/>
        <v>105000</v>
      </c>
      <c r="O26" s="10">
        <f t="shared" si="4"/>
        <v>420000</v>
      </c>
      <c r="P26" s="25"/>
      <c r="Q26" s="25"/>
      <c r="R26" s="25"/>
    </row>
    <row r="27" spans="2:18" ht="108" customHeight="1" x14ac:dyDescent="0.3">
      <c r="B27" s="4">
        <v>25</v>
      </c>
      <c r="C27" s="4" t="s">
        <v>15</v>
      </c>
      <c r="D27" s="4">
        <v>40172808</v>
      </c>
      <c r="E27" s="18" t="s">
        <v>65</v>
      </c>
      <c r="F27" s="19" t="s">
        <v>66</v>
      </c>
      <c r="G27" s="20" t="s">
        <v>14</v>
      </c>
      <c r="H27" s="22">
        <v>40</v>
      </c>
      <c r="I27" s="7">
        <v>2436.9747899159665</v>
      </c>
      <c r="J27" s="7">
        <f t="shared" si="0"/>
        <v>97478.991596638662</v>
      </c>
      <c r="K27" s="8">
        <v>0.19</v>
      </c>
      <c r="L27" s="9">
        <f t="shared" si="1"/>
        <v>463.02521008403363</v>
      </c>
      <c r="M27" s="10">
        <f t="shared" si="2"/>
        <v>18521.008403361346</v>
      </c>
      <c r="N27" s="10">
        <f t="shared" si="3"/>
        <v>2900</v>
      </c>
      <c r="O27" s="10">
        <f t="shared" si="4"/>
        <v>116000</v>
      </c>
      <c r="P27" s="25"/>
      <c r="Q27" s="25"/>
      <c r="R27" s="25"/>
    </row>
    <row r="28" spans="2:18" ht="78.75" customHeight="1" x14ac:dyDescent="0.3">
      <c r="B28" s="4">
        <v>26</v>
      </c>
      <c r="C28" s="4" t="s">
        <v>15</v>
      </c>
      <c r="D28" s="4">
        <v>40141607</v>
      </c>
      <c r="E28" s="18" t="s">
        <v>67</v>
      </c>
      <c r="F28" s="19" t="s">
        <v>68</v>
      </c>
      <c r="G28" s="20" t="s">
        <v>14</v>
      </c>
      <c r="H28" s="22">
        <v>4</v>
      </c>
      <c r="I28" s="7">
        <v>21008.403361344539</v>
      </c>
      <c r="J28" s="7">
        <f t="shared" si="0"/>
        <v>84033.613445378156</v>
      </c>
      <c r="K28" s="8">
        <v>0.19</v>
      </c>
      <c r="L28" s="9">
        <f t="shared" si="1"/>
        <v>3991.5966386554624</v>
      </c>
      <c r="M28" s="10">
        <f t="shared" si="2"/>
        <v>15966.386554621849</v>
      </c>
      <c r="N28" s="10">
        <f t="shared" si="3"/>
        <v>25000</v>
      </c>
      <c r="O28" s="10">
        <f t="shared" si="4"/>
        <v>100000</v>
      </c>
      <c r="P28" s="25"/>
      <c r="Q28" s="25"/>
      <c r="R28" s="25"/>
    </row>
    <row r="29" spans="2:18" ht="77.25" customHeight="1" x14ac:dyDescent="0.3">
      <c r="B29" s="4">
        <v>27</v>
      </c>
      <c r="C29" s="4" t="s">
        <v>15</v>
      </c>
      <c r="D29" s="4">
        <v>10151532</v>
      </c>
      <c r="E29" s="18" t="s">
        <v>69</v>
      </c>
      <c r="F29" s="19" t="s">
        <v>70</v>
      </c>
      <c r="G29" s="21" t="s">
        <v>71</v>
      </c>
      <c r="H29" s="22">
        <v>4</v>
      </c>
      <c r="I29" s="7">
        <v>58823.529411764706</v>
      </c>
      <c r="J29" s="7">
        <f t="shared" si="0"/>
        <v>235294.11764705883</v>
      </c>
      <c r="K29" s="8">
        <v>0.19</v>
      </c>
      <c r="L29" s="9">
        <f t="shared" si="1"/>
        <v>11176.470588235294</v>
      </c>
      <c r="M29" s="10">
        <f t="shared" si="2"/>
        <v>44705.882352941175</v>
      </c>
      <c r="N29" s="10">
        <f t="shared" si="3"/>
        <v>70000</v>
      </c>
      <c r="O29" s="10">
        <f t="shared" si="4"/>
        <v>280000</v>
      </c>
      <c r="P29" s="25"/>
      <c r="Q29" s="25"/>
      <c r="R29" s="25"/>
    </row>
    <row r="30" spans="2:18" ht="135.75" customHeight="1" x14ac:dyDescent="0.3">
      <c r="B30" s="4">
        <v>28</v>
      </c>
      <c r="C30" s="4" t="s">
        <v>15</v>
      </c>
      <c r="D30" s="4">
        <v>10151517</v>
      </c>
      <c r="E30" s="18" t="s">
        <v>72</v>
      </c>
      <c r="F30" s="19" t="s">
        <v>73</v>
      </c>
      <c r="G30" s="21" t="s">
        <v>71</v>
      </c>
      <c r="H30" s="22">
        <v>4</v>
      </c>
      <c r="I30" s="7">
        <v>21848.73949579832</v>
      </c>
      <c r="J30" s="7">
        <f t="shared" si="0"/>
        <v>87394.957983193279</v>
      </c>
      <c r="K30" s="8">
        <v>0.19</v>
      </c>
      <c r="L30" s="9">
        <f t="shared" si="1"/>
        <v>4151.2605042016812</v>
      </c>
      <c r="M30" s="10">
        <f t="shared" si="2"/>
        <v>16605.042016806725</v>
      </c>
      <c r="N30" s="10">
        <f t="shared" si="3"/>
        <v>26000</v>
      </c>
      <c r="O30" s="10">
        <f t="shared" si="4"/>
        <v>104000</v>
      </c>
      <c r="P30" s="25"/>
      <c r="Q30" s="25"/>
      <c r="R30" s="25"/>
    </row>
    <row r="31" spans="2:18" ht="147" customHeight="1" x14ac:dyDescent="0.3">
      <c r="B31" s="4">
        <v>29</v>
      </c>
      <c r="C31" s="4" t="s">
        <v>15</v>
      </c>
      <c r="D31" s="4">
        <v>10151517</v>
      </c>
      <c r="E31" s="18" t="s">
        <v>74</v>
      </c>
      <c r="F31" s="19" t="s">
        <v>75</v>
      </c>
      <c r="G31" s="21" t="s">
        <v>71</v>
      </c>
      <c r="H31" s="22">
        <v>4</v>
      </c>
      <c r="I31" s="7">
        <v>44537.815126050424</v>
      </c>
      <c r="J31" s="7">
        <f t="shared" si="0"/>
        <v>178151.26050420169</v>
      </c>
      <c r="K31" s="8">
        <v>0.19</v>
      </c>
      <c r="L31" s="9">
        <f t="shared" si="1"/>
        <v>8462.1848739495799</v>
      </c>
      <c r="M31" s="10">
        <f t="shared" si="2"/>
        <v>33848.73949579832</v>
      </c>
      <c r="N31" s="10">
        <f t="shared" si="3"/>
        <v>53000</v>
      </c>
      <c r="O31" s="10">
        <f t="shared" si="4"/>
        <v>212000</v>
      </c>
      <c r="P31" s="25"/>
      <c r="Q31" s="25"/>
      <c r="R31" s="25"/>
    </row>
    <row r="32" spans="2:18" ht="141.75" customHeight="1" x14ac:dyDescent="0.3">
      <c r="B32" s="4">
        <v>30</v>
      </c>
      <c r="C32" s="4" t="s">
        <v>15</v>
      </c>
      <c r="D32" s="4">
        <v>10151530</v>
      </c>
      <c r="E32" s="18" t="s">
        <v>76</v>
      </c>
      <c r="F32" s="19" t="s">
        <v>77</v>
      </c>
      <c r="G32" s="21" t="s">
        <v>71</v>
      </c>
      <c r="H32" s="22">
        <v>4</v>
      </c>
      <c r="I32" s="7">
        <v>15966.386554621849</v>
      </c>
      <c r="J32" s="7">
        <f t="shared" si="0"/>
        <v>63865.546218487398</v>
      </c>
      <c r="K32" s="8">
        <v>0.19</v>
      </c>
      <c r="L32" s="9">
        <f t="shared" si="1"/>
        <v>3033.6134453781515</v>
      </c>
      <c r="M32" s="10">
        <f t="shared" si="2"/>
        <v>12134.453781512606</v>
      </c>
      <c r="N32" s="10">
        <f t="shared" si="3"/>
        <v>19000</v>
      </c>
      <c r="O32" s="10">
        <f t="shared" si="4"/>
        <v>76000</v>
      </c>
      <c r="P32" s="25"/>
      <c r="Q32" s="25"/>
      <c r="R32" s="25"/>
    </row>
    <row r="33" spans="2:18" ht="156.75" customHeight="1" x14ac:dyDescent="0.3">
      <c r="B33" s="4">
        <v>31</v>
      </c>
      <c r="C33" s="4" t="s">
        <v>15</v>
      </c>
      <c r="D33" s="4">
        <v>10151521</v>
      </c>
      <c r="E33" s="18" t="s">
        <v>78</v>
      </c>
      <c r="F33" s="19" t="s">
        <v>79</v>
      </c>
      <c r="G33" s="21" t="s">
        <v>71</v>
      </c>
      <c r="H33" s="22">
        <v>4</v>
      </c>
      <c r="I33" s="7">
        <v>75630.252100840342</v>
      </c>
      <c r="J33" s="7">
        <f t="shared" si="0"/>
        <v>302521.00840336137</v>
      </c>
      <c r="K33" s="8">
        <v>0.19</v>
      </c>
      <c r="L33" s="9">
        <f t="shared" si="1"/>
        <v>14369.747899159665</v>
      </c>
      <c r="M33" s="10">
        <f t="shared" si="2"/>
        <v>57478.991596638662</v>
      </c>
      <c r="N33" s="10">
        <f t="shared" si="3"/>
        <v>90000</v>
      </c>
      <c r="O33" s="10">
        <f t="shared" si="4"/>
        <v>360000</v>
      </c>
      <c r="P33" s="25"/>
      <c r="Q33" s="25"/>
      <c r="R33" s="25"/>
    </row>
    <row r="34" spans="2:18" ht="146.25" customHeight="1" x14ac:dyDescent="0.3">
      <c r="B34" s="4">
        <v>32</v>
      </c>
      <c r="C34" s="4" t="s">
        <v>15</v>
      </c>
      <c r="D34" s="4">
        <v>10151507</v>
      </c>
      <c r="E34" s="18" t="s">
        <v>80</v>
      </c>
      <c r="F34" s="19" t="s">
        <v>81</v>
      </c>
      <c r="G34" s="21" t="s">
        <v>71</v>
      </c>
      <c r="H34" s="22">
        <v>4</v>
      </c>
      <c r="I34" s="7">
        <v>39495.798319327732</v>
      </c>
      <c r="J34" s="7">
        <f t="shared" si="0"/>
        <v>157983.19327731093</v>
      </c>
      <c r="K34" s="8">
        <v>0.19</v>
      </c>
      <c r="L34" s="9">
        <f t="shared" si="1"/>
        <v>7504.2016806722695</v>
      </c>
      <c r="M34" s="10">
        <f t="shared" si="2"/>
        <v>30016.806722689078</v>
      </c>
      <c r="N34" s="10">
        <f t="shared" si="3"/>
        <v>47000</v>
      </c>
      <c r="O34" s="10">
        <f t="shared" si="4"/>
        <v>188000</v>
      </c>
      <c r="P34" s="25"/>
      <c r="Q34" s="25"/>
      <c r="R34" s="25"/>
    </row>
    <row r="35" spans="2:18" ht="156" customHeight="1" x14ac:dyDescent="0.3">
      <c r="B35" s="4">
        <v>33</v>
      </c>
      <c r="C35" s="4" t="s">
        <v>15</v>
      </c>
      <c r="D35" s="4">
        <v>10151518</v>
      </c>
      <c r="E35" s="18" t="s">
        <v>82</v>
      </c>
      <c r="F35" s="19" t="s">
        <v>83</v>
      </c>
      <c r="G35" s="21" t="s">
        <v>71</v>
      </c>
      <c r="H35" s="22">
        <v>4</v>
      </c>
      <c r="I35" s="7">
        <v>124369.74789915967</v>
      </c>
      <c r="J35" s="7">
        <f t="shared" si="0"/>
        <v>497478.99159663869</v>
      </c>
      <c r="K35" s="8">
        <v>0.19</v>
      </c>
      <c r="L35" s="9">
        <f t="shared" si="1"/>
        <v>23630.252100840338</v>
      </c>
      <c r="M35" s="10">
        <f t="shared" si="2"/>
        <v>94521.008403361353</v>
      </c>
      <c r="N35" s="10">
        <f t="shared" si="3"/>
        <v>148000</v>
      </c>
      <c r="O35" s="10">
        <f t="shared" si="4"/>
        <v>592000</v>
      </c>
      <c r="P35" s="25"/>
      <c r="Q35" s="25"/>
      <c r="R35" s="25"/>
    </row>
    <row r="36" spans="2:18" ht="95.25" customHeight="1" x14ac:dyDescent="0.3">
      <c r="B36" s="4">
        <v>34</v>
      </c>
      <c r="C36" s="4" t="s">
        <v>15</v>
      </c>
      <c r="D36" s="4">
        <v>10151805</v>
      </c>
      <c r="E36" s="17" t="s">
        <v>84</v>
      </c>
      <c r="F36" s="23" t="s">
        <v>85</v>
      </c>
      <c r="G36" s="21" t="s">
        <v>71</v>
      </c>
      <c r="H36" s="22">
        <v>4</v>
      </c>
      <c r="I36" s="7">
        <v>56302.521008403361</v>
      </c>
      <c r="J36" s="7">
        <f t="shared" si="0"/>
        <v>225210.08403361344</v>
      </c>
      <c r="K36" s="8">
        <v>0.19</v>
      </c>
      <c r="L36" s="9">
        <f t="shared" si="1"/>
        <v>10697.478991596639</v>
      </c>
      <c r="M36" s="10">
        <f t="shared" si="2"/>
        <v>42789.915966386558</v>
      </c>
      <c r="N36" s="10">
        <f t="shared" si="3"/>
        <v>67000</v>
      </c>
      <c r="O36" s="10">
        <f t="shared" si="4"/>
        <v>268000</v>
      </c>
      <c r="P36" s="25"/>
      <c r="Q36" s="25"/>
      <c r="R36" s="25"/>
    </row>
    <row r="37" spans="2:18" ht="67.5" customHeight="1" x14ac:dyDescent="0.3">
      <c r="B37" s="4">
        <v>35</v>
      </c>
      <c r="C37" s="4" t="s">
        <v>15</v>
      </c>
      <c r="D37" s="4">
        <v>10101601</v>
      </c>
      <c r="E37" s="17" t="s">
        <v>86</v>
      </c>
      <c r="F37" s="23" t="s">
        <v>87</v>
      </c>
      <c r="G37" s="21" t="s">
        <v>14</v>
      </c>
      <c r="H37" s="22">
        <v>200</v>
      </c>
      <c r="I37" s="7">
        <v>52941.176470588238</v>
      </c>
      <c r="J37" s="7">
        <f t="shared" si="0"/>
        <v>10588235.294117648</v>
      </c>
      <c r="K37" s="8">
        <v>0.19</v>
      </c>
      <c r="L37" s="9">
        <f t="shared" si="1"/>
        <v>10058.823529411766</v>
      </c>
      <c r="M37" s="10">
        <f t="shared" si="2"/>
        <v>2011764.7058823532</v>
      </c>
      <c r="N37" s="10">
        <f t="shared" si="3"/>
        <v>63000</v>
      </c>
      <c r="O37" s="10">
        <f t="shared" si="4"/>
        <v>12600000</v>
      </c>
      <c r="P37" s="25"/>
      <c r="Q37" s="25"/>
      <c r="R37" s="25"/>
    </row>
    <row r="38" spans="2:18" ht="51.75" customHeight="1" x14ac:dyDescent="0.3">
      <c r="B38" s="4">
        <v>36</v>
      </c>
      <c r="C38" s="4" t="s">
        <v>15</v>
      </c>
      <c r="D38" s="4">
        <v>10131601</v>
      </c>
      <c r="E38" s="24" t="s">
        <v>88</v>
      </c>
      <c r="F38" s="23" t="s">
        <v>89</v>
      </c>
      <c r="G38" s="21" t="s">
        <v>14</v>
      </c>
      <c r="H38" s="22">
        <v>40</v>
      </c>
      <c r="I38" s="7">
        <v>90756.302521008402</v>
      </c>
      <c r="J38" s="7">
        <f t="shared" si="0"/>
        <v>3630252.1008403362</v>
      </c>
      <c r="K38" s="8">
        <v>0.19</v>
      </c>
      <c r="L38" s="9">
        <f t="shared" si="1"/>
        <v>17243.697478991595</v>
      </c>
      <c r="M38" s="10">
        <f t="shared" si="2"/>
        <v>689747.89915966382</v>
      </c>
      <c r="N38" s="10">
        <f t="shared" si="3"/>
        <v>108000</v>
      </c>
      <c r="O38" s="10">
        <f t="shared" si="4"/>
        <v>4320000</v>
      </c>
      <c r="P38" s="25"/>
      <c r="Q38" s="25"/>
      <c r="R38" s="25"/>
    </row>
    <row r="39" spans="2:18" ht="50.25" customHeight="1" x14ac:dyDescent="0.3">
      <c r="B39" s="4">
        <v>37</v>
      </c>
      <c r="C39" s="4" t="s">
        <v>15</v>
      </c>
      <c r="D39" s="4">
        <v>10121505</v>
      </c>
      <c r="E39" s="17" t="s">
        <v>90</v>
      </c>
      <c r="F39" s="17" t="s">
        <v>91</v>
      </c>
      <c r="G39" s="21" t="s">
        <v>100</v>
      </c>
      <c r="H39" s="22">
        <v>4</v>
      </c>
      <c r="I39" s="7">
        <v>43697.478991596639</v>
      </c>
      <c r="J39" s="7">
        <f t="shared" si="0"/>
        <v>174789.91596638656</v>
      </c>
      <c r="K39" s="8">
        <v>0.19</v>
      </c>
      <c r="L39" s="9">
        <f t="shared" si="1"/>
        <v>8302.5210084033624</v>
      </c>
      <c r="M39" s="10">
        <f t="shared" si="2"/>
        <v>33210.08403361345</v>
      </c>
      <c r="N39" s="10">
        <f t="shared" si="3"/>
        <v>52000</v>
      </c>
      <c r="O39" s="10">
        <f t="shared" si="4"/>
        <v>208000</v>
      </c>
      <c r="P39" s="25"/>
      <c r="Q39" s="25"/>
      <c r="R39" s="25"/>
    </row>
    <row r="40" spans="2:18" ht="39.75" customHeight="1" x14ac:dyDescent="0.3">
      <c r="B40" s="4">
        <v>38</v>
      </c>
      <c r="C40" s="4" t="s">
        <v>15</v>
      </c>
      <c r="D40" s="4">
        <v>11111611</v>
      </c>
      <c r="E40" s="17" t="s">
        <v>92</v>
      </c>
      <c r="F40" s="17" t="s">
        <v>92</v>
      </c>
      <c r="G40" s="21" t="s">
        <v>93</v>
      </c>
      <c r="H40" s="22">
        <v>9</v>
      </c>
      <c r="I40" s="7">
        <v>176470.58823529413</v>
      </c>
      <c r="J40" s="7">
        <f t="shared" si="0"/>
        <v>1588235.2941176472</v>
      </c>
      <c r="K40" s="8">
        <v>0.19</v>
      </c>
      <c r="L40" s="9">
        <f t="shared" si="1"/>
        <v>33529.411764705881</v>
      </c>
      <c r="M40" s="10">
        <f t="shared" si="2"/>
        <v>301764.70588235295</v>
      </c>
      <c r="N40" s="10">
        <f t="shared" si="3"/>
        <v>210000</v>
      </c>
      <c r="O40" s="10">
        <f t="shared" si="4"/>
        <v>1890000</v>
      </c>
      <c r="P40" s="25"/>
      <c r="Q40" s="25"/>
      <c r="R40" s="25"/>
    </row>
    <row r="41" spans="2:18" ht="64.5" customHeight="1" x14ac:dyDescent="0.3">
      <c r="B41" s="4">
        <v>39</v>
      </c>
      <c r="C41" s="4" t="s">
        <v>15</v>
      </c>
      <c r="D41" s="4">
        <v>30103205</v>
      </c>
      <c r="E41" s="17" t="s">
        <v>94</v>
      </c>
      <c r="F41" s="17" t="s">
        <v>95</v>
      </c>
      <c r="G41" s="21" t="s">
        <v>14</v>
      </c>
      <c r="H41" s="22">
        <v>18</v>
      </c>
      <c r="I41" s="7">
        <v>100840.33613445378</v>
      </c>
      <c r="J41" s="7">
        <f t="shared" si="0"/>
        <v>1815126.0504201681</v>
      </c>
      <c r="K41" s="8">
        <v>0.19</v>
      </c>
      <c r="L41" s="9">
        <f t="shared" si="1"/>
        <v>19159.663865546219</v>
      </c>
      <c r="M41" s="10">
        <f t="shared" si="2"/>
        <v>344873.94957983197</v>
      </c>
      <c r="N41" s="10">
        <f t="shared" si="3"/>
        <v>120000</v>
      </c>
      <c r="O41" s="10">
        <f t="shared" si="4"/>
        <v>2160000</v>
      </c>
      <c r="P41" s="25"/>
      <c r="Q41" s="25"/>
      <c r="R41" s="25"/>
    </row>
    <row r="42" spans="2:18" ht="53.25" customHeight="1" x14ac:dyDescent="0.3">
      <c r="B42" s="4">
        <v>40</v>
      </c>
      <c r="C42" s="4" t="s">
        <v>15</v>
      </c>
      <c r="D42" s="4">
        <v>30102404</v>
      </c>
      <c r="E42" s="17" t="s">
        <v>96</v>
      </c>
      <c r="F42" s="17" t="s">
        <v>97</v>
      </c>
      <c r="G42" s="21" t="s">
        <v>14</v>
      </c>
      <c r="H42" s="22">
        <v>12</v>
      </c>
      <c r="I42" s="7">
        <v>71428.571428571435</v>
      </c>
      <c r="J42" s="7">
        <f t="shared" si="0"/>
        <v>857142.85714285728</v>
      </c>
      <c r="K42" s="8">
        <v>0.19</v>
      </c>
      <c r="L42" s="9">
        <f t="shared" si="1"/>
        <v>13571.428571428572</v>
      </c>
      <c r="M42" s="10">
        <f t="shared" si="2"/>
        <v>162857.14285714287</v>
      </c>
      <c r="N42" s="10">
        <f t="shared" si="3"/>
        <v>85000</v>
      </c>
      <c r="O42" s="10">
        <f t="shared" si="4"/>
        <v>1020000</v>
      </c>
      <c r="P42" s="25"/>
      <c r="Q42" s="25"/>
      <c r="R42" s="25"/>
    </row>
    <row r="43" spans="2:18" ht="48.75" customHeight="1" x14ac:dyDescent="0.3">
      <c r="B43" s="4">
        <v>41</v>
      </c>
      <c r="C43" s="4" t="s">
        <v>15</v>
      </c>
      <c r="D43" s="4">
        <v>30103208</v>
      </c>
      <c r="E43" s="17" t="s">
        <v>98</v>
      </c>
      <c r="F43" s="17" t="s">
        <v>99</v>
      </c>
      <c r="G43" s="21" t="s">
        <v>14</v>
      </c>
      <c r="H43" s="22">
        <v>48</v>
      </c>
      <c r="I43" s="7">
        <v>21008.403361344539</v>
      </c>
      <c r="J43" s="7">
        <f t="shared" si="0"/>
        <v>1008403.3613445379</v>
      </c>
      <c r="K43" s="8">
        <v>0.19</v>
      </c>
      <c r="L43" s="9">
        <f t="shared" si="1"/>
        <v>3991.5966386554624</v>
      </c>
      <c r="M43" s="10">
        <f t="shared" si="2"/>
        <v>191596.63865546219</v>
      </c>
      <c r="N43" s="10">
        <f t="shared" si="3"/>
        <v>25000</v>
      </c>
      <c r="O43" s="10">
        <f t="shared" si="4"/>
        <v>1200000</v>
      </c>
      <c r="P43" s="25"/>
      <c r="Q43" s="25"/>
      <c r="R43" s="25"/>
    </row>
    <row r="44" spans="2:18" ht="46.5" customHeight="1" x14ac:dyDescent="0.3">
      <c r="B44" s="4">
        <v>42</v>
      </c>
      <c r="C44" s="4" t="s">
        <v>15</v>
      </c>
      <c r="D44" s="4">
        <v>27112202</v>
      </c>
      <c r="E44" s="17" t="s">
        <v>101</v>
      </c>
      <c r="F44" s="17" t="s">
        <v>102</v>
      </c>
      <c r="G44" s="21" t="s">
        <v>14</v>
      </c>
      <c r="H44" s="22">
        <v>3</v>
      </c>
      <c r="I44" s="7">
        <v>109243.6974789916</v>
      </c>
      <c r="J44" s="7">
        <f t="shared" si="0"/>
        <v>327731.09243697481</v>
      </c>
      <c r="K44" s="8">
        <v>0.19</v>
      </c>
      <c r="L44" s="9">
        <f t="shared" si="1"/>
        <v>20756.302521008405</v>
      </c>
      <c r="M44" s="10">
        <f t="shared" si="2"/>
        <v>62268.907563025219</v>
      </c>
      <c r="N44" s="10">
        <f t="shared" si="3"/>
        <v>130000</v>
      </c>
      <c r="O44" s="10">
        <f t="shared" si="4"/>
        <v>390000</v>
      </c>
      <c r="P44" s="25"/>
      <c r="Q44" s="25"/>
      <c r="R44" s="25"/>
    </row>
    <row r="45" spans="2:18" ht="28.5" customHeight="1" x14ac:dyDescent="0.3">
      <c r="B45" s="4">
        <v>43</v>
      </c>
      <c r="C45" s="4" t="s">
        <v>15</v>
      </c>
      <c r="D45" s="4">
        <v>31162004</v>
      </c>
      <c r="E45" s="18" t="s">
        <v>103</v>
      </c>
      <c r="F45" s="17" t="s">
        <v>103</v>
      </c>
      <c r="G45" s="21" t="s">
        <v>104</v>
      </c>
      <c r="H45" s="22">
        <v>12</v>
      </c>
      <c r="I45" s="7">
        <v>6722.6890756302528</v>
      </c>
      <c r="J45" s="7">
        <f t="shared" si="0"/>
        <v>80672.268907563033</v>
      </c>
      <c r="K45" s="8">
        <v>0.19</v>
      </c>
      <c r="L45" s="9">
        <f t="shared" si="1"/>
        <v>1277.3109243697481</v>
      </c>
      <c r="M45" s="10">
        <f t="shared" si="2"/>
        <v>15327.731092436978</v>
      </c>
      <c r="N45" s="10">
        <f t="shared" si="3"/>
        <v>8000.0000000000009</v>
      </c>
      <c r="O45" s="10">
        <f t="shared" si="4"/>
        <v>96000.000000000015</v>
      </c>
      <c r="P45" s="25"/>
      <c r="Q45" s="25"/>
      <c r="R45" s="25"/>
    </row>
    <row r="46" spans="2:18" ht="99.75" customHeight="1" x14ac:dyDescent="0.3">
      <c r="B46" s="4">
        <v>44</v>
      </c>
      <c r="C46" s="4" t="s">
        <v>15</v>
      </c>
      <c r="D46" s="4">
        <v>27112207</v>
      </c>
      <c r="E46" s="18" t="s">
        <v>105</v>
      </c>
      <c r="F46" s="17" t="s">
        <v>106</v>
      </c>
      <c r="G46" s="21" t="s">
        <v>14</v>
      </c>
      <c r="H46" s="22">
        <v>6</v>
      </c>
      <c r="I46" s="7">
        <v>180672.26890756303</v>
      </c>
      <c r="J46" s="7">
        <f t="shared" si="0"/>
        <v>1084033.6134453781</v>
      </c>
      <c r="K46" s="8">
        <v>0.19</v>
      </c>
      <c r="L46" s="9">
        <f t="shared" si="1"/>
        <v>34327.731092436974</v>
      </c>
      <c r="M46" s="10">
        <f t="shared" si="2"/>
        <v>205966.38655462186</v>
      </c>
      <c r="N46" s="10">
        <f t="shared" si="3"/>
        <v>215000</v>
      </c>
      <c r="O46" s="10">
        <f t="shared" si="4"/>
        <v>1290000</v>
      </c>
      <c r="P46" s="25"/>
      <c r="Q46" s="25"/>
      <c r="R46" s="25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c64310a32963808e899eacc6b2ea125a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b0f574268a4cfac7d6cd1831e6f97916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A3A3B3-93F8-48A2-90AF-38158A93F7EA}"/>
</file>

<file path=customXml/itemProps2.xml><?xml version="1.0" encoding="utf-8"?>
<ds:datastoreItem xmlns:ds="http://schemas.openxmlformats.org/officeDocument/2006/customXml" ds:itemID="{A6B3B0EB-9E24-475C-93B7-0E4923541814}"/>
</file>

<file path=customXml/itemProps3.xml><?xml version="1.0" encoding="utf-8"?>
<ds:datastoreItem xmlns:ds="http://schemas.openxmlformats.org/officeDocument/2006/customXml" ds:itemID="{521A7F13-D199-4E0D-9224-54C0D0A500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Materiales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David-PC</cp:lastModifiedBy>
  <dcterms:created xsi:type="dcterms:W3CDTF">2025-03-28T14:05:56Z</dcterms:created>
  <dcterms:modified xsi:type="dcterms:W3CDTF">2025-11-12T02:38:41Z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2025-07-15T21:22:16Z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b79f04fd-88d5-4bd3-b0c6-8239d6dc5a42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