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VENTASYDISEÑOSAS\LICITACIONES 2020\MADEX\CONTRATOS 2019_2020\USAQUEN\CONTRATO USAQUEN 2019\ACTAS DE ENTREGA SDIS Y SED\"/>
    </mc:Choice>
  </mc:AlternateContent>
  <bookViews>
    <workbookView xWindow="0" yWindow="0" windowWidth="28800" windowHeight="12330" activeTab="1"/>
  </bookViews>
  <sheets>
    <sheet name="Consolidado SDIS" sheetId="1" r:id="rId1"/>
    <sheet name="Consolidado SECEDUCACION" sheetId="2" r:id="rId2"/>
  </sheets>
  <definedNames>
    <definedName name="_xlnm.Print_Area" localSheetId="0">'Consolidado SDIS'!$A$5:$CE$86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8" i="1" l="1"/>
  <c r="U8" i="1" s="1"/>
  <c r="V8" i="1" s="1"/>
  <c r="T9" i="1"/>
  <c r="U9" i="1" s="1"/>
  <c r="V9" i="1" s="1"/>
  <c r="T10" i="1"/>
  <c r="U10" i="1"/>
  <c r="V10" i="1" s="1"/>
  <c r="T11" i="1"/>
  <c r="U11" i="1" s="1"/>
  <c r="V11" i="1" s="1"/>
  <c r="T12" i="1"/>
  <c r="U12" i="1" s="1"/>
  <c r="V12" i="1" s="1"/>
  <c r="T13" i="1"/>
  <c r="U13" i="1" s="1"/>
  <c r="V13" i="1" s="1"/>
  <c r="T14" i="1"/>
  <c r="U14" i="1" s="1"/>
  <c r="V14" i="1" s="1"/>
  <c r="T15" i="1"/>
  <c r="U15" i="1" s="1"/>
  <c r="V15" i="1" s="1"/>
  <c r="T16" i="1"/>
  <c r="U16" i="1" s="1"/>
  <c r="V16" i="1" s="1"/>
  <c r="T17" i="1"/>
  <c r="U17" i="1" s="1"/>
  <c r="V17" i="1" s="1"/>
  <c r="T18" i="1"/>
  <c r="U18" i="1" s="1"/>
  <c r="V18" i="1" s="1"/>
  <c r="T19" i="1"/>
  <c r="U19" i="1" s="1"/>
  <c r="V19" i="1" s="1"/>
  <c r="T20" i="1"/>
  <c r="U20" i="1" s="1"/>
  <c r="V20" i="1" s="1"/>
  <c r="T21" i="1"/>
  <c r="U21" i="1" s="1"/>
  <c r="V21" i="1" s="1"/>
  <c r="T22" i="1"/>
  <c r="U22" i="1" s="1"/>
  <c r="V22" i="1" s="1"/>
  <c r="T23" i="1"/>
  <c r="U23" i="1" s="1"/>
  <c r="V23" i="1" s="1"/>
  <c r="T24" i="1"/>
  <c r="U24" i="1" s="1"/>
  <c r="V24" i="1" s="1"/>
  <c r="T25" i="1"/>
  <c r="U25" i="1" s="1"/>
  <c r="V25" i="1" s="1"/>
  <c r="T26" i="1"/>
  <c r="U26" i="1" s="1"/>
  <c r="V26" i="1" s="1"/>
  <c r="T27" i="1"/>
  <c r="U27" i="1" s="1"/>
  <c r="V27" i="1" s="1"/>
  <c r="T28" i="1"/>
  <c r="U28" i="1" s="1"/>
  <c r="V28" i="1" s="1"/>
  <c r="T29" i="1"/>
  <c r="U29" i="1" s="1"/>
  <c r="V29" i="1" s="1"/>
  <c r="T30" i="1"/>
  <c r="U30" i="1" s="1"/>
  <c r="V30" i="1" s="1"/>
  <c r="T31" i="1"/>
  <c r="U31" i="1" s="1"/>
  <c r="V31" i="1" s="1"/>
  <c r="T32" i="1"/>
  <c r="U32" i="1" s="1"/>
  <c r="V32" i="1" s="1"/>
  <c r="T33" i="1"/>
  <c r="U33" i="1" s="1"/>
  <c r="V33" i="1" s="1"/>
  <c r="T34" i="1"/>
  <c r="U34" i="1" s="1"/>
  <c r="V34" i="1" s="1"/>
  <c r="T35" i="1"/>
  <c r="U35" i="1" s="1"/>
  <c r="V35" i="1" s="1"/>
  <c r="T36" i="1"/>
  <c r="U36" i="1" s="1"/>
  <c r="V36" i="1" s="1"/>
  <c r="T37" i="1"/>
  <c r="U37" i="1" s="1"/>
  <c r="V37" i="1" s="1"/>
  <c r="T38" i="1"/>
  <c r="U38" i="1" s="1"/>
  <c r="V38" i="1" s="1"/>
  <c r="T39" i="1"/>
  <c r="U39" i="1" s="1"/>
  <c r="V39" i="1" s="1"/>
  <c r="T40" i="1"/>
  <c r="U40" i="1" s="1"/>
  <c r="V40" i="1" s="1"/>
  <c r="T41" i="1"/>
  <c r="U41" i="1" s="1"/>
  <c r="V41" i="1" s="1"/>
  <c r="T42" i="1"/>
  <c r="U42" i="1" s="1"/>
  <c r="V42" i="1" s="1"/>
  <c r="T43" i="1"/>
  <c r="U43" i="1" s="1"/>
  <c r="V43" i="1" s="1"/>
  <c r="T44" i="1"/>
  <c r="U44" i="1" s="1"/>
  <c r="V44" i="1" s="1"/>
  <c r="T45" i="1"/>
  <c r="U45" i="1" s="1"/>
  <c r="V45" i="1" s="1"/>
  <c r="T47" i="1"/>
  <c r="U47" i="1" s="1"/>
  <c r="V47" i="1" s="1"/>
  <c r="T48" i="1"/>
  <c r="U48" i="1" s="1"/>
  <c r="V48" i="1" s="1"/>
  <c r="T52" i="1"/>
  <c r="U52" i="1" s="1"/>
  <c r="V52" i="1" s="1"/>
  <c r="T57" i="1"/>
  <c r="U57" i="1" s="1"/>
  <c r="V57" i="1" s="1"/>
  <c r="T62" i="1"/>
  <c r="U62" i="1" s="1"/>
  <c r="V62" i="1" s="1"/>
  <c r="T63" i="1"/>
  <c r="U63" i="1" s="1"/>
  <c r="V63" i="1" s="1"/>
  <c r="T64" i="1"/>
  <c r="U64" i="1" s="1"/>
  <c r="V64" i="1" s="1"/>
  <c r="T66" i="1"/>
  <c r="U66" i="1" s="1"/>
  <c r="V66" i="1" s="1"/>
  <c r="T67" i="1"/>
  <c r="U67" i="1" s="1"/>
  <c r="V67" i="1" s="1"/>
  <c r="T68" i="1"/>
  <c r="U68" i="1" s="1"/>
  <c r="V68" i="1" s="1"/>
  <c r="T69" i="1"/>
  <c r="U69" i="1" s="1"/>
  <c r="V69" i="1" s="1"/>
  <c r="T72" i="1"/>
  <c r="U72" i="1" s="1"/>
  <c r="V72" i="1" s="1"/>
  <c r="T73" i="1"/>
  <c r="U73" i="1" s="1"/>
  <c r="V73" i="1" s="1"/>
  <c r="T74" i="1"/>
  <c r="U74" i="1" s="1"/>
  <c r="V74" i="1" s="1"/>
  <c r="T75" i="1"/>
  <c r="U75" i="1" s="1"/>
  <c r="V75" i="1" s="1"/>
  <c r="T77" i="1"/>
  <c r="U77" i="1" s="1"/>
  <c r="V77" i="1" s="1"/>
  <c r="T78" i="1"/>
  <c r="U78" i="1" s="1"/>
  <c r="V78" i="1" s="1"/>
  <c r="T79" i="1"/>
  <c r="U79" i="1" s="1"/>
  <c r="V79" i="1" s="1"/>
  <c r="T80" i="1"/>
  <c r="U80" i="1" s="1"/>
  <c r="V80" i="1" s="1"/>
  <c r="T82" i="1"/>
  <c r="U82" i="1" s="1"/>
  <c r="V82" i="1" s="1"/>
  <c r="T83" i="1"/>
  <c r="U83" i="1" s="1"/>
  <c r="V83" i="1" s="1"/>
  <c r="T84" i="1"/>
  <c r="U84" i="1" s="1"/>
  <c r="V84" i="1" s="1"/>
  <c r="T85" i="1"/>
  <c r="U85" i="1" s="1"/>
  <c r="V85" i="1" s="1"/>
  <c r="T86" i="1"/>
  <c r="U86" i="1" s="1"/>
  <c r="V86" i="1" s="1"/>
  <c r="T87" i="1"/>
  <c r="U87" i="1" s="1"/>
  <c r="V87" i="1" s="1"/>
  <c r="T88" i="1"/>
  <c r="U88" i="1" s="1"/>
  <c r="V88" i="1" s="1"/>
  <c r="T89" i="1"/>
  <c r="U89" i="1" s="1"/>
  <c r="V89" i="1" s="1"/>
  <c r="T90" i="1"/>
  <c r="U90" i="1"/>
  <c r="V90" i="1" s="1"/>
  <c r="T91" i="1"/>
  <c r="U91" i="1" s="1"/>
  <c r="V91" i="1" s="1"/>
  <c r="T92" i="1"/>
  <c r="U92" i="1" s="1"/>
  <c r="V92" i="1" s="1"/>
  <c r="T93" i="1"/>
  <c r="U93" i="1" s="1"/>
  <c r="V93" i="1" s="1"/>
  <c r="T94" i="1"/>
  <c r="U94" i="1" s="1"/>
  <c r="V94" i="1" s="1"/>
  <c r="T95" i="1"/>
  <c r="U95" i="1" s="1"/>
  <c r="V95" i="1" s="1"/>
  <c r="T96" i="1"/>
  <c r="U96" i="1" s="1"/>
  <c r="V96" i="1" s="1"/>
  <c r="T97" i="1"/>
  <c r="U97" i="1" s="1"/>
  <c r="V97" i="1" s="1"/>
  <c r="T98" i="1"/>
  <c r="U98" i="1" s="1"/>
  <c r="V98" i="1" s="1"/>
  <c r="T99" i="1"/>
  <c r="U99" i="1" s="1"/>
  <c r="V99" i="1" s="1"/>
  <c r="T100" i="1"/>
  <c r="U100" i="1" s="1"/>
  <c r="V100" i="1" s="1"/>
  <c r="T101" i="1"/>
  <c r="U101" i="1" s="1"/>
  <c r="V101" i="1" s="1"/>
  <c r="T102" i="1"/>
  <c r="U102" i="1" s="1"/>
  <c r="V102" i="1" s="1"/>
  <c r="T103" i="1"/>
  <c r="U103" i="1" s="1"/>
  <c r="V103" i="1" s="1"/>
  <c r="T104" i="1"/>
  <c r="U104" i="1"/>
  <c r="V104" i="1" s="1"/>
  <c r="T105" i="1"/>
  <c r="U105" i="1" s="1"/>
  <c r="V105" i="1" s="1"/>
  <c r="T106" i="1"/>
  <c r="U106" i="1" s="1"/>
  <c r="V106" i="1" s="1"/>
  <c r="T107" i="1"/>
  <c r="U107" i="1" s="1"/>
  <c r="V107" i="1" s="1"/>
  <c r="T108" i="1"/>
  <c r="U108" i="1" s="1"/>
  <c r="V108" i="1" s="1"/>
  <c r="T109" i="1"/>
  <c r="U109" i="1" s="1"/>
  <c r="V109" i="1" s="1"/>
  <c r="T110" i="1"/>
  <c r="U110" i="1"/>
  <c r="V110" i="1" s="1"/>
  <c r="T111" i="1"/>
  <c r="U111" i="1" s="1"/>
  <c r="V111" i="1" s="1"/>
  <c r="T112" i="1"/>
  <c r="U112" i="1" s="1"/>
  <c r="V112" i="1" s="1"/>
  <c r="Z8" i="1"/>
  <c r="AA8" i="1" s="1"/>
  <c r="AB8" i="1" s="1"/>
  <c r="Z9" i="1"/>
  <c r="AA9" i="1" s="1"/>
  <c r="AB9" i="1" s="1"/>
  <c r="Z10" i="1"/>
  <c r="AA10" i="1" s="1"/>
  <c r="AB10" i="1" s="1"/>
  <c r="Z11" i="1"/>
  <c r="AA11" i="1" s="1"/>
  <c r="AB11" i="1" s="1"/>
  <c r="Z12" i="1"/>
  <c r="AA12" i="1" s="1"/>
  <c r="AB12" i="1" s="1"/>
  <c r="Z13" i="1"/>
  <c r="AA13" i="1" s="1"/>
  <c r="AB13" i="1" s="1"/>
  <c r="Z14" i="1"/>
  <c r="AA14" i="1" s="1"/>
  <c r="AB14" i="1" s="1"/>
  <c r="Z15" i="1"/>
  <c r="AA15" i="1" s="1"/>
  <c r="AB15" i="1" s="1"/>
  <c r="Z16" i="1"/>
  <c r="AA16" i="1" s="1"/>
  <c r="AB16" i="1" s="1"/>
  <c r="Z17" i="1"/>
  <c r="AA17" i="1" s="1"/>
  <c r="AB17" i="1" s="1"/>
  <c r="Z18" i="1"/>
  <c r="AA18" i="1" s="1"/>
  <c r="AB18" i="1" s="1"/>
  <c r="Z19" i="1"/>
  <c r="AA19" i="1" s="1"/>
  <c r="AB19" i="1" s="1"/>
  <c r="Z20" i="1"/>
  <c r="AA20" i="1" s="1"/>
  <c r="AB20" i="1" s="1"/>
  <c r="Z21" i="1"/>
  <c r="AA21" i="1" s="1"/>
  <c r="AB21" i="1" s="1"/>
  <c r="Z22" i="1"/>
  <c r="AA22" i="1" s="1"/>
  <c r="AB22" i="1" s="1"/>
  <c r="Z23" i="1"/>
  <c r="AA23" i="1" s="1"/>
  <c r="AB23" i="1" s="1"/>
  <c r="Z24" i="1"/>
  <c r="AA24" i="1" s="1"/>
  <c r="AB24" i="1" s="1"/>
  <c r="Z25" i="1"/>
  <c r="AA25" i="1" s="1"/>
  <c r="AB25" i="1" s="1"/>
  <c r="Z26" i="1"/>
  <c r="AA26" i="1" s="1"/>
  <c r="AB26" i="1" s="1"/>
  <c r="Z27" i="1"/>
  <c r="AA27" i="1" s="1"/>
  <c r="AB27" i="1" s="1"/>
  <c r="Z28" i="1"/>
  <c r="AA28" i="1" s="1"/>
  <c r="AB28" i="1" s="1"/>
  <c r="Z29" i="1"/>
  <c r="AA29" i="1" s="1"/>
  <c r="AB29" i="1" s="1"/>
  <c r="Z30" i="1"/>
  <c r="AA30" i="1" s="1"/>
  <c r="AB30" i="1" s="1"/>
  <c r="Z31" i="1"/>
  <c r="AA31" i="1" s="1"/>
  <c r="AB31" i="1" s="1"/>
  <c r="Z32" i="1"/>
  <c r="AA32" i="1" s="1"/>
  <c r="AB32" i="1" s="1"/>
  <c r="Z33" i="1"/>
  <c r="AA33" i="1" s="1"/>
  <c r="AB33" i="1" s="1"/>
  <c r="Z34" i="1"/>
  <c r="AA34" i="1" s="1"/>
  <c r="AB34" i="1" s="1"/>
  <c r="Z35" i="1"/>
  <c r="AA35" i="1" s="1"/>
  <c r="AB35" i="1" s="1"/>
  <c r="Z36" i="1"/>
  <c r="AA36" i="1" s="1"/>
  <c r="AB36" i="1" s="1"/>
  <c r="Z37" i="1"/>
  <c r="AA37" i="1" s="1"/>
  <c r="AB37" i="1" s="1"/>
  <c r="Z38" i="1"/>
  <c r="AA38" i="1" s="1"/>
  <c r="AB38" i="1" s="1"/>
  <c r="Z39" i="1"/>
  <c r="AA39" i="1" s="1"/>
  <c r="AB39" i="1" s="1"/>
  <c r="Z40" i="1"/>
  <c r="AA40" i="1" s="1"/>
  <c r="AB40" i="1" s="1"/>
  <c r="Z41" i="1"/>
  <c r="AA41" i="1" s="1"/>
  <c r="AB41" i="1" s="1"/>
  <c r="Z42" i="1"/>
  <c r="AA42" i="1" s="1"/>
  <c r="AB42" i="1" s="1"/>
  <c r="Z43" i="1"/>
  <c r="AA43" i="1" s="1"/>
  <c r="AB43" i="1" s="1"/>
  <c r="Z44" i="1"/>
  <c r="AA44" i="1" s="1"/>
  <c r="AB44" i="1" s="1"/>
  <c r="Z45" i="1"/>
  <c r="AA45" i="1" s="1"/>
  <c r="AB45" i="1" s="1"/>
  <c r="Z47" i="1"/>
  <c r="AA47" i="1" s="1"/>
  <c r="AB47" i="1" s="1"/>
  <c r="Z48" i="1"/>
  <c r="AA48" i="1" s="1"/>
  <c r="AB48" i="1" s="1"/>
  <c r="Z52" i="1"/>
  <c r="AA52" i="1" s="1"/>
  <c r="AB52" i="1" s="1"/>
  <c r="Z57" i="1"/>
  <c r="AA57" i="1" s="1"/>
  <c r="AB57" i="1" s="1"/>
  <c r="Z62" i="1"/>
  <c r="AA62" i="1" s="1"/>
  <c r="AB62" i="1" s="1"/>
  <c r="Z63" i="1"/>
  <c r="AA63" i="1" s="1"/>
  <c r="AB63" i="1" s="1"/>
  <c r="Z64" i="1"/>
  <c r="AA64" i="1" s="1"/>
  <c r="AB64" i="1" s="1"/>
  <c r="Z66" i="1"/>
  <c r="AA66" i="1" s="1"/>
  <c r="AB66" i="1" s="1"/>
  <c r="Z67" i="1"/>
  <c r="AA67" i="1" s="1"/>
  <c r="AB67" i="1" s="1"/>
  <c r="Z68" i="1"/>
  <c r="AA68" i="1" s="1"/>
  <c r="AB68" i="1" s="1"/>
  <c r="Z69" i="1"/>
  <c r="AA69" i="1" s="1"/>
  <c r="AB69" i="1" s="1"/>
  <c r="Z72" i="1"/>
  <c r="AA72" i="1"/>
  <c r="AB72" i="1" s="1"/>
  <c r="Z73" i="1"/>
  <c r="AA73" i="1" s="1"/>
  <c r="AB73" i="1" s="1"/>
  <c r="Z74" i="1"/>
  <c r="AA74" i="1" s="1"/>
  <c r="AB74" i="1" s="1"/>
  <c r="Z75" i="1"/>
  <c r="AA75" i="1" s="1"/>
  <c r="AB75" i="1" s="1"/>
  <c r="Z77" i="1"/>
  <c r="AA77" i="1" s="1"/>
  <c r="AB77" i="1" s="1"/>
  <c r="Z78" i="1"/>
  <c r="AA78" i="1" s="1"/>
  <c r="AB78" i="1" s="1"/>
  <c r="Z79" i="1"/>
  <c r="AA79" i="1" s="1"/>
  <c r="AB79" i="1" s="1"/>
  <c r="Z80" i="1"/>
  <c r="AA80" i="1" s="1"/>
  <c r="AB80" i="1" s="1"/>
  <c r="Z82" i="1"/>
  <c r="AA82" i="1" s="1"/>
  <c r="AB82" i="1" s="1"/>
  <c r="Z83" i="1"/>
  <c r="AA83" i="1" s="1"/>
  <c r="AB83" i="1" s="1"/>
  <c r="Z84" i="1"/>
  <c r="AA84" i="1" s="1"/>
  <c r="AB84" i="1" s="1"/>
  <c r="Z85" i="1"/>
  <c r="AA85" i="1" s="1"/>
  <c r="AB85" i="1" s="1"/>
  <c r="Z86" i="1"/>
  <c r="AA86" i="1" s="1"/>
  <c r="AB86" i="1" s="1"/>
  <c r="Z87" i="1"/>
  <c r="AA87" i="1" s="1"/>
  <c r="AB87" i="1" s="1"/>
  <c r="Z88" i="1"/>
  <c r="AA88" i="1" s="1"/>
  <c r="AB88" i="1" s="1"/>
  <c r="Z89" i="1"/>
  <c r="AA89" i="1" s="1"/>
  <c r="AB89" i="1" s="1"/>
  <c r="Z90" i="1"/>
  <c r="AA90" i="1" s="1"/>
  <c r="AB90" i="1" s="1"/>
  <c r="Z91" i="1"/>
  <c r="AA91" i="1" s="1"/>
  <c r="AB91" i="1" s="1"/>
  <c r="Z92" i="1"/>
  <c r="AA92" i="1" s="1"/>
  <c r="AB92" i="1" s="1"/>
  <c r="Z93" i="1"/>
  <c r="AA93" i="1" s="1"/>
  <c r="AB93" i="1" s="1"/>
  <c r="Z94" i="1"/>
  <c r="AA94" i="1" s="1"/>
  <c r="AB94" i="1" s="1"/>
  <c r="Z95" i="1"/>
  <c r="AA95" i="1" s="1"/>
  <c r="AB95" i="1" s="1"/>
  <c r="Z96" i="1"/>
  <c r="AA96" i="1"/>
  <c r="AB96" i="1" s="1"/>
  <c r="Z97" i="1"/>
  <c r="AA97" i="1" s="1"/>
  <c r="AB97" i="1" s="1"/>
  <c r="Z98" i="1"/>
  <c r="AA98" i="1" s="1"/>
  <c r="AB98" i="1" s="1"/>
  <c r="Z99" i="1"/>
  <c r="AA99" i="1" s="1"/>
  <c r="AB99" i="1" s="1"/>
  <c r="Z100" i="1"/>
  <c r="AA100" i="1" s="1"/>
  <c r="AB100" i="1" s="1"/>
  <c r="Z101" i="1"/>
  <c r="AA101" i="1" s="1"/>
  <c r="AB101" i="1" s="1"/>
  <c r="Z102" i="1"/>
  <c r="AA102" i="1" s="1"/>
  <c r="AB102" i="1" s="1"/>
  <c r="Z103" i="1"/>
  <c r="AA103" i="1" s="1"/>
  <c r="AB103" i="1" s="1"/>
  <c r="Z104" i="1"/>
  <c r="AA104" i="1" s="1"/>
  <c r="AB104" i="1" s="1"/>
  <c r="Z105" i="1"/>
  <c r="AA105" i="1" s="1"/>
  <c r="AB105" i="1" s="1"/>
  <c r="Z106" i="1"/>
  <c r="AA106" i="1" s="1"/>
  <c r="AB106" i="1" s="1"/>
  <c r="Z107" i="1"/>
  <c r="AA107" i="1" s="1"/>
  <c r="AB107" i="1" s="1"/>
  <c r="Z108" i="1"/>
  <c r="AA108" i="1" s="1"/>
  <c r="AB108" i="1" s="1"/>
  <c r="Z109" i="1"/>
  <c r="AA109" i="1" s="1"/>
  <c r="AB109" i="1" s="1"/>
  <c r="Z110" i="1"/>
  <c r="AA110" i="1"/>
  <c r="AB110" i="1" s="1"/>
  <c r="Z111" i="1"/>
  <c r="AA111" i="1" s="1"/>
  <c r="AB111" i="1" s="1"/>
  <c r="Z112" i="1"/>
  <c r="AA112" i="1" s="1"/>
  <c r="AB112" i="1" s="1"/>
  <c r="AF8" i="1"/>
  <c r="AG8" i="1" s="1"/>
  <c r="AH8" i="1" s="1"/>
  <c r="AF9" i="1"/>
  <c r="AG9" i="1" s="1"/>
  <c r="AH9" i="1" s="1"/>
  <c r="AF10" i="1"/>
  <c r="AG10" i="1" s="1"/>
  <c r="AH10" i="1" s="1"/>
  <c r="AF11" i="1"/>
  <c r="AG11" i="1" s="1"/>
  <c r="AH11" i="1" s="1"/>
  <c r="AF12" i="1"/>
  <c r="AG12" i="1" s="1"/>
  <c r="AH12" i="1" s="1"/>
  <c r="AF13" i="1"/>
  <c r="AG13" i="1" s="1"/>
  <c r="AH13" i="1" s="1"/>
  <c r="AF14" i="1"/>
  <c r="AG14" i="1" s="1"/>
  <c r="AH14" i="1" s="1"/>
  <c r="AF15" i="1"/>
  <c r="AG15" i="1"/>
  <c r="AH15" i="1" s="1"/>
  <c r="AF16" i="1"/>
  <c r="AG16" i="1" s="1"/>
  <c r="AH16" i="1" s="1"/>
  <c r="AF17" i="1"/>
  <c r="AG17" i="1" s="1"/>
  <c r="AH17" i="1" s="1"/>
  <c r="AF18" i="1"/>
  <c r="AG18" i="1" s="1"/>
  <c r="AH18" i="1" s="1"/>
  <c r="AF19" i="1"/>
  <c r="AG19" i="1" s="1"/>
  <c r="AH19" i="1" s="1"/>
  <c r="AF20" i="1"/>
  <c r="AG20" i="1" s="1"/>
  <c r="AH20" i="1" s="1"/>
  <c r="AF21" i="1"/>
  <c r="AG21" i="1" s="1"/>
  <c r="AH21" i="1" s="1"/>
  <c r="AF22" i="1"/>
  <c r="AG22" i="1"/>
  <c r="AH22" i="1" s="1"/>
  <c r="AF23" i="1"/>
  <c r="AG23" i="1" s="1"/>
  <c r="AH23" i="1" s="1"/>
  <c r="AF24" i="1"/>
  <c r="AG24" i="1" s="1"/>
  <c r="AH24" i="1" s="1"/>
  <c r="AF25" i="1"/>
  <c r="AG25" i="1" s="1"/>
  <c r="AH25" i="1" s="1"/>
  <c r="AF26" i="1"/>
  <c r="AG26" i="1" s="1"/>
  <c r="AH26" i="1" s="1"/>
  <c r="AF27" i="1"/>
  <c r="AG27" i="1" s="1"/>
  <c r="AH27" i="1" s="1"/>
  <c r="AF28" i="1"/>
  <c r="AG28" i="1" s="1"/>
  <c r="AH28" i="1" s="1"/>
  <c r="AF29" i="1"/>
  <c r="AG29" i="1" s="1"/>
  <c r="AH29" i="1" s="1"/>
  <c r="AF30" i="1"/>
  <c r="AG30" i="1" s="1"/>
  <c r="AH30" i="1" s="1"/>
  <c r="AF31" i="1"/>
  <c r="AG31" i="1" s="1"/>
  <c r="AH31" i="1" s="1"/>
  <c r="AF32" i="1"/>
  <c r="AG32" i="1" s="1"/>
  <c r="AH32" i="1" s="1"/>
  <c r="AF33" i="1"/>
  <c r="AG33" i="1" s="1"/>
  <c r="AH33" i="1" s="1"/>
  <c r="AF34" i="1"/>
  <c r="AG34" i="1" s="1"/>
  <c r="AH34" i="1" s="1"/>
  <c r="AF35" i="1"/>
  <c r="AG35" i="1" s="1"/>
  <c r="AH35" i="1" s="1"/>
  <c r="AF36" i="1"/>
  <c r="AG36" i="1" s="1"/>
  <c r="AH36" i="1" s="1"/>
  <c r="AF37" i="1"/>
  <c r="AG37" i="1" s="1"/>
  <c r="AH37" i="1" s="1"/>
  <c r="AF38" i="1"/>
  <c r="AG38" i="1"/>
  <c r="AH38" i="1" s="1"/>
  <c r="AF39" i="1"/>
  <c r="AG39" i="1" s="1"/>
  <c r="AH39" i="1" s="1"/>
  <c r="AF40" i="1"/>
  <c r="AG40" i="1" s="1"/>
  <c r="AH40" i="1" s="1"/>
  <c r="AF41" i="1"/>
  <c r="AG41" i="1" s="1"/>
  <c r="AH41" i="1" s="1"/>
  <c r="AF42" i="1"/>
  <c r="AG42" i="1" s="1"/>
  <c r="AH42" i="1" s="1"/>
  <c r="AF43" i="1"/>
  <c r="AG43" i="1" s="1"/>
  <c r="AH43" i="1" s="1"/>
  <c r="AF44" i="1"/>
  <c r="AG44" i="1" s="1"/>
  <c r="AH44" i="1" s="1"/>
  <c r="AF45" i="1"/>
  <c r="AG45" i="1" s="1"/>
  <c r="AH45" i="1" s="1"/>
  <c r="AF47" i="1"/>
  <c r="AG47" i="1" s="1"/>
  <c r="AH47" i="1" s="1"/>
  <c r="AF48" i="1"/>
  <c r="AG48" i="1" s="1"/>
  <c r="AH48" i="1" s="1"/>
  <c r="AF52" i="1"/>
  <c r="AG52" i="1" s="1"/>
  <c r="AH52" i="1" s="1"/>
  <c r="AF57" i="1"/>
  <c r="AG57" i="1" s="1"/>
  <c r="AH57" i="1" s="1"/>
  <c r="AF62" i="1"/>
  <c r="AG62" i="1" s="1"/>
  <c r="AH62" i="1" s="1"/>
  <c r="AF63" i="1"/>
  <c r="AG63" i="1" s="1"/>
  <c r="AH63" i="1" s="1"/>
  <c r="AF64" i="1"/>
  <c r="AG64" i="1" s="1"/>
  <c r="AH64" i="1" s="1"/>
  <c r="AF66" i="1"/>
  <c r="AG66" i="1" s="1"/>
  <c r="AH66" i="1" s="1"/>
  <c r="AF67" i="1"/>
  <c r="AG67" i="1" s="1"/>
  <c r="AH67" i="1" s="1"/>
  <c r="AF68" i="1"/>
  <c r="AG68" i="1" s="1"/>
  <c r="AH68" i="1" s="1"/>
  <c r="AF69" i="1"/>
  <c r="AG69" i="1" s="1"/>
  <c r="AH69" i="1" s="1"/>
  <c r="AF72" i="1"/>
  <c r="AG72" i="1" s="1"/>
  <c r="AH72" i="1" s="1"/>
  <c r="AF73" i="1"/>
  <c r="AG73" i="1" s="1"/>
  <c r="AH73" i="1" s="1"/>
  <c r="AF74" i="1"/>
  <c r="AG74" i="1" s="1"/>
  <c r="AH74" i="1" s="1"/>
  <c r="AF75" i="1"/>
  <c r="AG75" i="1" s="1"/>
  <c r="AH75" i="1" s="1"/>
  <c r="AF77" i="1"/>
  <c r="AG77" i="1" s="1"/>
  <c r="AH77" i="1" s="1"/>
  <c r="AF78" i="1"/>
  <c r="AG78" i="1" s="1"/>
  <c r="AH78" i="1" s="1"/>
  <c r="AF79" i="1"/>
  <c r="AG79" i="1" s="1"/>
  <c r="AH79" i="1" s="1"/>
  <c r="AF80" i="1"/>
  <c r="AG80" i="1" s="1"/>
  <c r="AH80" i="1" s="1"/>
  <c r="AF82" i="1"/>
  <c r="AG82" i="1" s="1"/>
  <c r="AH82" i="1" s="1"/>
  <c r="AF83" i="1"/>
  <c r="AG83" i="1" s="1"/>
  <c r="AH83" i="1" s="1"/>
  <c r="AF84" i="1"/>
  <c r="AG84" i="1" s="1"/>
  <c r="AH84" i="1" s="1"/>
  <c r="AF85" i="1"/>
  <c r="AG85" i="1" s="1"/>
  <c r="AH85" i="1" s="1"/>
  <c r="AF86" i="1"/>
  <c r="AG86" i="1" s="1"/>
  <c r="AH86" i="1" s="1"/>
  <c r="AF87" i="1"/>
  <c r="AG87" i="1" s="1"/>
  <c r="AH87" i="1" s="1"/>
  <c r="AF88" i="1"/>
  <c r="AG88" i="1" s="1"/>
  <c r="AH88" i="1" s="1"/>
  <c r="AF89" i="1"/>
  <c r="AG89" i="1" s="1"/>
  <c r="AH89" i="1" s="1"/>
  <c r="AF90" i="1"/>
  <c r="AG90" i="1" s="1"/>
  <c r="AH90" i="1" s="1"/>
  <c r="AF91" i="1"/>
  <c r="AG91" i="1" s="1"/>
  <c r="AH91" i="1" s="1"/>
  <c r="AF92" i="1"/>
  <c r="AG92" i="1" s="1"/>
  <c r="AH92" i="1" s="1"/>
  <c r="AF93" i="1"/>
  <c r="AG93" i="1" s="1"/>
  <c r="AH93" i="1" s="1"/>
  <c r="AF94" i="1"/>
  <c r="AG94" i="1" s="1"/>
  <c r="AH94" i="1" s="1"/>
  <c r="AF95" i="1"/>
  <c r="AG95" i="1" s="1"/>
  <c r="AH95" i="1" s="1"/>
  <c r="AF96" i="1"/>
  <c r="AG96" i="1" s="1"/>
  <c r="AH96" i="1" s="1"/>
  <c r="AF97" i="1"/>
  <c r="AG97" i="1" s="1"/>
  <c r="AH97" i="1" s="1"/>
  <c r="AF98" i="1"/>
  <c r="AG98" i="1" s="1"/>
  <c r="AH98" i="1" s="1"/>
  <c r="AF99" i="1"/>
  <c r="AG99" i="1" s="1"/>
  <c r="AH99" i="1" s="1"/>
  <c r="AF100" i="1"/>
  <c r="AG100" i="1" s="1"/>
  <c r="AH100" i="1" s="1"/>
  <c r="AF101" i="1"/>
  <c r="AG101" i="1" s="1"/>
  <c r="AH101" i="1" s="1"/>
  <c r="AF102" i="1"/>
  <c r="AG102" i="1" s="1"/>
  <c r="AH102" i="1" s="1"/>
  <c r="AF103" i="1"/>
  <c r="AG103" i="1" s="1"/>
  <c r="AH103" i="1" s="1"/>
  <c r="AF104" i="1"/>
  <c r="AG104" i="1" s="1"/>
  <c r="AH104" i="1" s="1"/>
  <c r="AF105" i="1"/>
  <c r="AG105" i="1" s="1"/>
  <c r="AH105" i="1" s="1"/>
  <c r="AF106" i="1"/>
  <c r="AG106" i="1" s="1"/>
  <c r="AH106" i="1" s="1"/>
  <c r="AF107" i="1"/>
  <c r="AG107" i="1" s="1"/>
  <c r="AH107" i="1" s="1"/>
  <c r="AF108" i="1"/>
  <c r="AG108" i="1" s="1"/>
  <c r="AH108" i="1" s="1"/>
  <c r="AF109" i="1"/>
  <c r="AG109" i="1" s="1"/>
  <c r="AH109" i="1" s="1"/>
  <c r="AF110" i="1"/>
  <c r="AG110" i="1" s="1"/>
  <c r="AH110" i="1" s="1"/>
  <c r="AF111" i="1"/>
  <c r="AG111" i="1" s="1"/>
  <c r="AH111" i="1" s="1"/>
  <c r="AF112" i="1"/>
  <c r="AG112" i="1" s="1"/>
  <c r="AH112" i="1" s="1"/>
  <c r="AL8" i="1"/>
  <c r="AM8" i="1" s="1"/>
  <c r="AN8" i="1" s="1"/>
  <c r="AL9" i="1"/>
  <c r="AM9" i="1" s="1"/>
  <c r="AN9" i="1" s="1"/>
  <c r="AL10" i="1"/>
  <c r="AM10" i="1" s="1"/>
  <c r="AN10" i="1" s="1"/>
  <c r="AL11" i="1"/>
  <c r="AM11" i="1" s="1"/>
  <c r="AN11" i="1" s="1"/>
  <c r="AL12" i="1"/>
  <c r="AM12" i="1" s="1"/>
  <c r="AN12" i="1" s="1"/>
  <c r="AL13" i="1"/>
  <c r="AM13" i="1" s="1"/>
  <c r="AN13" i="1" s="1"/>
  <c r="AL14" i="1"/>
  <c r="AM14" i="1" s="1"/>
  <c r="AN14" i="1" s="1"/>
  <c r="AL15" i="1"/>
  <c r="AM15" i="1" s="1"/>
  <c r="AN15" i="1" s="1"/>
  <c r="AL16" i="1"/>
  <c r="AM16" i="1" s="1"/>
  <c r="AN16" i="1" s="1"/>
  <c r="AL17" i="1"/>
  <c r="AM17" i="1" s="1"/>
  <c r="AN17" i="1" s="1"/>
  <c r="AL18" i="1"/>
  <c r="AM18" i="1" s="1"/>
  <c r="AN18" i="1" s="1"/>
  <c r="AL19" i="1"/>
  <c r="AM19" i="1" s="1"/>
  <c r="AN19" i="1" s="1"/>
  <c r="AL20" i="1"/>
  <c r="AM20" i="1" s="1"/>
  <c r="AN20" i="1" s="1"/>
  <c r="AL21" i="1"/>
  <c r="AM21" i="1" s="1"/>
  <c r="AN21" i="1" s="1"/>
  <c r="AL22" i="1"/>
  <c r="AM22" i="1" s="1"/>
  <c r="AN22" i="1" s="1"/>
  <c r="AL23" i="1"/>
  <c r="AM23" i="1" s="1"/>
  <c r="AN23" i="1" s="1"/>
  <c r="AL24" i="1"/>
  <c r="AM24" i="1" s="1"/>
  <c r="AN24" i="1" s="1"/>
  <c r="AL25" i="1"/>
  <c r="AM25" i="1" s="1"/>
  <c r="AN25" i="1" s="1"/>
  <c r="AL26" i="1"/>
  <c r="AM26" i="1"/>
  <c r="AN26" i="1" s="1"/>
  <c r="AL27" i="1"/>
  <c r="AM27" i="1" s="1"/>
  <c r="AN27" i="1" s="1"/>
  <c r="AL28" i="1"/>
  <c r="AM28" i="1" s="1"/>
  <c r="AN28" i="1" s="1"/>
  <c r="AL29" i="1"/>
  <c r="AM29" i="1" s="1"/>
  <c r="AN29" i="1" s="1"/>
  <c r="AL30" i="1"/>
  <c r="AM30" i="1" s="1"/>
  <c r="AN30" i="1" s="1"/>
  <c r="AL31" i="1"/>
  <c r="AM31" i="1" s="1"/>
  <c r="AN31" i="1" s="1"/>
  <c r="AL32" i="1"/>
  <c r="AM32" i="1" s="1"/>
  <c r="AN32" i="1" s="1"/>
  <c r="AL33" i="1"/>
  <c r="AM33" i="1" s="1"/>
  <c r="AN33" i="1" s="1"/>
  <c r="AL34" i="1"/>
  <c r="AM34" i="1" s="1"/>
  <c r="AN34" i="1" s="1"/>
  <c r="AL35" i="1"/>
  <c r="AM35" i="1" s="1"/>
  <c r="AN35" i="1" s="1"/>
  <c r="AL36" i="1"/>
  <c r="AM36" i="1" s="1"/>
  <c r="AN36" i="1" s="1"/>
  <c r="AL37" i="1"/>
  <c r="AM37" i="1" s="1"/>
  <c r="AN37" i="1" s="1"/>
  <c r="AL38" i="1"/>
  <c r="AM38" i="1" s="1"/>
  <c r="AN38" i="1" s="1"/>
  <c r="AL39" i="1"/>
  <c r="AM39" i="1" s="1"/>
  <c r="AN39" i="1" s="1"/>
  <c r="AL40" i="1"/>
  <c r="AM40" i="1" s="1"/>
  <c r="AN40" i="1" s="1"/>
  <c r="AL41" i="1"/>
  <c r="AM41" i="1" s="1"/>
  <c r="AN41" i="1" s="1"/>
  <c r="AL42" i="1"/>
  <c r="AM42" i="1"/>
  <c r="AN42" i="1" s="1"/>
  <c r="AL43" i="1"/>
  <c r="AM43" i="1" s="1"/>
  <c r="AN43" i="1" s="1"/>
  <c r="AL44" i="1"/>
  <c r="AM44" i="1" s="1"/>
  <c r="AN44" i="1" s="1"/>
  <c r="AL45" i="1"/>
  <c r="AM45" i="1" s="1"/>
  <c r="AN45" i="1" s="1"/>
  <c r="AL47" i="1"/>
  <c r="AM47" i="1" s="1"/>
  <c r="AN47" i="1" s="1"/>
  <c r="AL48" i="1"/>
  <c r="AM48" i="1" s="1"/>
  <c r="AN48" i="1" s="1"/>
  <c r="AL52" i="1"/>
  <c r="AM52" i="1" s="1"/>
  <c r="AN52" i="1" s="1"/>
  <c r="AL57" i="1"/>
  <c r="AM57" i="1" s="1"/>
  <c r="AN57" i="1" s="1"/>
  <c r="AL62" i="1"/>
  <c r="AM62" i="1" s="1"/>
  <c r="AN62" i="1" s="1"/>
  <c r="AL63" i="1"/>
  <c r="AM63" i="1" s="1"/>
  <c r="AN63" i="1" s="1"/>
  <c r="AL64" i="1"/>
  <c r="AM64" i="1" s="1"/>
  <c r="AN64" i="1" s="1"/>
  <c r="AL66" i="1"/>
  <c r="AM66" i="1" s="1"/>
  <c r="AN66" i="1" s="1"/>
  <c r="AL67" i="1"/>
  <c r="AM67" i="1" s="1"/>
  <c r="AN67" i="1" s="1"/>
  <c r="AL68" i="1"/>
  <c r="AM68" i="1" s="1"/>
  <c r="AN68" i="1" s="1"/>
  <c r="AL69" i="1"/>
  <c r="AM69" i="1" s="1"/>
  <c r="AN69" i="1" s="1"/>
  <c r="AL72" i="1"/>
  <c r="AM72" i="1" s="1"/>
  <c r="AN72" i="1" s="1"/>
  <c r="AL73" i="1"/>
  <c r="AM73" i="1" s="1"/>
  <c r="AN73" i="1" s="1"/>
  <c r="AL74" i="1"/>
  <c r="AM74" i="1" s="1"/>
  <c r="AN74" i="1" s="1"/>
  <c r="AL75" i="1"/>
  <c r="AM75" i="1"/>
  <c r="AN75" i="1" s="1"/>
  <c r="AL77" i="1"/>
  <c r="AM77" i="1" s="1"/>
  <c r="AN77" i="1" s="1"/>
  <c r="AL78" i="1"/>
  <c r="AM78" i="1" s="1"/>
  <c r="AN78" i="1" s="1"/>
  <c r="AL79" i="1"/>
  <c r="AM79" i="1" s="1"/>
  <c r="AN79" i="1" s="1"/>
  <c r="AL80" i="1"/>
  <c r="AM80" i="1" s="1"/>
  <c r="AN80" i="1" s="1"/>
  <c r="AL82" i="1"/>
  <c r="AM82" i="1"/>
  <c r="AN82" i="1" s="1"/>
  <c r="AL83" i="1"/>
  <c r="AM83" i="1" s="1"/>
  <c r="AN83" i="1" s="1"/>
  <c r="AL84" i="1"/>
  <c r="AM84" i="1"/>
  <c r="AN84" i="1" s="1"/>
  <c r="AL85" i="1"/>
  <c r="AM85" i="1" s="1"/>
  <c r="AN85" i="1" s="1"/>
  <c r="AL86" i="1"/>
  <c r="AM86" i="1" s="1"/>
  <c r="AN86" i="1" s="1"/>
  <c r="AL87" i="1"/>
  <c r="AM87" i="1"/>
  <c r="AN87" i="1"/>
  <c r="AL88" i="1"/>
  <c r="AM88" i="1" s="1"/>
  <c r="AN88" i="1" s="1"/>
  <c r="AL89" i="1"/>
  <c r="AM89" i="1" s="1"/>
  <c r="AN89" i="1" s="1"/>
  <c r="AL90" i="1"/>
  <c r="AM90" i="1"/>
  <c r="AN90" i="1" s="1"/>
  <c r="AL91" i="1"/>
  <c r="AM91" i="1" s="1"/>
  <c r="AN91" i="1" s="1"/>
  <c r="AL92" i="1"/>
  <c r="AM92" i="1" s="1"/>
  <c r="AN92" i="1" s="1"/>
  <c r="AL93" i="1"/>
  <c r="AM93" i="1" s="1"/>
  <c r="AN93" i="1" s="1"/>
  <c r="AL94" i="1"/>
  <c r="AM94" i="1" s="1"/>
  <c r="AN94" i="1" s="1"/>
  <c r="AL95" i="1"/>
  <c r="AM95" i="1" s="1"/>
  <c r="AN95" i="1" s="1"/>
  <c r="AL96" i="1"/>
  <c r="AM96" i="1" s="1"/>
  <c r="AN96" i="1" s="1"/>
  <c r="AL97" i="1"/>
  <c r="AM97" i="1" s="1"/>
  <c r="AN97" i="1" s="1"/>
  <c r="AL98" i="1"/>
  <c r="AM98" i="1" s="1"/>
  <c r="AN98" i="1" s="1"/>
  <c r="AL99" i="1"/>
  <c r="AM99" i="1" s="1"/>
  <c r="AN99" i="1" s="1"/>
  <c r="AL100" i="1"/>
  <c r="AM100" i="1" s="1"/>
  <c r="AN100" i="1" s="1"/>
  <c r="AL101" i="1"/>
  <c r="AM101" i="1" s="1"/>
  <c r="AN101" i="1" s="1"/>
  <c r="AL102" i="1"/>
  <c r="AM102" i="1" s="1"/>
  <c r="AN102" i="1" s="1"/>
  <c r="AL103" i="1"/>
  <c r="AM103" i="1" s="1"/>
  <c r="AN103" i="1" s="1"/>
  <c r="AL104" i="1"/>
  <c r="AM104" i="1" s="1"/>
  <c r="AN104" i="1" s="1"/>
  <c r="AL105" i="1"/>
  <c r="AM105" i="1" s="1"/>
  <c r="AN105" i="1" s="1"/>
  <c r="AL106" i="1"/>
  <c r="AM106" i="1" s="1"/>
  <c r="AN106" i="1" s="1"/>
  <c r="AL107" i="1"/>
  <c r="AM107" i="1" s="1"/>
  <c r="AN107" i="1" s="1"/>
  <c r="AL108" i="1"/>
  <c r="AM108" i="1" s="1"/>
  <c r="AN108" i="1" s="1"/>
  <c r="AL109" i="1"/>
  <c r="AM109" i="1" s="1"/>
  <c r="AN109" i="1" s="1"/>
  <c r="AL110" i="1"/>
  <c r="AM110" i="1" s="1"/>
  <c r="AN110" i="1" s="1"/>
  <c r="AL111" i="1"/>
  <c r="AM111" i="1" s="1"/>
  <c r="AN111" i="1" s="1"/>
  <c r="AL112" i="1"/>
  <c r="AM112" i="1" s="1"/>
  <c r="AN112" i="1" s="1"/>
  <c r="AR8" i="1"/>
  <c r="AS8" i="1" s="1"/>
  <c r="AT8" i="1" s="1"/>
  <c r="AR9" i="1"/>
  <c r="AS9" i="1" s="1"/>
  <c r="AT9" i="1" s="1"/>
  <c r="AR10" i="1"/>
  <c r="AS10" i="1" s="1"/>
  <c r="AT10" i="1" s="1"/>
  <c r="AR11" i="1"/>
  <c r="AS11" i="1" s="1"/>
  <c r="AT11" i="1" s="1"/>
  <c r="AR12" i="1"/>
  <c r="AS12" i="1" s="1"/>
  <c r="AT12" i="1" s="1"/>
  <c r="AR13" i="1"/>
  <c r="AS13" i="1" s="1"/>
  <c r="AT13" i="1" s="1"/>
  <c r="AR14" i="1"/>
  <c r="AS14" i="1" s="1"/>
  <c r="AT14" i="1" s="1"/>
  <c r="AR15" i="1"/>
  <c r="AS15" i="1" s="1"/>
  <c r="AT15" i="1" s="1"/>
  <c r="AR16" i="1"/>
  <c r="AS16" i="1" s="1"/>
  <c r="AT16" i="1" s="1"/>
  <c r="AR17" i="1"/>
  <c r="AS17" i="1" s="1"/>
  <c r="AT17" i="1" s="1"/>
  <c r="AR18" i="1"/>
  <c r="AS18" i="1" s="1"/>
  <c r="AT18" i="1" s="1"/>
  <c r="AR19" i="1"/>
  <c r="AS19" i="1" s="1"/>
  <c r="AT19" i="1" s="1"/>
  <c r="AR20" i="1"/>
  <c r="AS20" i="1" s="1"/>
  <c r="AT20" i="1" s="1"/>
  <c r="AR21" i="1"/>
  <c r="AS21" i="1" s="1"/>
  <c r="AT21" i="1" s="1"/>
  <c r="AR22" i="1"/>
  <c r="AS22" i="1" s="1"/>
  <c r="AT22" i="1" s="1"/>
  <c r="AR23" i="1"/>
  <c r="AS23" i="1" s="1"/>
  <c r="AT23" i="1" s="1"/>
  <c r="AR24" i="1"/>
  <c r="AS24" i="1" s="1"/>
  <c r="AT24" i="1" s="1"/>
  <c r="AR25" i="1"/>
  <c r="AS25" i="1" s="1"/>
  <c r="AT25" i="1" s="1"/>
  <c r="AR26" i="1"/>
  <c r="AS26" i="1" s="1"/>
  <c r="AT26" i="1" s="1"/>
  <c r="AR27" i="1"/>
  <c r="AS27" i="1" s="1"/>
  <c r="AT27" i="1" s="1"/>
  <c r="AR28" i="1"/>
  <c r="AS28" i="1" s="1"/>
  <c r="AT28" i="1" s="1"/>
  <c r="AR29" i="1"/>
  <c r="AS29" i="1" s="1"/>
  <c r="AT29" i="1" s="1"/>
  <c r="AR30" i="1"/>
  <c r="AS30" i="1" s="1"/>
  <c r="AT30" i="1" s="1"/>
  <c r="AR31" i="1"/>
  <c r="AS31" i="1" s="1"/>
  <c r="AT31" i="1" s="1"/>
  <c r="AR32" i="1"/>
  <c r="AS32" i="1" s="1"/>
  <c r="AT32" i="1" s="1"/>
  <c r="AR33" i="1"/>
  <c r="AS33" i="1" s="1"/>
  <c r="AT33" i="1" s="1"/>
  <c r="AR34" i="1"/>
  <c r="AS34" i="1" s="1"/>
  <c r="AT34" i="1" s="1"/>
  <c r="AR35" i="1"/>
  <c r="AS35" i="1" s="1"/>
  <c r="AT35" i="1" s="1"/>
  <c r="AR36" i="1"/>
  <c r="AS36" i="1" s="1"/>
  <c r="AT36" i="1" s="1"/>
  <c r="AR37" i="1"/>
  <c r="AS37" i="1" s="1"/>
  <c r="AT37" i="1" s="1"/>
  <c r="AR38" i="1"/>
  <c r="AS38" i="1" s="1"/>
  <c r="AT38" i="1" s="1"/>
  <c r="AR39" i="1"/>
  <c r="AS39" i="1" s="1"/>
  <c r="AT39" i="1" s="1"/>
  <c r="AR40" i="1"/>
  <c r="AS40" i="1" s="1"/>
  <c r="AT40" i="1" s="1"/>
  <c r="AR41" i="1"/>
  <c r="AS41" i="1" s="1"/>
  <c r="AT41" i="1" s="1"/>
  <c r="AR42" i="1"/>
  <c r="AS42" i="1" s="1"/>
  <c r="AT42" i="1" s="1"/>
  <c r="AR43" i="1"/>
  <c r="AS43" i="1" s="1"/>
  <c r="AT43" i="1" s="1"/>
  <c r="AR44" i="1"/>
  <c r="AS44" i="1" s="1"/>
  <c r="AT44" i="1" s="1"/>
  <c r="AR45" i="1"/>
  <c r="AS45" i="1" s="1"/>
  <c r="AT45" i="1" s="1"/>
  <c r="AR47" i="1"/>
  <c r="AS47" i="1"/>
  <c r="AT47" i="1" s="1"/>
  <c r="AR48" i="1"/>
  <c r="AS48" i="1" s="1"/>
  <c r="AT48" i="1" s="1"/>
  <c r="AR52" i="1"/>
  <c r="AS52" i="1" s="1"/>
  <c r="AT52" i="1" s="1"/>
  <c r="AR57" i="1"/>
  <c r="AS57" i="1" s="1"/>
  <c r="AT57" i="1" s="1"/>
  <c r="AR62" i="1"/>
  <c r="AS62" i="1" s="1"/>
  <c r="AT62" i="1" s="1"/>
  <c r="AR63" i="1"/>
  <c r="AS63" i="1" s="1"/>
  <c r="AT63" i="1" s="1"/>
  <c r="AR64" i="1"/>
  <c r="AS64" i="1" s="1"/>
  <c r="AT64" i="1" s="1"/>
  <c r="AR66" i="1"/>
  <c r="AS66" i="1" s="1"/>
  <c r="AT66" i="1" s="1"/>
  <c r="AR67" i="1"/>
  <c r="AS67" i="1" s="1"/>
  <c r="AT67" i="1" s="1"/>
  <c r="AR68" i="1"/>
  <c r="AS68" i="1" s="1"/>
  <c r="AT68" i="1" s="1"/>
  <c r="AR69" i="1"/>
  <c r="AS69" i="1" s="1"/>
  <c r="AT69" i="1" s="1"/>
  <c r="AR72" i="1"/>
  <c r="AS72" i="1" s="1"/>
  <c r="AT72" i="1" s="1"/>
  <c r="AR73" i="1"/>
  <c r="AS73" i="1" s="1"/>
  <c r="AT73" i="1" s="1"/>
  <c r="AR74" i="1"/>
  <c r="AS74" i="1" s="1"/>
  <c r="AT74" i="1" s="1"/>
  <c r="AR75" i="1"/>
  <c r="AS75" i="1" s="1"/>
  <c r="AT75" i="1" s="1"/>
  <c r="AR77" i="1"/>
  <c r="AS77" i="1" s="1"/>
  <c r="AT77" i="1" s="1"/>
  <c r="AR78" i="1"/>
  <c r="AS78" i="1" s="1"/>
  <c r="AT78" i="1" s="1"/>
  <c r="AR79" i="1"/>
  <c r="AS79" i="1" s="1"/>
  <c r="AT79" i="1" s="1"/>
  <c r="AR80" i="1"/>
  <c r="AS80" i="1" s="1"/>
  <c r="AT80" i="1" s="1"/>
  <c r="AR82" i="1"/>
  <c r="AS82" i="1" s="1"/>
  <c r="AT82" i="1" s="1"/>
  <c r="AR83" i="1"/>
  <c r="AS83" i="1" s="1"/>
  <c r="AT83" i="1" s="1"/>
  <c r="AR84" i="1"/>
  <c r="AS84" i="1" s="1"/>
  <c r="AT84" i="1" s="1"/>
  <c r="AR85" i="1"/>
  <c r="AS85" i="1" s="1"/>
  <c r="AT85" i="1" s="1"/>
  <c r="AR86" i="1"/>
  <c r="AS86" i="1" s="1"/>
  <c r="AT86" i="1" s="1"/>
  <c r="AR87" i="1"/>
  <c r="AS87" i="1" s="1"/>
  <c r="AT87" i="1" s="1"/>
  <c r="AR88" i="1"/>
  <c r="AS88" i="1" s="1"/>
  <c r="AT88" i="1" s="1"/>
  <c r="AR89" i="1"/>
  <c r="AS89" i="1" s="1"/>
  <c r="AT89" i="1" s="1"/>
  <c r="AR90" i="1"/>
  <c r="AS90" i="1" s="1"/>
  <c r="AT90" i="1" s="1"/>
  <c r="AR91" i="1"/>
  <c r="AS91" i="1" s="1"/>
  <c r="AT91" i="1" s="1"/>
  <c r="AR92" i="1"/>
  <c r="AS92" i="1" s="1"/>
  <c r="AT92" i="1" s="1"/>
  <c r="AR93" i="1"/>
  <c r="AS93" i="1" s="1"/>
  <c r="AT93" i="1" s="1"/>
  <c r="AR94" i="1"/>
  <c r="AS94" i="1" s="1"/>
  <c r="AT94" i="1" s="1"/>
  <c r="AR95" i="1"/>
  <c r="AS95" i="1"/>
  <c r="AT95" i="1" s="1"/>
  <c r="AR96" i="1"/>
  <c r="AS96" i="1" s="1"/>
  <c r="AT96" i="1" s="1"/>
  <c r="AR97" i="1"/>
  <c r="AS97" i="1" s="1"/>
  <c r="AT97" i="1" s="1"/>
  <c r="AR98" i="1"/>
  <c r="AS98" i="1" s="1"/>
  <c r="AT98" i="1" s="1"/>
  <c r="AR99" i="1"/>
  <c r="AS99" i="1" s="1"/>
  <c r="AT99" i="1" s="1"/>
  <c r="AR100" i="1"/>
  <c r="AS100" i="1" s="1"/>
  <c r="AT100" i="1" s="1"/>
  <c r="AR101" i="1"/>
  <c r="AS101" i="1" s="1"/>
  <c r="AT101" i="1" s="1"/>
  <c r="AR102" i="1"/>
  <c r="AS102" i="1" s="1"/>
  <c r="AT102" i="1" s="1"/>
  <c r="AR103" i="1"/>
  <c r="AS103" i="1"/>
  <c r="AT103" i="1" s="1"/>
  <c r="AR104" i="1"/>
  <c r="AS104" i="1" s="1"/>
  <c r="AT104" i="1" s="1"/>
  <c r="AR105" i="1"/>
  <c r="AS105" i="1" s="1"/>
  <c r="AT105" i="1" s="1"/>
  <c r="AR106" i="1"/>
  <c r="AS106" i="1" s="1"/>
  <c r="AT106" i="1" s="1"/>
  <c r="AR107" i="1"/>
  <c r="AS107" i="1" s="1"/>
  <c r="AT107" i="1" s="1"/>
  <c r="AR108" i="1"/>
  <c r="AS108" i="1" s="1"/>
  <c r="AT108" i="1" s="1"/>
  <c r="AR109" i="1"/>
  <c r="AS109" i="1" s="1"/>
  <c r="AT109" i="1" s="1"/>
  <c r="AR110" i="1"/>
  <c r="AS110" i="1" s="1"/>
  <c r="AT110" i="1" s="1"/>
  <c r="AR111" i="1"/>
  <c r="AS111" i="1" s="1"/>
  <c r="AT111" i="1" s="1"/>
  <c r="AR112" i="1"/>
  <c r="AS112" i="1" s="1"/>
  <c r="AT112" i="1" s="1"/>
  <c r="AX8" i="1"/>
  <c r="AY8" i="1" s="1"/>
  <c r="AZ8" i="1" s="1"/>
  <c r="AX9" i="1"/>
  <c r="AY9" i="1" s="1"/>
  <c r="AZ9" i="1" s="1"/>
  <c r="AX10" i="1"/>
  <c r="AY10" i="1" s="1"/>
  <c r="AZ10" i="1" s="1"/>
  <c r="AX11" i="1"/>
  <c r="AY11" i="1" s="1"/>
  <c r="AZ11" i="1" s="1"/>
  <c r="AX12" i="1"/>
  <c r="AY12" i="1" s="1"/>
  <c r="AZ12" i="1" s="1"/>
  <c r="AX13" i="1"/>
  <c r="AY13" i="1" s="1"/>
  <c r="AZ13" i="1" s="1"/>
  <c r="AX14" i="1"/>
  <c r="AY14" i="1" s="1"/>
  <c r="AZ14" i="1" s="1"/>
  <c r="AX15" i="1"/>
  <c r="AY15" i="1" s="1"/>
  <c r="AZ15" i="1" s="1"/>
  <c r="AX16" i="1"/>
  <c r="AY16" i="1" s="1"/>
  <c r="AZ16" i="1" s="1"/>
  <c r="AX17" i="1"/>
  <c r="AY17" i="1" s="1"/>
  <c r="AZ17" i="1" s="1"/>
  <c r="AX18" i="1"/>
  <c r="AY18" i="1" s="1"/>
  <c r="AZ18" i="1" s="1"/>
  <c r="AX19" i="1"/>
  <c r="AY19" i="1" s="1"/>
  <c r="AZ19" i="1" s="1"/>
  <c r="AX20" i="1"/>
  <c r="AY20" i="1" s="1"/>
  <c r="AZ20" i="1" s="1"/>
  <c r="AX21" i="1"/>
  <c r="AY21" i="1" s="1"/>
  <c r="AZ21" i="1" s="1"/>
  <c r="AX22" i="1"/>
  <c r="AY22" i="1" s="1"/>
  <c r="AZ22" i="1" s="1"/>
  <c r="AX23" i="1"/>
  <c r="AY23" i="1" s="1"/>
  <c r="AZ23" i="1" s="1"/>
  <c r="AX24" i="1"/>
  <c r="AY24" i="1"/>
  <c r="AZ24" i="1" s="1"/>
  <c r="AX25" i="1"/>
  <c r="AY25" i="1" s="1"/>
  <c r="AZ25" i="1" s="1"/>
  <c r="AX26" i="1"/>
  <c r="AY26" i="1" s="1"/>
  <c r="AZ26" i="1" s="1"/>
  <c r="AX27" i="1"/>
  <c r="AY27" i="1" s="1"/>
  <c r="AZ27" i="1" s="1"/>
  <c r="AX28" i="1"/>
  <c r="AY28" i="1" s="1"/>
  <c r="AZ28" i="1" s="1"/>
  <c r="AX29" i="1"/>
  <c r="AY29" i="1" s="1"/>
  <c r="AZ29" i="1" s="1"/>
  <c r="AX30" i="1"/>
  <c r="AY30" i="1" s="1"/>
  <c r="AZ30" i="1" s="1"/>
  <c r="AX31" i="1"/>
  <c r="AY31" i="1" s="1"/>
  <c r="AZ31" i="1" s="1"/>
  <c r="AX32" i="1"/>
  <c r="AY32" i="1" s="1"/>
  <c r="AZ32" i="1" s="1"/>
  <c r="AX33" i="1"/>
  <c r="AY33" i="1" s="1"/>
  <c r="AZ33" i="1" s="1"/>
  <c r="AX34" i="1"/>
  <c r="AY34" i="1" s="1"/>
  <c r="AZ34" i="1" s="1"/>
  <c r="AX35" i="1"/>
  <c r="AY35" i="1" s="1"/>
  <c r="AZ35" i="1" s="1"/>
  <c r="AX36" i="1"/>
  <c r="AY36" i="1" s="1"/>
  <c r="AZ36" i="1" s="1"/>
  <c r="AX37" i="1"/>
  <c r="AY37" i="1" s="1"/>
  <c r="AZ37" i="1" s="1"/>
  <c r="AX38" i="1"/>
  <c r="AY38" i="1" s="1"/>
  <c r="AZ38" i="1" s="1"/>
  <c r="AX39" i="1"/>
  <c r="AY39" i="1" s="1"/>
  <c r="AZ39" i="1" s="1"/>
  <c r="AX40" i="1"/>
  <c r="AY40" i="1" s="1"/>
  <c r="AZ40" i="1" s="1"/>
  <c r="AX41" i="1"/>
  <c r="AY41" i="1" s="1"/>
  <c r="AZ41" i="1" s="1"/>
  <c r="AX42" i="1"/>
  <c r="AY42" i="1" s="1"/>
  <c r="AZ42" i="1" s="1"/>
  <c r="AX43" i="1"/>
  <c r="AY43" i="1" s="1"/>
  <c r="AZ43" i="1" s="1"/>
  <c r="AX44" i="1"/>
  <c r="AY44" i="1" s="1"/>
  <c r="AZ44" i="1" s="1"/>
  <c r="AX45" i="1"/>
  <c r="AY45" i="1" s="1"/>
  <c r="AZ45" i="1" s="1"/>
  <c r="AX47" i="1"/>
  <c r="AY47" i="1" s="1"/>
  <c r="AZ47" i="1" s="1"/>
  <c r="AX48" i="1"/>
  <c r="AY48" i="1" s="1"/>
  <c r="AZ48" i="1" s="1"/>
  <c r="AX52" i="1"/>
  <c r="AY52" i="1" s="1"/>
  <c r="AZ52" i="1" s="1"/>
  <c r="AX57" i="1"/>
  <c r="AY57" i="1" s="1"/>
  <c r="AZ57" i="1" s="1"/>
  <c r="AX62" i="1"/>
  <c r="AY62" i="1" s="1"/>
  <c r="AZ62" i="1" s="1"/>
  <c r="AX63" i="1"/>
  <c r="AY63" i="1" s="1"/>
  <c r="AZ63" i="1" s="1"/>
  <c r="AX64" i="1"/>
  <c r="AY64" i="1" s="1"/>
  <c r="AZ64" i="1" s="1"/>
  <c r="AX66" i="1"/>
  <c r="AY66" i="1" s="1"/>
  <c r="AZ66" i="1" s="1"/>
  <c r="AX67" i="1"/>
  <c r="AY67" i="1" s="1"/>
  <c r="AZ67" i="1" s="1"/>
  <c r="AX68" i="1"/>
  <c r="AY68" i="1" s="1"/>
  <c r="AZ68" i="1" s="1"/>
  <c r="AX69" i="1"/>
  <c r="AY69" i="1" s="1"/>
  <c r="AZ69" i="1" s="1"/>
  <c r="AX72" i="1"/>
  <c r="AY72" i="1" s="1"/>
  <c r="AZ72" i="1" s="1"/>
  <c r="AX73" i="1"/>
  <c r="AY73" i="1" s="1"/>
  <c r="AZ73" i="1" s="1"/>
  <c r="AX74" i="1"/>
  <c r="AY74" i="1" s="1"/>
  <c r="AZ74" i="1" s="1"/>
  <c r="AX75" i="1"/>
  <c r="AY75" i="1" s="1"/>
  <c r="AZ75" i="1" s="1"/>
  <c r="AX77" i="1"/>
  <c r="AY77" i="1" s="1"/>
  <c r="AZ77" i="1" s="1"/>
  <c r="AX78" i="1"/>
  <c r="AY78" i="1" s="1"/>
  <c r="AZ78" i="1" s="1"/>
  <c r="AX79" i="1"/>
  <c r="AY79" i="1" s="1"/>
  <c r="AZ79" i="1" s="1"/>
  <c r="AX80" i="1"/>
  <c r="AY80" i="1" s="1"/>
  <c r="AZ80" i="1" s="1"/>
  <c r="AX82" i="1"/>
  <c r="AY82" i="1" s="1"/>
  <c r="AZ82" i="1" s="1"/>
  <c r="AX83" i="1"/>
  <c r="AY83" i="1" s="1"/>
  <c r="AZ83" i="1" s="1"/>
  <c r="AX84" i="1"/>
  <c r="AY84" i="1" s="1"/>
  <c r="AZ84" i="1" s="1"/>
  <c r="AX85" i="1"/>
  <c r="AY85" i="1" s="1"/>
  <c r="AZ85" i="1" s="1"/>
  <c r="AX86" i="1"/>
  <c r="AY86" i="1" s="1"/>
  <c r="AZ86" i="1" s="1"/>
  <c r="AX87" i="1"/>
  <c r="AY87" i="1" s="1"/>
  <c r="AZ87" i="1" s="1"/>
  <c r="AX88" i="1"/>
  <c r="AY88" i="1" s="1"/>
  <c r="AZ88" i="1" s="1"/>
  <c r="AX89" i="1"/>
  <c r="AY89" i="1" s="1"/>
  <c r="AZ89" i="1" s="1"/>
  <c r="AX90" i="1"/>
  <c r="AY90" i="1" s="1"/>
  <c r="AZ90" i="1" s="1"/>
  <c r="AX91" i="1"/>
  <c r="AY91" i="1" s="1"/>
  <c r="AZ91" i="1" s="1"/>
  <c r="AX92" i="1"/>
  <c r="AY92" i="1" s="1"/>
  <c r="AZ92" i="1" s="1"/>
  <c r="AX93" i="1"/>
  <c r="AY93" i="1" s="1"/>
  <c r="AZ93" i="1" s="1"/>
  <c r="AX94" i="1"/>
  <c r="AY94" i="1" s="1"/>
  <c r="AZ94" i="1" s="1"/>
  <c r="AX95" i="1"/>
  <c r="AY95" i="1" s="1"/>
  <c r="AZ95" i="1" s="1"/>
  <c r="AX96" i="1"/>
  <c r="AY96" i="1" s="1"/>
  <c r="AZ96" i="1" s="1"/>
  <c r="AX97" i="1"/>
  <c r="AY97" i="1" s="1"/>
  <c r="AZ97" i="1" s="1"/>
  <c r="AX98" i="1"/>
  <c r="AY98" i="1" s="1"/>
  <c r="AZ98" i="1" s="1"/>
  <c r="AX99" i="1"/>
  <c r="AY99" i="1" s="1"/>
  <c r="AZ99" i="1" s="1"/>
  <c r="AX100" i="1"/>
  <c r="AY100" i="1" s="1"/>
  <c r="AZ100" i="1" s="1"/>
  <c r="AX101" i="1"/>
  <c r="AY101" i="1" s="1"/>
  <c r="AZ101" i="1" s="1"/>
  <c r="AX102" i="1"/>
  <c r="AY102" i="1" s="1"/>
  <c r="AZ102" i="1" s="1"/>
  <c r="AX103" i="1"/>
  <c r="AY103" i="1" s="1"/>
  <c r="AZ103" i="1" s="1"/>
  <c r="AX104" i="1"/>
  <c r="AY104" i="1" s="1"/>
  <c r="AZ104" i="1" s="1"/>
  <c r="AX105" i="1"/>
  <c r="AY105" i="1" s="1"/>
  <c r="AZ105" i="1" s="1"/>
  <c r="AX106" i="1"/>
  <c r="AY106" i="1" s="1"/>
  <c r="AZ106" i="1" s="1"/>
  <c r="AX107" i="1"/>
  <c r="AY107" i="1" s="1"/>
  <c r="AZ107" i="1" s="1"/>
  <c r="AX108" i="1"/>
  <c r="AY108" i="1" s="1"/>
  <c r="AZ108" i="1" s="1"/>
  <c r="AX109" i="1"/>
  <c r="AY109" i="1" s="1"/>
  <c r="AZ109" i="1" s="1"/>
  <c r="AX110" i="1"/>
  <c r="AY110" i="1" s="1"/>
  <c r="AZ110" i="1" s="1"/>
  <c r="AX111" i="1"/>
  <c r="AY111" i="1" s="1"/>
  <c r="AZ111" i="1" s="1"/>
  <c r="AX112" i="1"/>
  <c r="AY112" i="1" s="1"/>
  <c r="AZ112" i="1" s="1"/>
  <c r="BD8" i="1"/>
  <c r="BE8" i="1" s="1"/>
  <c r="BF8" i="1" s="1"/>
  <c r="BD9" i="1"/>
  <c r="BE9" i="1" s="1"/>
  <c r="BF9" i="1" s="1"/>
  <c r="BD10" i="1"/>
  <c r="BE10" i="1" s="1"/>
  <c r="BF10" i="1" s="1"/>
  <c r="BD11" i="1"/>
  <c r="BE11" i="1" s="1"/>
  <c r="BF11" i="1" s="1"/>
  <c r="BD12" i="1"/>
  <c r="BE12" i="1" s="1"/>
  <c r="BF12" i="1" s="1"/>
  <c r="BD13" i="1"/>
  <c r="BE13" i="1" s="1"/>
  <c r="BF13" i="1" s="1"/>
  <c r="BD14" i="1"/>
  <c r="BE14" i="1" s="1"/>
  <c r="BF14" i="1" s="1"/>
  <c r="BD15" i="1"/>
  <c r="BE15" i="1" s="1"/>
  <c r="BF15" i="1" s="1"/>
  <c r="BD16" i="1"/>
  <c r="BE16" i="1" s="1"/>
  <c r="BF16" i="1" s="1"/>
  <c r="BD17" i="1"/>
  <c r="BE17" i="1" s="1"/>
  <c r="BF17" i="1" s="1"/>
  <c r="BD18" i="1"/>
  <c r="BE18" i="1" s="1"/>
  <c r="BF18" i="1" s="1"/>
  <c r="BD19" i="1"/>
  <c r="BE19" i="1"/>
  <c r="BF19" i="1" s="1"/>
  <c r="BD20" i="1"/>
  <c r="BE20" i="1" s="1"/>
  <c r="BF20" i="1" s="1"/>
  <c r="BD21" i="1"/>
  <c r="BE21" i="1" s="1"/>
  <c r="BF21" i="1" s="1"/>
  <c r="BD22" i="1"/>
  <c r="BE22" i="1" s="1"/>
  <c r="BF22" i="1" s="1"/>
  <c r="BD23" i="1"/>
  <c r="BE23" i="1" s="1"/>
  <c r="BF23" i="1" s="1"/>
  <c r="BD24" i="1"/>
  <c r="BE24" i="1" s="1"/>
  <c r="BF24" i="1" s="1"/>
  <c r="BD25" i="1"/>
  <c r="BE25" i="1" s="1"/>
  <c r="BF25" i="1" s="1"/>
  <c r="BD26" i="1"/>
  <c r="BE26" i="1" s="1"/>
  <c r="BF26" i="1" s="1"/>
  <c r="BD27" i="1"/>
  <c r="BE27" i="1" s="1"/>
  <c r="BF27" i="1" s="1"/>
  <c r="BD28" i="1"/>
  <c r="BE28" i="1" s="1"/>
  <c r="BF28" i="1" s="1"/>
  <c r="BD29" i="1"/>
  <c r="BE29" i="1" s="1"/>
  <c r="BF29" i="1" s="1"/>
  <c r="BD30" i="1"/>
  <c r="BE30" i="1" s="1"/>
  <c r="BF30" i="1" s="1"/>
  <c r="BD31" i="1"/>
  <c r="BE31" i="1" s="1"/>
  <c r="BF31" i="1" s="1"/>
  <c r="BD32" i="1"/>
  <c r="BE32" i="1" s="1"/>
  <c r="BF32" i="1" s="1"/>
  <c r="BD33" i="1"/>
  <c r="BE33" i="1" s="1"/>
  <c r="BF33" i="1" s="1"/>
  <c r="BD34" i="1"/>
  <c r="BE34" i="1" s="1"/>
  <c r="BF34" i="1" s="1"/>
  <c r="BD35" i="1"/>
  <c r="BE35" i="1" s="1"/>
  <c r="BF35" i="1" s="1"/>
  <c r="BD36" i="1"/>
  <c r="BE36" i="1" s="1"/>
  <c r="BF36" i="1" s="1"/>
  <c r="BD37" i="1"/>
  <c r="BE37" i="1" s="1"/>
  <c r="BF37" i="1" s="1"/>
  <c r="BD38" i="1"/>
  <c r="BE38" i="1" s="1"/>
  <c r="BF38" i="1" s="1"/>
  <c r="BD39" i="1"/>
  <c r="BE39" i="1" s="1"/>
  <c r="BF39" i="1" s="1"/>
  <c r="BD40" i="1"/>
  <c r="BE40" i="1" s="1"/>
  <c r="BF40" i="1" s="1"/>
  <c r="BD41" i="1"/>
  <c r="BE41" i="1" s="1"/>
  <c r="BF41" i="1" s="1"/>
  <c r="BD42" i="1"/>
  <c r="BE42" i="1" s="1"/>
  <c r="BF42" i="1" s="1"/>
  <c r="BD43" i="1"/>
  <c r="BE43" i="1" s="1"/>
  <c r="BF43" i="1" s="1"/>
  <c r="BD44" i="1"/>
  <c r="BE44" i="1" s="1"/>
  <c r="BF44" i="1" s="1"/>
  <c r="BD45" i="1"/>
  <c r="BE45" i="1" s="1"/>
  <c r="BF45" i="1" s="1"/>
  <c r="BD47" i="1"/>
  <c r="BE47" i="1" s="1"/>
  <c r="BF47" i="1" s="1"/>
  <c r="BD48" i="1"/>
  <c r="BE48" i="1" s="1"/>
  <c r="BF48" i="1" s="1"/>
  <c r="BD52" i="1"/>
  <c r="BE52" i="1" s="1"/>
  <c r="BF52" i="1" s="1"/>
  <c r="BD57" i="1"/>
  <c r="BE57" i="1" s="1"/>
  <c r="BF57" i="1" s="1"/>
  <c r="BD62" i="1"/>
  <c r="BE62" i="1" s="1"/>
  <c r="BF62" i="1" s="1"/>
  <c r="BD63" i="1"/>
  <c r="BE63" i="1" s="1"/>
  <c r="BF63" i="1" s="1"/>
  <c r="BD64" i="1"/>
  <c r="BE64" i="1" s="1"/>
  <c r="BF64" i="1" s="1"/>
  <c r="BD66" i="1"/>
  <c r="BE66" i="1" s="1"/>
  <c r="BF66" i="1" s="1"/>
  <c r="BD67" i="1"/>
  <c r="BE67" i="1" s="1"/>
  <c r="BF67" i="1" s="1"/>
  <c r="BD68" i="1"/>
  <c r="BE68" i="1" s="1"/>
  <c r="BF68" i="1" s="1"/>
  <c r="BD69" i="1"/>
  <c r="BE69" i="1" s="1"/>
  <c r="BF69" i="1" s="1"/>
  <c r="BD72" i="1"/>
  <c r="BE72" i="1" s="1"/>
  <c r="BF72" i="1" s="1"/>
  <c r="BD73" i="1"/>
  <c r="BE73" i="1" s="1"/>
  <c r="BF73" i="1" s="1"/>
  <c r="BD74" i="1"/>
  <c r="BE74" i="1" s="1"/>
  <c r="BF74" i="1" s="1"/>
  <c r="BD75" i="1"/>
  <c r="BE75" i="1" s="1"/>
  <c r="BF75" i="1" s="1"/>
  <c r="BD77" i="1"/>
  <c r="BE77" i="1" s="1"/>
  <c r="BF77" i="1" s="1"/>
  <c r="BD78" i="1"/>
  <c r="BE78" i="1" s="1"/>
  <c r="BF78" i="1" s="1"/>
  <c r="BD79" i="1"/>
  <c r="BE79" i="1" s="1"/>
  <c r="BF79" i="1" s="1"/>
  <c r="BD80" i="1"/>
  <c r="BE80" i="1" s="1"/>
  <c r="BF80" i="1" s="1"/>
  <c r="BD82" i="1"/>
  <c r="BE82" i="1" s="1"/>
  <c r="BF82" i="1" s="1"/>
  <c r="BD83" i="1"/>
  <c r="BE83" i="1" s="1"/>
  <c r="BF83" i="1" s="1"/>
  <c r="BD84" i="1"/>
  <c r="BE84" i="1" s="1"/>
  <c r="BF84" i="1" s="1"/>
  <c r="BD85" i="1"/>
  <c r="BE85" i="1" s="1"/>
  <c r="BF85" i="1" s="1"/>
  <c r="BD86" i="1"/>
  <c r="BE86" i="1" s="1"/>
  <c r="BF86" i="1" s="1"/>
  <c r="BD87" i="1"/>
  <c r="BE87" i="1" s="1"/>
  <c r="BF87" i="1" s="1"/>
  <c r="BD88" i="1"/>
  <c r="BE88" i="1" s="1"/>
  <c r="BF88" i="1" s="1"/>
  <c r="BD89" i="1"/>
  <c r="BE89" i="1" s="1"/>
  <c r="BF89" i="1" s="1"/>
  <c r="BD90" i="1"/>
  <c r="BE90" i="1" s="1"/>
  <c r="BF90" i="1" s="1"/>
  <c r="BD91" i="1"/>
  <c r="BE91" i="1" s="1"/>
  <c r="BF91" i="1" s="1"/>
  <c r="BD92" i="1"/>
  <c r="BE92" i="1" s="1"/>
  <c r="BF92" i="1" s="1"/>
  <c r="BD93" i="1"/>
  <c r="BE93" i="1" s="1"/>
  <c r="BF93" i="1" s="1"/>
  <c r="BD94" i="1"/>
  <c r="BE94" i="1" s="1"/>
  <c r="BF94" i="1" s="1"/>
  <c r="BD95" i="1"/>
  <c r="BE95" i="1"/>
  <c r="BF95" i="1" s="1"/>
  <c r="BD96" i="1"/>
  <c r="BE96" i="1" s="1"/>
  <c r="BF96" i="1" s="1"/>
  <c r="BD97" i="1"/>
  <c r="BE97" i="1" s="1"/>
  <c r="BF97" i="1" s="1"/>
  <c r="BD98" i="1"/>
  <c r="BE98" i="1" s="1"/>
  <c r="BF98" i="1" s="1"/>
  <c r="BD99" i="1"/>
  <c r="BE99" i="1" s="1"/>
  <c r="BF99" i="1" s="1"/>
  <c r="BD100" i="1"/>
  <c r="BE100" i="1"/>
  <c r="BF100" i="1" s="1"/>
  <c r="BD101" i="1"/>
  <c r="BE101" i="1" s="1"/>
  <c r="BF101" i="1" s="1"/>
  <c r="BD102" i="1"/>
  <c r="BE102" i="1" s="1"/>
  <c r="BF102" i="1" s="1"/>
  <c r="BD103" i="1"/>
  <c r="BE103" i="1" s="1"/>
  <c r="BF103" i="1" s="1"/>
  <c r="BD104" i="1"/>
  <c r="BE104" i="1" s="1"/>
  <c r="BF104" i="1" s="1"/>
  <c r="BD105" i="1"/>
  <c r="BE105" i="1" s="1"/>
  <c r="BF105" i="1" s="1"/>
  <c r="BD106" i="1"/>
  <c r="BE106" i="1"/>
  <c r="BF106" i="1" s="1"/>
  <c r="BD107" i="1"/>
  <c r="BE107" i="1" s="1"/>
  <c r="BF107" i="1" s="1"/>
  <c r="BD108" i="1"/>
  <c r="BE108" i="1" s="1"/>
  <c r="BF108" i="1" s="1"/>
  <c r="BD109" i="1"/>
  <c r="BE109" i="1" s="1"/>
  <c r="BF109" i="1" s="1"/>
  <c r="BD110" i="1"/>
  <c r="BE110" i="1" s="1"/>
  <c r="BF110" i="1" s="1"/>
  <c r="BD111" i="1"/>
  <c r="BE111" i="1" s="1"/>
  <c r="BF111" i="1" s="1"/>
  <c r="BD112" i="1"/>
  <c r="BE112" i="1" s="1"/>
  <c r="BF112" i="1" s="1"/>
  <c r="BJ8" i="1"/>
  <c r="BK8" i="1" s="1"/>
  <c r="BL8" i="1" s="1"/>
  <c r="BJ9" i="1"/>
  <c r="BK9" i="1" s="1"/>
  <c r="BL9" i="1" s="1"/>
  <c r="BJ10" i="1"/>
  <c r="BK10" i="1" s="1"/>
  <c r="BL10" i="1" s="1"/>
  <c r="BJ11" i="1"/>
  <c r="BK11" i="1" s="1"/>
  <c r="BL11" i="1" s="1"/>
  <c r="BJ12" i="1"/>
  <c r="BK12" i="1" s="1"/>
  <c r="BL12" i="1" s="1"/>
  <c r="BJ13" i="1"/>
  <c r="BK13" i="1" s="1"/>
  <c r="BL13" i="1" s="1"/>
  <c r="BJ14" i="1"/>
  <c r="BK14" i="1" s="1"/>
  <c r="BL14" i="1" s="1"/>
  <c r="BJ15" i="1"/>
  <c r="BK15" i="1" s="1"/>
  <c r="BL15" i="1" s="1"/>
  <c r="BJ16" i="1"/>
  <c r="BK16" i="1" s="1"/>
  <c r="BL16" i="1" s="1"/>
  <c r="BJ17" i="1"/>
  <c r="BK17" i="1" s="1"/>
  <c r="BL17" i="1" s="1"/>
  <c r="BJ18" i="1"/>
  <c r="BK18" i="1" s="1"/>
  <c r="BL18" i="1" s="1"/>
  <c r="BJ19" i="1"/>
  <c r="BK19" i="1" s="1"/>
  <c r="BL19" i="1" s="1"/>
  <c r="BJ20" i="1"/>
  <c r="BK20" i="1" s="1"/>
  <c r="BL20" i="1" s="1"/>
  <c r="BJ21" i="1"/>
  <c r="BK21" i="1" s="1"/>
  <c r="BL21" i="1" s="1"/>
  <c r="BJ22" i="1"/>
  <c r="BK22" i="1" s="1"/>
  <c r="BL22" i="1" s="1"/>
  <c r="BJ23" i="1"/>
  <c r="BK23" i="1" s="1"/>
  <c r="BL23" i="1" s="1"/>
  <c r="BJ24" i="1"/>
  <c r="BK24" i="1" s="1"/>
  <c r="BL24" i="1" s="1"/>
  <c r="BJ25" i="1"/>
  <c r="BK25" i="1" s="1"/>
  <c r="BL25" i="1" s="1"/>
  <c r="BJ26" i="1"/>
  <c r="BK26" i="1" s="1"/>
  <c r="BL26" i="1" s="1"/>
  <c r="BJ27" i="1"/>
  <c r="BK27" i="1"/>
  <c r="BL27" i="1" s="1"/>
  <c r="BJ28" i="1"/>
  <c r="BK28" i="1" s="1"/>
  <c r="BL28" i="1" s="1"/>
  <c r="BJ29" i="1"/>
  <c r="BK29" i="1" s="1"/>
  <c r="BL29" i="1" s="1"/>
  <c r="BJ30" i="1"/>
  <c r="BK30" i="1" s="1"/>
  <c r="BL30" i="1" s="1"/>
  <c r="BJ31" i="1"/>
  <c r="BK31" i="1" s="1"/>
  <c r="BL31" i="1" s="1"/>
  <c r="BJ32" i="1"/>
  <c r="BK32" i="1" s="1"/>
  <c r="BL32" i="1" s="1"/>
  <c r="BJ33" i="1"/>
  <c r="BK33" i="1" s="1"/>
  <c r="BL33" i="1" s="1"/>
  <c r="BJ34" i="1"/>
  <c r="BK34" i="1" s="1"/>
  <c r="BL34" i="1" s="1"/>
  <c r="BJ35" i="1"/>
  <c r="BK35" i="1" s="1"/>
  <c r="BL35" i="1" s="1"/>
  <c r="BJ36" i="1"/>
  <c r="BK36" i="1" s="1"/>
  <c r="BL36" i="1" s="1"/>
  <c r="BJ37" i="1"/>
  <c r="BK37" i="1" s="1"/>
  <c r="BL37" i="1" s="1"/>
  <c r="BJ38" i="1"/>
  <c r="BK38" i="1" s="1"/>
  <c r="BL38" i="1" s="1"/>
  <c r="BJ39" i="1"/>
  <c r="BK39" i="1" s="1"/>
  <c r="BL39" i="1" s="1"/>
  <c r="BJ40" i="1"/>
  <c r="BK40" i="1" s="1"/>
  <c r="BL40" i="1" s="1"/>
  <c r="BJ41" i="1"/>
  <c r="BK41" i="1" s="1"/>
  <c r="BL41" i="1" s="1"/>
  <c r="BJ42" i="1"/>
  <c r="BK42" i="1" s="1"/>
  <c r="BL42" i="1" s="1"/>
  <c r="BJ43" i="1"/>
  <c r="BK43" i="1" s="1"/>
  <c r="BL43" i="1" s="1"/>
  <c r="BJ44" i="1"/>
  <c r="BK44" i="1" s="1"/>
  <c r="BL44" i="1" s="1"/>
  <c r="BJ45" i="1"/>
  <c r="BK45" i="1" s="1"/>
  <c r="BL45" i="1" s="1"/>
  <c r="BJ47" i="1"/>
  <c r="BK47" i="1" s="1"/>
  <c r="BL47" i="1"/>
  <c r="BJ48" i="1"/>
  <c r="BK48" i="1" s="1"/>
  <c r="BL48" i="1" s="1"/>
  <c r="BJ52" i="1"/>
  <c r="BK52" i="1" s="1"/>
  <c r="BL52" i="1" s="1"/>
  <c r="BJ57" i="1"/>
  <c r="BK57" i="1" s="1"/>
  <c r="BL57" i="1" s="1"/>
  <c r="BJ62" i="1"/>
  <c r="BK62" i="1" s="1"/>
  <c r="BL62" i="1" s="1"/>
  <c r="BJ63" i="1"/>
  <c r="BK63" i="1" s="1"/>
  <c r="BL63" i="1" s="1"/>
  <c r="BJ64" i="1"/>
  <c r="BK64" i="1" s="1"/>
  <c r="BL64" i="1" s="1"/>
  <c r="BJ66" i="1"/>
  <c r="BK66" i="1" s="1"/>
  <c r="BL66" i="1" s="1"/>
  <c r="BJ67" i="1"/>
  <c r="BK67" i="1" s="1"/>
  <c r="BL67" i="1" s="1"/>
  <c r="BJ68" i="1"/>
  <c r="BK68" i="1" s="1"/>
  <c r="BL68" i="1" s="1"/>
  <c r="BJ69" i="1"/>
  <c r="BK69" i="1" s="1"/>
  <c r="BL69" i="1" s="1"/>
  <c r="BJ72" i="1"/>
  <c r="BK72" i="1" s="1"/>
  <c r="BL72" i="1" s="1"/>
  <c r="BJ73" i="1"/>
  <c r="BK73" i="1" s="1"/>
  <c r="BL73" i="1" s="1"/>
  <c r="BJ74" i="1"/>
  <c r="BK74" i="1"/>
  <c r="BL74" i="1" s="1"/>
  <c r="BJ75" i="1"/>
  <c r="BK75" i="1" s="1"/>
  <c r="BL75" i="1" s="1"/>
  <c r="BJ77" i="1"/>
  <c r="BK77" i="1" s="1"/>
  <c r="BL77" i="1" s="1"/>
  <c r="BJ78" i="1"/>
  <c r="BK78" i="1" s="1"/>
  <c r="BL78" i="1" s="1"/>
  <c r="BJ79" i="1"/>
  <c r="BK79" i="1" s="1"/>
  <c r="BL79" i="1" s="1"/>
  <c r="BJ80" i="1"/>
  <c r="BK80" i="1" s="1"/>
  <c r="BL80" i="1" s="1"/>
  <c r="BJ82" i="1"/>
  <c r="BK82" i="1" s="1"/>
  <c r="BL82" i="1" s="1"/>
  <c r="BJ83" i="1"/>
  <c r="BK83" i="1" s="1"/>
  <c r="BL83" i="1" s="1"/>
  <c r="BJ84" i="1"/>
  <c r="BK84" i="1" s="1"/>
  <c r="BL84" i="1" s="1"/>
  <c r="BJ85" i="1"/>
  <c r="BK85" i="1" s="1"/>
  <c r="BL85" i="1" s="1"/>
  <c r="BJ86" i="1"/>
  <c r="BK86" i="1" s="1"/>
  <c r="BL86" i="1" s="1"/>
  <c r="BJ87" i="1"/>
  <c r="BK87" i="1" s="1"/>
  <c r="BL87" i="1" s="1"/>
  <c r="BJ88" i="1"/>
  <c r="BK88" i="1" s="1"/>
  <c r="BL88" i="1" s="1"/>
  <c r="BJ89" i="1"/>
  <c r="BK89" i="1" s="1"/>
  <c r="BL89" i="1" s="1"/>
  <c r="BJ90" i="1"/>
  <c r="BK90" i="1" s="1"/>
  <c r="BL90" i="1" s="1"/>
  <c r="BJ91" i="1"/>
  <c r="BK91" i="1" s="1"/>
  <c r="BL91" i="1" s="1"/>
  <c r="BJ92" i="1"/>
  <c r="BK92" i="1" s="1"/>
  <c r="BL92" i="1" s="1"/>
  <c r="BJ93" i="1"/>
  <c r="BK93" i="1" s="1"/>
  <c r="BL93" i="1" s="1"/>
  <c r="BJ94" i="1"/>
  <c r="BK94" i="1" s="1"/>
  <c r="BL94" i="1" s="1"/>
  <c r="BJ95" i="1"/>
  <c r="BK95" i="1" s="1"/>
  <c r="BL95" i="1" s="1"/>
  <c r="BJ96" i="1"/>
  <c r="BK96" i="1" s="1"/>
  <c r="BL96" i="1" s="1"/>
  <c r="BJ97" i="1"/>
  <c r="BK97" i="1" s="1"/>
  <c r="BL97" i="1" s="1"/>
  <c r="BJ98" i="1"/>
  <c r="BK98" i="1" s="1"/>
  <c r="BL98" i="1" s="1"/>
  <c r="BJ99" i="1"/>
  <c r="BK99" i="1" s="1"/>
  <c r="BL99" i="1" s="1"/>
  <c r="BJ100" i="1"/>
  <c r="BK100" i="1" s="1"/>
  <c r="BL100" i="1" s="1"/>
  <c r="BJ101" i="1"/>
  <c r="BK101" i="1" s="1"/>
  <c r="BL101" i="1" s="1"/>
  <c r="BJ102" i="1"/>
  <c r="BK102" i="1" s="1"/>
  <c r="BL102" i="1" s="1"/>
  <c r="BJ103" i="1"/>
  <c r="BK103" i="1" s="1"/>
  <c r="BL103" i="1" s="1"/>
  <c r="BJ104" i="1"/>
  <c r="BK104" i="1" s="1"/>
  <c r="BL104" i="1" s="1"/>
  <c r="BJ105" i="1"/>
  <c r="BK105" i="1" s="1"/>
  <c r="BL105" i="1" s="1"/>
  <c r="BJ106" i="1"/>
  <c r="BK106" i="1" s="1"/>
  <c r="BL106" i="1" s="1"/>
  <c r="BJ107" i="1"/>
  <c r="BK107" i="1" s="1"/>
  <c r="BL107" i="1" s="1"/>
  <c r="BJ108" i="1"/>
  <c r="BK108" i="1" s="1"/>
  <c r="BL108" i="1" s="1"/>
  <c r="BJ109" i="1"/>
  <c r="BK109" i="1" s="1"/>
  <c r="BL109" i="1" s="1"/>
  <c r="BJ110" i="1"/>
  <c r="BK110" i="1" s="1"/>
  <c r="BL110" i="1" s="1"/>
  <c r="BJ111" i="1"/>
  <c r="BK111" i="1" s="1"/>
  <c r="BL111" i="1" s="1"/>
  <c r="BJ112" i="1"/>
  <c r="BK112" i="1" s="1"/>
  <c r="BL112" i="1" s="1"/>
  <c r="BP8" i="1"/>
  <c r="BQ8" i="1" s="1"/>
  <c r="BR8" i="1" s="1"/>
  <c r="BP9" i="1"/>
  <c r="BQ9" i="1" s="1"/>
  <c r="BR9" i="1" s="1"/>
  <c r="BP10" i="1"/>
  <c r="BQ10" i="1" s="1"/>
  <c r="BR10" i="1" s="1"/>
  <c r="BP11" i="1"/>
  <c r="BQ11" i="1" s="1"/>
  <c r="BR11" i="1" s="1"/>
  <c r="BP12" i="1"/>
  <c r="BQ12" i="1" s="1"/>
  <c r="BR12" i="1" s="1"/>
  <c r="BP13" i="1"/>
  <c r="BQ13" i="1"/>
  <c r="BR13" i="1" s="1"/>
  <c r="BP14" i="1"/>
  <c r="BQ14" i="1" s="1"/>
  <c r="BR14" i="1" s="1"/>
  <c r="BP15" i="1"/>
  <c r="BQ15" i="1" s="1"/>
  <c r="BR15" i="1" s="1"/>
  <c r="BP16" i="1"/>
  <c r="BQ16" i="1" s="1"/>
  <c r="BR16" i="1" s="1"/>
  <c r="BP17" i="1"/>
  <c r="BQ17" i="1" s="1"/>
  <c r="BR17" i="1" s="1"/>
  <c r="BP18" i="1"/>
  <c r="BQ18" i="1" s="1"/>
  <c r="BR18" i="1" s="1"/>
  <c r="BP19" i="1"/>
  <c r="BQ19" i="1" s="1"/>
  <c r="BR19" i="1" s="1"/>
  <c r="BP20" i="1"/>
  <c r="BQ20" i="1" s="1"/>
  <c r="BR20" i="1" s="1"/>
  <c r="BP21" i="1"/>
  <c r="BQ21" i="1" s="1"/>
  <c r="BR21" i="1" s="1"/>
  <c r="BP22" i="1"/>
  <c r="BQ22" i="1" s="1"/>
  <c r="BR22" i="1" s="1"/>
  <c r="BP23" i="1"/>
  <c r="BQ23" i="1" s="1"/>
  <c r="BR23" i="1" s="1"/>
  <c r="BP24" i="1"/>
  <c r="BQ24" i="1" s="1"/>
  <c r="BR24" i="1" s="1"/>
  <c r="BP25" i="1"/>
  <c r="BQ25" i="1" s="1"/>
  <c r="BR25" i="1" s="1"/>
  <c r="BP26" i="1"/>
  <c r="BQ26" i="1" s="1"/>
  <c r="BR26" i="1" s="1"/>
  <c r="BP27" i="1"/>
  <c r="BQ27" i="1" s="1"/>
  <c r="BR27" i="1" s="1"/>
  <c r="BP28" i="1"/>
  <c r="BQ28" i="1" s="1"/>
  <c r="BR28" i="1" s="1"/>
  <c r="BP29" i="1"/>
  <c r="BQ29" i="1" s="1"/>
  <c r="BR29" i="1" s="1"/>
  <c r="BP30" i="1"/>
  <c r="BQ30" i="1" s="1"/>
  <c r="BR30" i="1" s="1"/>
  <c r="BP31" i="1"/>
  <c r="BQ31" i="1"/>
  <c r="BR31" i="1" s="1"/>
  <c r="BP32" i="1"/>
  <c r="BQ32" i="1" s="1"/>
  <c r="BR32" i="1" s="1"/>
  <c r="BP33" i="1"/>
  <c r="BQ33" i="1" s="1"/>
  <c r="BR33" i="1" s="1"/>
  <c r="BP34" i="1"/>
  <c r="BQ34" i="1" s="1"/>
  <c r="BR34" i="1" s="1"/>
  <c r="BP35" i="1"/>
  <c r="BQ35" i="1" s="1"/>
  <c r="BR35" i="1" s="1"/>
  <c r="BP36" i="1"/>
  <c r="BQ36" i="1" s="1"/>
  <c r="BR36" i="1" s="1"/>
  <c r="BP37" i="1"/>
  <c r="BQ37" i="1" s="1"/>
  <c r="BR37" i="1" s="1"/>
  <c r="BP38" i="1"/>
  <c r="BQ38" i="1" s="1"/>
  <c r="BR38" i="1" s="1"/>
  <c r="BP39" i="1"/>
  <c r="BQ39" i="1" s="1"/>
  <c r="BR39" i="1" s="1"/>
  <c r="BP40" i="1"/>
  <c r="BQ40" i="1" s="1"/>
  <c r="BR40" i="1" s="1"/>
  <c r="BP41" i="1"/>
  <c r="BQ41" i="1" s="1"/>
  <c r="BR41" i="1" s="1"/>
  <c r="BP42" i="1"/>
  <c r="BQ42" i="1" s="1"/>
  <c r="BR42" i="1" s="1"/>
  <c r="BP43" i="1"/>
  <c r="BQ43" i="1"/>
  <c r="BR43" i="1" s="1"/>
  <c r="BP44" i="1"/>
  <c r="BQ44" i="1" s="1"/>
  <c r="BR44" i="1" s="1"/>
  <c r="BP45" i="1"/>
  <c r="BQ45" i="1" s="1"/>
  <c r="BR45" i="1" s="1"/>
  <c r="BP47" i="1"/>
  <c r="BQ47" i="1" s="1"/>
  <c r="BR47" i="1" s="1"/>
  <c r="BP48" i="1"/>
  <c r="BQ48" i="1" s="1"/>
  <c r="BR48" i="1" s="1"/>
  <c r="BP52" i="1"/>
  <c r="BQ52" i="1" s="1"/>
  <c r="BR52" i="1" s="1"/>
  <c r="BP57" i="1"/>
  <c r="BQ57" i="1" s="1"/>
  <c r="BR57" i="1" s="1"/>
  <c r="BP62" i="1"/>
  <c r="BQ62" i="1" s="1"/>
  <c r="BR62" i="1" s="1"/>
  <c r="BP63" i="1"/>
  <c r="BQ63" i="1" s="1"/>
  <c r="BR63" i="1" s="1"/>
  <c r="BP64" i="1"/>
  <c r="BQ64" i="1" s="1"/>
  <c r="BR64" i="1" s="1"/>
  <c r="BP66" i="1"/>
  <c r="BQ66" i="1" s="1"/>
  <c r="BR66" i="1" s="1"/>
  <c r="BP67" i="1"/>
  <c r="BQ67" i="1" s="1"/>
  <c r="BR67" i="1" s="1"/>
  <c r="BP68" i="1"/>
  <c r="BQ68" i="1" s="1"/>
  <c r="BR68" i="1" s="1"/>
  <c r="BP69" i="1"/>
  <c r="BQ69" i="1" s="1"/>
  <c r="BR69" i="1" s="1"/>
  <c r="BP72" i="1"/>
  <c r="BQ72" i="1" s="1"/>
  <c r="BR72" i="1" s="1"/>
  <c r="BP73" i="1"/>
  <c r="BQ73" i="1" s="1"/>
  <c r="BR73" i="1" s="1"/>
  <c r="BP74" i="1"/>
  <c r="BQ74" i="1" s="1"/>
  <c r="BR74" i="1" s="1"/>
  <c r="BP75" i="1"/>
  <c r="BQ75" i="1" s="1"/>
  <c r="BR75" i="1" s="1"/>
  <c r="BP77" i="1"/>
  <c r="BQ77" i="1" s="1"/>
  <c r="BR77" i="1" s="1"/>
  <c r="BP78" i="1"/>
  <c r="BQ78" i="1" s="1"/>
  <c r="BR78" i="1" s="1"/>
  <c r="BP79" i="1"/>
  <c r="BQ79" i="1" s="1"/>
  <c r="BR79" i="1" s="1"/>
  <c r="BP80" i="1"/>
  <c r="BQ80" i="1" s="1"/>
  <c r="BR80" i="1" s="1"/>
  <c r="BP82" i="1"/>
  <c r="BQ82" i="1" s="1"/>
  <c r="BR82" i="1" s="1"/>
  <c r="BP83" i="1"/>
  <c r="BQ83" i="1" s="1"/>
  <c r="BR83" i="1" s="1"/>
  <c r="BP84" i="1"/>
  <c r="BQ84" i="1" s="1"/>
  <c r="BR84" i="1" s="1"/>
  <c r="BP85" i="1"/>
  <c r="BQ85" i="1" s="1"/>
  <c r="BR85" i="1" s="1"/>
  <c r="BP86" i="1"/>
  <c r="BQ86" i="1"/>
  <c r="BR86" i="1" s="1"/>
  <c r="BP87" i="1"/>
  <c r="BQ87" i="1" s="1"/>
  <c r="BR87" i="1" s="1"/>
  <c r="BP88" i="1"/>
  <c r="BQ88" i="1" s="1"/>
  <c r="BR88" i="1" s="1"/>
  <c r="BP89" i="1"/>
  <c r="BQ89" i="1" s="1"/>
  <c r="BR89" i="1" s="1"/>
  <c r="BP90" i="1"/>
  <c r="BQ90" i="1" s="1"/>
  <c r="BR90" i="1" s="1"/>
  <c r="BP91" i="1"/>
  <c r="BQ91" i="1" s="1"/>
  <c r="BR91" i="1" s="1"/>
  <c r="BP92" i="1"/>
  <c r="BQ92" i="1" s="1"/>
  <c r="BR92" i="1" s="1"/>
  <c r="BP93" i="1"/>
  <c r="BQ93" i="1" s="1"/>
  <c r="BR93" i="1" s="1"/>
  <c r="BP94" i="1"/>
  <c r="BQ94" i="1" s="1"/>
  <c r="BR94" i="1"/>
  <c r="BP95" i="1"/>
  <c r="BQ95" i="1" s="1"/>
  <c r="BR95" i="1" s="1"/>
  <c r="BP96" i="1"/>
  <c r="BQ96" i="1" s="1"/>
  <c r="BR96" i="1" s="1"/>
  <c r="BP97" i="1"/>
  <c r="BQ97" i="1"/>
  <c r="BR97" i="1" s="1"/>
  <c r="BP98" i="1"/>
  <c r="BQ98" i="1" s="1"/>
  <c r="BR98" i="1" s="1"/>
  <c r="BP99" i="1"/>
  <c r="BQ99" i="1" s="1"/>
  <c r="BR99" i="1" s="1"/>
  <c r="BP100" i="1"/>
  <c r="BQ100" i="1" s="1"/>
  <c r="BR100" i="1" s="1"/>
  <c r="BP101" i="1"/>
  <c r="BQ101" i="1" s="1"/>
  <c r="BR101" i="1" s="1"/>
  <c r="BP102" i="1"/>
  <c r="BQ102" i="1" s="1"/>
  <c r="BR102" i="1" s="1"/>
  <c r="BP103" i="1"/>
  <c r="BQ103" i="1" s="1"/>
  <c r="BR103" i="1" s="1"/>
  <c r="BP104" i="1"/>
  <c r="BQ104" i="1" s="1"/>
  <c r="BR104" i="1" s="1"/>
  <c r="BP105" i="1"/>
  <c r="BQ105" i="1" s="1"/>
  <c r="BR105" i="1" s="1"/>
  <c r="BP106" i="1"/>
  <c r="BQ106" i="1" s="1"/>
  <c r="BR106" i="1" s="1"/>
  <c r="BP107" i="1"/>
  <c r="BQ107" i="1" s="1"/>
  <c r="BR107" i="1" s="1"/>
  <c r="BP108" i="1"/>
  <c r="BQ108" i="1" s="1"/>
  <c r="BR108" i="1" s="1"/>
  <c r="BP109" i="1"/>
  <c r="BQ109" i="1" s="1"/>
  <c r="BR109" i="1" s="1"/>
  <c r="BP110" i="1"/>
  <c r="BQ110" i="1" s="1"/>
  <c r="BR110" i="1" s="1"/>
  <c r="BP111" i="1"/>
  <c r="BQ111" i="1" s="1"/>
  <c r="BR111" i="1" s="1"/>
  <c r="BP112" i="1"/>
  <c r="BQ112" i="1" s="1"/>
  <c r="BR112" i="1" s="1"/>
  <c r="BV8" i="1"/>
  <c r="BW8" i="1" s="1"/>
  <c r="BX8" i="1" s="1"/>
  <c r="BV9" i="1"/>
  <c r="BW9" i="1" s="1"/>
  <c r="BX9" i="1" s="1"/>
  <c r="BV10" i="1"/>
  <c r="BW10" i="1" s="1"/>
  <c r="BX10" i="1" s="1"/>
  <c r="BV11" i="1"/>
  <c r="BW11" i="1"/>
  <c r="BX11" i="1" s="1"/>
  <c r="BV12" i="1"/>
  <c r="BW12" i="1" s="1"/>
  <c r="BX12" i="1" s="1"/>
  <c r="BV13" i="1"/>
  <c r="BW13" i="1" s="1"/>
  <c r="BX13" i="1" s="1"/>
  <c r="BV14" i="1"/>
  <c r="BW14" i="1" s="1"/>
  <c r="BX14" i="1" s="1"/>
  <c r="BV15" i="1"/>
  <c r="BW15" i="1" s="1"/>
  <c r="BX15" i="1" s="1"/>
  <c r="BV16" i="1"/>
  <c r="BW16" i="1" s="1"/>
  <c r="BX16" i="1" s="1"/>
  <c r="BV17" i="1"/>
  <c r="BW17" i="1" s="1"/>
  <c r="BX17" i="1" s="1"/>
  <c r="BV18" i="1"/>
  <c r="BW18" i="1" s="1"/>
  <c r="BX18" i="1" s="1"/>
  <c r="BV19" i="1"/>
  <c r="BW19" i="1" s="1"/>
  <c r="BX19" i="1" s="1"/>
  <c r="BV20" i="1"/>
  <c r="BW20" i="1" s="1"/>
  <c r="BX20" i="1" s="1"/>
  <c r="BV21" i="1"/>
  <c r="BW21" i="1" s="1"/>
  <c r="BX21" i="1" s="1"/>
  <c r="BV22" i="1"/>
  <c r="BW22" i="1" s="1"/>
  <c r="BX22" i="1" s="1"/>
  <c r="BV23" i="1"/>
  <c r="BW23" i="1" s="1"/>
  <c r="BX23" i="1" s="1"/>
  <c r="BV24" i="1"/>
  <c r="BW24" i="1" s="1"/>
  <c r="BX24" i="1" s="1"/>
  <c r="BV25" i="1"/>
  <c r="BW25" i="1" s="1"/>
  <c r="BX25" i="1" s="1"/>
  <c r="BV26" i="1"/>
  <c r="BW26" i="1" s="1"/>
  <c r="BX26" i="1" s="1"/>
  <c r="BV27" i="1"/>
  <c r="BW27" i="1" s="1"/>
  <c r="BX27" i="1" s="1"/>
  <c r="BV28" i="1"/>
  <c r="BW28" i="1" s="1"/>
  <c r="BX28" i="1" s="1"/>
  <c r="BV29" i="1"/>
  <c r="BW29" i="1" s="1"/>
  <c r="BX29" i="1" s="1"/>
  <c r="BV30" i="1"/>
  <c r="BW30" i="1" s="1"/>
  <c r="BX30" i="1" s="1"/>
  <c r="BV31" i="1"/>
  <c r="BW31" i="1" s="1"/>
  <c r="BX31" i="1" s="1"/>
  <c r="BV32" i="1"/>
  <c r="BW32" i="1" s="1"/>
  <c r="BX32" i="1" s="1"/>
  <c r="BV33" i="1"/>
  <c r="BW33" i="1" s="1"/>
  <c r="BX33" i="1" s="1"/>
  <c r="BV34" i="1"/>
  <c r="BW34" i="1" s="1"/>
  <c r="BX34" i="1" s="1"/>
  <c r="BV35" i="1"/>
  <c r="BW35" i="1" s="1"/>
  <c r="BX35" i="1" s="1"/>
  <c r="BV36" i="1"/>
  <c r="BW36" i="1" s="1"/>
  <c r="BX36" i="1" s="1"/>
  <c r="BV37" i="1"/>
  <c r="BW37" i="1" s="1"/>
  <c r="BX37" i="1" s="1"/>
  <c r="BV38" i="1"/>
  <c r="BW38" i="1" s="1"/>
  <c r="BX38" i="1" s="1"/>
  <c r="BV39" i="1"/>
  <c r="BW39" i="1" s="1"/>
  <c r="BX39" i="1" s="1"/>
  <c r="BV40" i="1"/>
  <c r="BW40" i="1" s="1"/>
  <c r="BX40" i="1" s="1"/>
  <c r="BV41" i="1"/>
  <c r="BW41" i="1" s="1"/>
  <c r="BX41" i="1" s="1"/>
  <c r="BV42" i="1"/>
  <c r="BW42" i="1" s="1"/>
  <c r="BX42" i="1" s="1"/>
  <c r="BV43" i="1"/>
  <c r="BW43" i="1" s="1"/>
  <c r="BX43" i="1" s="1"/>
  <c r="BV44" i="1"/>
  <c r="BW44" i="1" s="1"/>
  <c r="BX44" i="1" s="1"/>
  <c r="BV45" i="1"/>
  <c r="BW45" i="1" s="1"/>
  <c r="BX45" i="1" s="1"/>
  <c r="BV47" i="1"/>
  <c r="BW47" i="1" s="1"/>
  <c r="BX47" i="1" s="1"/>
  <c r="BV48" i="1"/>
  <c r="BW48" i="1" s="1"/>
  <c r="BX48" i="1" s="1"/>
  <c r="BV52" i="1"/>
  <c r="BW52" i="1" s="1"/>
  <c r="BX52" i="1" s="1"/>
  <c r="BV57" i="1"/>
  <c r="BW57" i="1" s="1"/>
  <c r="BX57" i="1" s="1"/>
  <c r="BV62" i="1"/>
  <c r="BW62" i="1" s="1"/>
  <c r="BX62" i="1" s="1"/>
  <c r="BV63" i="1"/>
  <c r="BW63" i="1" s="1"/>
  <c r="BX63" i="1" s="1"/>
  <c r="BV64" i="1"/>
  <c r="BW64" i="1" s="1"/>
  <c r="BX64" i="1" s="1"/>
  <c r="BV66" i="1"/>
  <c r="BW66" i="1" s="1"/>
  <c r="BX66" i="1" s="1"/>
  <c r="BV67" i="1"/>
  <c r="BW67" i="1" s="1"/>
  <c r="BX67" i="1" s="1"/>
  <c r="BV68" i="1"/>
  <c r="BW68" i="1" s="1"/>
  <c r="BX68" i="1" s="1"/>
  <c r="BV69" i="1"/>
  <c r="BW69" i="1" s="1"/>
  <c r="BX69" i="1" s="1"/>
  <c r="BV72" i="1"/>
  <c r="BW72" i="1" s="1"/>
  <c r="BX72" i="1" s="1"/>
  <c r="BV73" i="1"/>
  <c r="BW73" i="1" s="1"/>
  <c r="BX73" i="1" s="1"/>
  <c r="BV74" i="1"/>
  <c r="BW74" i="1"/>
  <c r="BX74" i="1" s="1"/>
  <c r="BV75" i="1"/>
  <c r="BW75" i="1" s="1"/>
  <c r="BX75" i="1" s="1"/>
  <c r="BV77" i="1"/>
  <c r="BW77" i="1" s="1"/>
  <c r="BX77" i="1" s="1"/>
  <c r="BV78" i="1"/>
  <c r="BW78" i="1" s="1"/>
  <c r="BX78" i="1" s="1"/>
  <c r="BV79" i="1"/>
  <c r="BW79" i="1" s="1"/>
  <c r="BX79" i="1" s="1"/>
  <c r="BV80" i="1"/>
  <c r="BW80" i="1" s="1"/>
  <c r="BX80" i="1" s="1"/>
  <c r="BV82" i="1"/>
  <c r="BW82" i="1" s="1"/>
  <c r="BX82" i="1" s="1"/>
  <c r="BV83" i="1"/>
  <c r="BW83" i="1" s="1"/>
  <c r="BX83" i="1" s="1"/>
  <c r="BV84" i="1"/>
  <c r="BW84" i="1" s="1"/>
  <c r="BX84" i="1" s="1"/>
  <c r="BV85" i="1"/>
  <c r="BW85" i="1" s="1"/>
  <c r="BX85" i="1" s="1"/>
  <c r="BV86" i="1"/>
  <c r="BW86" i="1" s="1"/>
  <c r="BX86" i="1" s="1"/>
  <c r="BV87" i="1"/>
  <c r="BW87" i="1" s="1"/>
  <c r="BX87" i="1" s="1"/>
  <c r="BV88" i="1"/>
  <c r="BW88" i="1" s="1"/>
  <c r="BX88" i="1" s="1"/>
  <c r="BV89" i="1"/>
  <c r="BW89" i="1" s="1"/>
  <c r="BX89" i="1" s="1"/>
  <c r="BV90" i="1"/>
  <c r="BW90" i="1"/>
  <c r="BX90" i="1" s="1"/>
  <c r="BV91" i="1"/>
  <c r="BW91" i="1" s="1"/>
  <c r="BX91" i="1" s="1"/>
  <c r="BV92" i="1"/>
  <c r="BW92" i="1" s="1"/>
  <c r="BX92" i="1" s="1"/>
  <c r="BV93" i="1"/>
  <c r="BW93" i="1" s="1"/>
  <c r="BX93" i="1" s="1"/>
  <c r="BV94" i="1"/>
  <c r="BW94" i="1" s="1"/>
  <c r="BX94" i="1" s="1"/>
  <c r="BV95" i="1"/>
  <c r="BW95" i="1" s="1"/>
  <c r="BX95" i="1" s="1"/>
  <c r="BV96" i="1"/>
  <c r="BW96" i="1" s="1"/>
  <c r="BX96" i="1" s="1"/>
  <c r="BV97" i="1"/>
  <c r="BW97" i="1" s="1"/>
  <c r="BX97" i="1" s="1"/>
  <c r="BV98" i="1"/>
  <c r="BW98" i="1"/>
  <c r="BX98" i="1" s="1"/>
  <c r="BV99" i="1"/>
  <c r="BW99" i="1" s="1"/>
  <c r="BX99" i="1" s="1"/>
  <c r="BV100" i="1"/>
  <c r="BW100" i="1" s="1"/>
  <c r="BX100" i="1" s="1"/>
  <c r="BV101" i="1"/>
  <c r="BW101" i="1" s="1"/>
  <c r="BX101" i="1" s="1"/>
  <c r="BV102" i="1"/>
  <c r="BW102" i="1" s="1"/>
  <c r="BX102" i="1" s="1"/>
  <c r="BV103" i="1"/>
  <c r="BW103" i="1" s="1"/>
  <c r="BX103" i="1" s="1"/>
  <c r="BV104" i="1"/>
  <c r="BW104" i="1" s="1"/>
  <c r="BX104" i="1" s="1"/>
  <c r="BV105" i="1"/>
  <c r="BW105" i="1" s="1"/>
  <c r="BX105" i="1" s="1"/>
  <c r="BV106" i="1"/>
  <c r="BW106" i="1"/>
  <c r="BX106" i="1" s="1"/>
  <c r="BV107" i="1"/>
  <c r="BW107" i="1" s="1"/>
  <c r="BX107" i="1" s="1"/>
  <c r="BV108" i="1"/>
  <c r="BW108" i="1" s="1"/>
  <c r="BX108" i="1" s="1"/>
  <c r="BV109" i="1"/>
  <c r="BW109" i="1" s="1"/>
  <c r="BX109" i="1" s="1"/>
  <c r="BV110" i="1"/>
  <c r="BW110" i="1" s="1"/>
  <c r="BX110" i="1" s="1"/>
  <c r="BV111" i="1"/>
  <c r="BW111" i="1"/>
  <c r="BX111" i="1" s="1"/>
  <c r="BV112" i="1"/>
  <c r="BW112" i="1" s="1"/>
  <c r="BX112" i="1" s="1"/>
  <c r="CB8" i="1"/>
  <c r="CC8" i="1" s="1"/>
  <c r="CD8" i="1" s="1"/>
  <c r="CB9" i="1"/>
  <c r="CC9" i="1" s="1"/>
  <c r="CD9" i="1" s="1"/>
  <c r="CB10" i="1"/>
  <c r="CC10" i="1"/>
  <c r="CD10" i="1" s="1"/>
  <c r="CB11" i="1"/>
  <c r="CC11" i="1" s="1"/>
  <c r="CD11" i="1" s="1"/>
  <c r="CB12" i="1"/>
  <c r="CC12" i="1" s="1"/>
  <c r="CD12" i="1" s="1"/>
  <c r="CB13" i="1"/>
  <c r="CC13" i="1" s="1"/>
  <c r="CD13" i="1" s="1"/>
  <c r="CB14" i="1"/>
  <c r="CC14" i="1" s="1"/>
  <c r="CD14" i="1" s="1"/>
  <c r="CB15" i="1"/>
  <c r="CC15" i="1" s="1"/>
  <c r="CD15" i="1" s="1"/>
  <c r="CB16" i="1"/>
  <c r="CC16" i="1" s="1"/>
  <c r="CD16" i="1" s="1"/>
  <c r="CB17" i="1"/>
  <c r="CC17" i="1" s="1"/>
  <c r="CD17" i="1" s="1"/>
  <c r="CB18" i="1"/>
  <c r="CC18" i="1" s="1"/>
  <c r="CD18" i="1" s="1"/>
  <c r="CB19" i="1"/>
  <c r="CC19" i="1" s="1"/>
  <c r="CD19" i="1" s="1"/>
  <c r="CB20" i="1"/>
  <c r="CC20" i="1" s="1"/>
  <c r="CD20" i="1" s="1"/>
  <c r="CB21" i="1"/>
  <c r="CC21" i="1" s="1"/>
  <c r="CD21" i="1" s="1"/>
  <c r="CB22" i="1"/>
  <c r="CC22" i="1"/>
  <c r="CD22" i="1" s="1"/>
  <c r="CB23" i="1"/>
  <c r="CC23" i="1" s="1"/>
  <c r="CD23" i="1" s="1"/>
  <c r="CB24" i="1"/>
  <c r="CC24" i="1" s="1"/>
  <c r="CD24" i="1" s="1"/>
  <c r="CB25" i="1"/>
  <c r="CC25" i="1" s="1"/>
  <c r="CD25" i="1" s="1"/>
  <c r="CB26" i="1"/>
  <c r="CC26" i="1" s="1"/>
  <c r="CD26" i="1" s="1"/>
  <c r="CB27" i="1"/>
  <c r="CC27" i="1" s="1"/>
  <c r="CD27" i="1" s="1"/>
  <c r="CB28" i="1"/>
  <c r="CC28" i="1" s="1"/>
  <c r="CD28" i="1" s="1"/>
  <c r="CB29" i="1"/>
  <c r="CC29" i="1" s="1"/>
  <c r="CD29" i="1" s="1"/>
  <c r="CB30" i="1"/>
  <c r="CC30" i="1" s="1"/>
  <c r="CD30" i="1" s="1"/>
  <c r="CB31" i="1"/>
  <c r="CC31" i="1" s="1"/>
  <c r="CD31" i="1" s="1"/>
  <c r="CB32" i="1"/>
  <c r="CC32" i="1" s="1"/>
  <c r="CD32" i="1" s="1"/>
  <c r="CB33" i="1"/>
  <c r="CC33" i="1" s="1"/>
  <c r="CD33" i="1" s="1"/>
  <c r="CB34" i="1"/>
  <c r="CC34" i="1"/>
  <c r="CD34" i="1" s="1"/>
  <c r="CB35" i="1"/>
  <c r="CC35" i="1" s="1"/>
  <c r="CD35" i="1" s="1"/>
  <c r="CB36" i="1"/>
  <c r="CC36" i="1" s="1"/>
  <c r="CD36" i="1" s="1"/>
  <c r="CB37" i="1"/>
  <c r="CC37" i="1" s="1"/>
  <c r="CD37" i="1" s="1"/>
  <c r="CB38" i="1"/>
  <c r="CC38" i="1" s="1"/>
  <c r="CD38" i="1" s="1"/>
  <c r="CB39" i="1"/>
  <c r="CC39" i="1" s="1"/>
  <c r="CD39" i="1" s="1"/>
  <c r="CB40" i="1"/>
  <c r="CC40" i="1" s="1"/>
  <c r="CD40" i="1" s="1"/>
  <c r="CB41" i="1"/>
  <c r="CC41" i="1" s="1"/>
  <c r="CD41" i="1" s="1"/>
  <c r="CB42" i="1"/>
  <c r="CC42" i="1" s="1"/>
  <c r="CD42" i="1" s="1"/>
  <c r="CB43" i="1"/>
  <c r="CC43" i="1" s="1"/>
  <c r="CD43" i="1" s="1"/>
  <c r="CB44" i="1"/>
  <c r="CC44" i="1" s="1"/>
  <c r="CD44" i="1" s="1"/>
  <c r="CB45" i="1"/>
  <c r="CC45" i="1" s="1"/>
  <c r="CD45" i="1" s="1"/>
  <c r="CB47" i="1"/>
  <c r="CC47" i="1" s="1"/>
  <c r="CD47" i="1" s="1"/>
  <c r="CB48" i="1"/>
  <c r="CC48" i="1" s="1"/>
  <c r="CD48" i="1" s="1"/>
  <c r="CB52" i="1"/>
  <c r="CC52" i="1" s="1"/>
  <c r="CD52" i="1" s="1"/>
  <c r="CB57" i="1"/>
  <c r="CC57" i="1" s="1"/>
  <c r="CD57" i="1" s="1"/>
  <c r="CB62" i="1"/>
  <c r="CC62" i="1" s="1"/>
  <c r="CD62" i="1" s="1"/>
  <c r="CB63" i="1"/>
  <c r="CC63" i="1" s="1"/>
  <c r="CD63" i="1" s="1"/>
  <c r="CB64" i="1"/>
  <c r="CC64" i="1" s="1"/>
  <c r="CD64" i="1" s="1"/>
  <c r="CB66" i="1"/>
  <c r="CC66" i="1" s="1"/>
  <c r="CD66" i="1" s="1"/>
  <c r="CB67" i="1"/>
  <c r="CC67" i="1" s="1"/>
  <c r="CD67" i="1" s="1"/>
  <c r="CB68" i="1"/>
  <c r="CC68" i="1" s="1"/>
  <c r="CD68" i="1" s="1"/>
  <c r="CB69" i="1"/>
  <c r="CC69" i="1" s="1"/>
  <c r="CD69" i="1" s="1"/>
  <c r="CB72" i="1"/>
  <c r="CC72" i="1" s="1"/>
  <c r="CD72" i="1" s="1"/>
  <c r="CB73" i="1"/>
  <c r="CC73" i="1" s="1"/>
  <c r="CD73" i="1" s="1"/>
  <c r="CB74" i="1"/>
  <c r="CC74" i="1"/>
  <c r="CD74" i="1" s="1"/>
  <c r="CB75" i="1"/>
  <c r="CC75" i="1" s="1"/>
  <c r="CD75" i="1" s="1"/>
  <c r="CB77" i="1"/>
  <c r="CC77" i="1" s="1"/>
  <c r="CD77" i="1" s="1"/>
  <c r="CB78" i="1"/>
  <c r="CC78" i="1" s="1"/>
  <c r="CD78" i="1" s="1"/>
  <c r="CB79" i="1"/>
  <c r="CC79" i="1" s="1"/>
  <c r="CD79" i="1" s="1"/>
  <c r="CB80" i="1"/>
  <c r="CC80" i="1" s="1"/>
  <c r="CD80" i="1" s="1"/>
  <c r="CB82" i="1"/>
  <c r="CC82" i="1" s="1"/>
  <c r="CD82" i="1" s="1"/>
  <c r="CB83" i="1"/>
  <c r="CC83" i="1" s="1"/>
  <c r="CD83" i="1" s="1"/>
  <c r="CB84" i="1"/>
  <c r="CC84" i="1" s="1"/>
  <c r="CD84" i="1" s="1"/>
  <c r="CB85" i="1"/>
  <c r="CC85" i="1" s="1"/>
  <c r="CD85" i="1" s="1"/>
  <c r="CB86" i="1"/>
  <c r="CC86" i="1" s="1"/>
  <c r="CD86" i="1" s="1"/>
  <c r="CB87" i="1"/>
  <c r="CC87" i="1"/>
  <c r="CD87" i="1" s="1"/>
  <c r="CB88" i="1"/>
  <c r="CC88" i="1" s="1"/>
  <c r="CD88" i="1" s="1"/>
  <c r="CB89" i="1"/>
  <c r="CC89" i="1" s="1"/>
  <c r="CD89" i="1" s="1"/>
  <c r="CB90" i="1"/>
  <c r="CC90" i="1" s="1"/>
  <c r="CD90" i="1" s="1"/>
  <c r="CB91" i="1"/>
  <c r="CC91" i="1" s="1"/>
  <c r="CD91" i="1" s="1"/>
  <c r="CB92" i="1"/>
  <c r="CC92" i="1" s="1"/>
  <c r="CD92" i="1" s="1"/>
  <c r="CB93" i="1"/>
  <c r="CC93" i="1" s="1"/>
  <c r="CD93" i="1" s="1"/>
  <c r="CB94" i="1"/>
  <c r="CC94" i="1"/>
  <c r="CD94" i="1" s="1"/>
  <c r="CB95" i="1"/>
  <c r="CC95" i="1" s="1"/>
  <c r="CD95" i="1" s="1"/>
  <c r="CB96" i="1"/>
  <c r="CC96" i="1" s="1"/>
  <c r="CD96" i="1" s="1"/>
  <c r="CB97" i="1"/>
  <c r="CC97" i="1" s="1"/>
  <c r="CD97" i="1" s="1"/>
  <c r="CB98" i="1"/>
  <c r="CC98" i="1" s="1"/>
  <c r="CD98" i="1" s="1"/>
  <c r="CB99" i="1"/>
  <c r="CC99" i="1" s="1"/>
  <c r="CD99" i="1" s="1"/>
  <c r="CB100" i="1"/>
  <c r="CC100" i="1" s="1"/>
  <c r="CD100" i="1" s="1"/>
  <c r="CB101" i="1"/>
  <c r="CC101" i="1" s="1"/>
  <c r="CD101" i="1" s="1"/>
  <c r="CB102" i="1"/>
  <c r="CC102" i="1" s="1"/>
  <c r="CD102" i="1" s="1"/>
  <c r="CB103" i="1"/>
  <c r="CC103" i="1" s="1"/>
  <c r="CD103" i="1" s="1"/>
  <c r="CB104" i="1"/>
  <c r="CC104" i="1" s="1"/>
  <c r="CD104" i="1" s="1"/>
  <c r="CB105" i="1"/>
  <c r="CC105" i="1" s="1"/>
  <c r="CD105" i="1" s="1"/>
  <c r="CB106" i="1"/>
  <c r="CC106" i="1" s="1"/>
  <c r="CD106" i="1" s="1"/>
  <c r="CB107" i="1"/>
  <c r="CC107" i="1" s="1"/>
  <c r="CD107" i="1" s="1"/>
  <c r="CB108" i="1"/>
  <c r="CC108" i="1" s="1"/>
  <c r="CD108" i="1" s="1"/>
  <c r="CB109" i="1"/>
  <c r="CC109" i="1" s="1"/>
  <c r="CD109" i="1" s="1"/>
  <c r="CB110" i="1"/>
  <c r="CC110" i="1" s="1"/>
  <c r="CD110" i="1" s="1"/>
  <c r="CB111" i="1"/>
  <c r="CC111" i="1" s="1"/>
  <c r="CD111" i="1" s="1"/>
  <c r="CB112" i="1"/>
  <c r="CC112" i="1" s="1"/>
  <c r="CD112" i="1" s="1"/>
  <c r="CB7" i="1"/>
  <c r="CC7" i="1" s="1"/>
  <c r="CD7" i="1" s="1"/>
  <c r="BV7" i="1"/>
  <c r="BW7" i="1" s="1"/>
  <c r="BX7" i="1" s="1"/>
  <c r="BP7" i="1"/>
  <c r="BQ7" i="1" s="1"/>
  <c r="BR7" i="1" s="1"/>
  <c r="BJ7" i="1"/>
  <c r="BK7" i="1" s="1"/>
  <c r="BL7" i="1" s="1"/>
  <c r="BD7" i="1"/>
  <c r="BE7" i="1" s="1"/>
  <c r="BF7" i="1" s="1"/>
  <c r="AX7" i="1"/>
  <c r="AY7" i="1" s="1"/>
  <c r="AZ7" i="1" s="1"/>
  <c r="AR7" i="1"/>
  <c r="AS7" i="1" s="1"/>
  <c r="AT7" i="1" s="1"/>
  <c r="AL7" i="1"/>
  <c r="AM7" i="1" s="1"/>
  <c r="AN7" i="1" s="1"/>
  <c r="AF7" i="1"/>
  <c r="AG7" i="1" s="1"/>
  <c r="AH7" i="1" s="1"/>
  <c r="Z7" i="1"/>
  <c r="AA7" i="1" s="1"/>
  <c r="AB7" i="1" s="1"/>
  <c r="T7" i="1"/>
  <c r="U7" i="1" s="1"/>
  <c r="V7" i="1" s="1"/>
  <c r="AU12" i="2"/>
  <c r="AV12" i="2" s="1"/>
  <c r="AW12" i="2" s="1"/>
  <c r="AU13" i="2"/>
  <c r="AV13" i="2" s="1"/>
  <c r="AW13" i="2" s="1"/>
  <c r="AU14" i="2"/>
  <c r="AV14" i="2"/>
  <c r="AW14" i="2" s="1"/>
  <c r="AU15" i="2"/>
  <c r="AV15" i="2"/>
  <c r="AW15" i="2"/>
  <c r="AU16" i="2"/>
  <c r="AV16" i="2" s="1"/>
  <c r="AW16" i="2" s="1"/>
  <c r="AU17" i="2"/>
  <c r="AV17" i="2" s="1"/>
  <c r="AW17" i="2" s="1"/>
  <c r="AU18" i="2"/>
  <c r="AV18" i="2"/>
  <c r="AW18" i="2" s="1"/>
  <c r="AU19" i="2"/>
  <c r="AV19" i="2" s="1"/>
  <c r="AW19" i="2" s="1"/>
  <c r="AU20" i="2"/>
  <c r="AV20" i="2" s="1"/>
  <c r="AW20" i="2" s="1"/>
  <c r="AU21" i="2"/>
  <c r="AV21" i="2" s="1"/>
  <c r="AW21" i="2" s="1"/>
  <c r="AU22" i="2"/>
  <c r="AV22" i="2"/>
  <c r="AW22" i="2" s="1"/>
  <c r="AU23" i="2"/>
  <c r="AV23" i="2"/>
  <c r="AW23" i="2" s="1"/>
  <c r="AU24" i="2"/>
  <c r="AV24" i="2" s="1"/>
  <c r="AW24" i="2" s="1"/>
  <c r="AU25" i="2"/>
  <c r="AV25" i="2" s="1"/>
  <c r="AW25" i="2" s="1"/>
  <c r="AU26" i="2"/>
  <c r="AV26" i="2" s="1"/>
  <c r="AW26" i="2" s="1"/>
  <c r="AU27" i="2"/>
  <c r="AV27" i="2"/>
  <c r="AW27" i="2"/>
  <c r="AU28" i="2"/>
  <c r="AV28" i="2" s="1"/>
  <c r="AW28" i="2" s="1"/>
  <c r="AU29" i="2"/>
  <c r="AV29" i="2" s="1"/>
  <c r="AW29" i="2" s="1"/>
  <c r="AU30" i="2"/>
  <c r="AV30" i="2"/>
  <c r="AW30" i="2" s="1"/>
  <c r="AU31" i="2"/>
  <c r="AV31" i="2" s="1"/>
  <c r="AW31" i="2" s="1"/>
  <c r="AU32" i="2"/>
  <c r="AV32" i="2" s="1"/>
  <c r="AW32" i="2" s="1"/>
  <c r="AU33" i="2"/>
  <c r="AV33" i="2" s="1"/>
  <c r="AW33" i="2" s="1"/>
  <c r="AU34" i="2"/>
  <c r="AV34" i="2" s="1"/>
  <c r="AW34" i="2" s="1"/>
  <c r="AU35" i="2"/>
  <c r="AV35" i="2" s="1"/>
  <c r="AW35" i="2" s="1"/>
  <c r="AU36" i="2"/>
  <c r="AV36" i="2" s="1"/>
  <c r="AW36" i="2" s="1"/>
  <c r="AU37" i="2"/>
  <c r="AV37" i="2" s="1"/>
  <c r="AW37" i="2" s="1"/>
  <c r="AU38" i="2"/>
  <c r="AV38" i="2"/>
  <c r="AW38" i="2" s="1"/>
  <c r="AU39" i="2"/>
  <c r="AV39" i="2"/>
  <c r="AW39" i="2" s="1"/>
  <c r="AU40" i="2"/>
  <c r="AV40" i="2" s="1"/>
  <c r="AW40" i="2" s="1"/>
  <c r="AU41" i="2"/>
  <c r="AV41" i="2" s="1"/>
  <c r="AW41" i="2" s="1"/>
  <c r="AU42" i="2"/>
  <c r="AV42" i="2" s="1"/>
  <c r="AW42" i="2" s="1"/>
  <c r="AU43" i="2"/>
  <c r="AV43" i="2"/>
  <c r="AW43" i="2"/>
  <c r="AU44" i="2"/>
  <c r="AV44" i="2" s="1"/>
  <c r="AW44" i="2" s="1"/>
  <c r="AU45" i="2"/>
  <c r="AV45" i="2" s="1"/>
  <c r="AW45" i="2" s="1"/>
  <c r="AU46" i="2"/>
  <c r="AV46" i="2"/>
  <c r="AW46" i="2" s="1"/>
  <c r="AU47" i="2"/>
  <c r="AV47" i="2"/>
  <c r="AW47" i="2"/>
  <c r="AU48" i="2"/>
  <c r="AV48" i="2" s="1"/>
  <c r="AW48" i="2" s="1"/>
  <c r="AU49" i="2"/>
  <c r="AV49" i="2" s="1"/>
  <c r="AW49" i="2" s="1"/>
  <c r="AU50" i="2"/>
  <c r="AV50" i="2"/>
  <c r="AW50" i="2" s="1"/>
  <c r="AU51" i="2"/>
  <c r="AV51" i="2" s="1"/>
  <c r="AW51" i="2" s="1"/>
  <c r="AU52" i="2"/>
  <c r="AV52" i="2" s="1"/>
  <c r="AW52" i="2" s="1"/>
  <c r="AU53" i="2"/>
  <c r="AV53" i="2" s="1"/>
  <c r="AW53" i="2" s="1"/>
  <c r="AU54" i="2"/>
  <c r="AV54" i="2"/>
  <c r="AW54" i="2" s="1"/>
  <c r="AU55" i="2"/>
  <c r="AV55" i="2" s="1"/>
  <c r="AW55" i="2" s="1"/>
  <c r="AU56" i="2"/>
  <c r="AV56" i="2" s="1"/>
  <c r="AW56" i="2" s="1"/>
  <c r="AU57" i="2"/>
  <c r="AV57" i="2" s="1"/>
  <c r="AW57" i="2" s="1"/>
  <c r="AU58" i="2"/>
  <c r="AV58" i="2" s="1"/>
  <c r="AW58" i="2" s="1"/>
  <c r="AU59" i="2"/>
  <c r="AV59" i="2" s="1"/>
  <c r="AW59" i="2" s="1"/>
  <c r="AU60" i="2"/>
  <c r="AV60" i="2" s="1"/>
  <c r="AW60" i="2" s="1"/>
  <c r="AU61" i="2"/>
  <c r="AV61" i="2" s="1"/>
  <c r="AW61" i="2" s="1"/>
  <c r="AU62" i="2"/>
  <c r="AV62" i="2"/>
  <c r="AW62" i="2" s="1"/>
  <c r="AU63" i="2"/>
  <c r="AV63" i="2"/>
  <c r="AW63" i="2" s="1"/>
  <c r="AU64" i="2"/>
  <c r="AV64" i="2" s="1"/>
  <c r="AW64" i="2" s="1"/>
  <c r="AU65" i="2"/>
  <c r="AV65" i="2" s="1"/>
  <c r="AW65" i="2" s="1"/>
  <c r="AU66" i="2"/>
  <c r="AV66" i="2" s="1"/>
  <c r="AW66" i="2" s="1"/>
  <c r="AU67" i="2"/>
  <c r="AV67" i="2" s="1"/>
  <c r="AW67" i="2" s="1"/>
  <c r="AU68" i="2"/>
  <c r="AV68" i="2" s="1"/>
  <c r="AW68" i="2" s="1"/>
  <c r="AU69" i="2"/>
  <c r="AV69" i="2" s="1"/>
  <c r="AW69" i="2" s="1"/>
  <c r="AU70" i="2"/>
  <c r="AV70" i="2"/>
  <c r="AW70" i="2" s="1"/>
  <c r="AU71" i="2"/>
  <c r="AV71" i="2"/>
  <c r="AW71" i="2" s="1"/>
  <c r="AU72" i="2"/>
  <c r="AV72" i="2" s="1"/>
  <c r="AW72" i="2" s="1"/>
  <c r="AU73" i="2"/>
  <c r="AV73" i="2" s="1"/>
  <c r="AW73" i="2" s="1"/>
  <c r="BA12" i="2"/>
  <c r="BB12" i="2" s="1"/>
  <c r="BC12" i="2" s="1"/>
  <c r="BA13" i="2"/>
  <c r="BB13" i="2" s="1"/>
  <c r="BC13" i="2" s="1"/>
  <c r="BA14" i="2"/>
  <c r="BB14" i="2"/>
  <c r="BC14" i="2" s="1"/>
  <c r="BA15" i="2"/>
  <c r="BB15" i="2" s="1"/>
  <c r="BC15" i="2" s="1"/>
  <c r="BA16" i="2"/>
  <c r="BB16" i="2" s="1"/>
  <c r="BC16" i="2" s="1"/>
  <c r="BA17" i="2"/>
  <c r="BB17" i="2" s="1"/>
  <c r="BC17" i="2" s="1"/>
  <c r="BA18" i="2"/>
  <c r="BB18" i="2"/>
  <c r="BC18" i="2" s="1"/>
  <c r="BA19" i="2"/>
  <c r="BB19" i="2" s="1"/>
  <c r="BC19" i="2" s="1"/>
  <c r="BA20" i="2"/>
  <c r="BB20" i="2" s="1"/>
  <c r="BA21" i="2"/>
  <c r="BB21" i="2" s="1"/>
  <c r="BC21" i="2" s="1"/>
  <c r="BA22" i="2"/>
  <c r="BB22" i="2" s="1"/>
  <c r="BC22" i="2" s="1"/>
  <c r="BA23" i="2"/>
  <c r="BB23" i="2" s="1"/>
  <c r="BC23" i="2" s="1"/>
  <c r="BA24" i="2"/>
  <c r="BB24" i="2" s="1"/>
  <c r="BC24" i="2" s="1"/>
  <c r="BA25" i="2"/>
  <c r="BB25" i="2" s="1"/>
  <c r="BC25" i="2" s="1"/>
  <c r="BA26" i="2"/>
  <c r="BB26" i="2"/>
  <c r="BC26" i="2" s="1"/>
  <c r="BA27" i="2"/>
  <c r="BB27" i="2" s="1"/>
  <c r="BC27" i="2" s="1"/>
  <c r="BA28" i="2"/>
  <c r="BB28" i="2" s="1"/>
  <c r="BC28" i="2" s="1"/>
  <c r="BA29" i="2"/>
  <c r="BB29" i="2" s="1"/>
  <c r="BC29" i="2" s="1"/>
  <c r="BA30" i="2"/>
  <c r="BB30" i="2"/>
  <c r="BC30" i="2" s="1"/>
  <c r="BA31" i="2"/>
  <c r="BB31" i="2" s="1"/>
  <c r="BC31" i="2" s="1"/>
  <c r="BA32" i="2"/>
  <c r="BB32" i="2" s="1"/>
  <c r="BC32" i="2" s="1"/>
  <c r="BA33" i="2"/>
  <c r="BB33" i="2" s="1"/>
  <c r="BC33" i="2" s="1"/>
  <c r="BA34" i="2"/>
  <c r="BB34" i="2"/>
  <c r="BC34" i="2" s="1"/>
  <c r="BA35" i="2"/>
  <c r="BB35" i="2" s="1"/>
  <c r="BC35" i="2" s="1"/>
  <c r="BA36" i="2"/>
  <c r="BB36" i="2" s="1"/>
  <c r="BC36" i="2" s="1"/>
  <c r="BA37" i="2"/>
  <c r="BB37" i="2" s="1"/>
  <c r="BC37" i="2" s="1"/>
  <c r="BA38" i="2"/>
  <c r="BB38" i="2" s="1"/>
  <c r="BC38" i="2" s="1"/>
  <c r="BA39" i="2"/>
  <c r="BB39" i="2" s="1"/>
  <c r="BC39" i="2" s="1"/>
  <c r="BA40" i="2"/>
  <c r="BB40" i="2" s="1"/>
  <c r="BC40" i="2" s="1"/>
  <c r="BA41" i="2"/>
  <c r="BB41" i="2" s="1"/>
  <c r="BC41" i="2" s="1"/>
  <c r="BA42" i="2"/>
  <c r="BB42" i="2"/>
  <c r="BC42" i="2" s="1"/>
  <c r="BA43" i="2"/>
  <c r="BB43" i="2" s="1"/>
  <c r="BC43" i="2" s="1"/>
  <c r="BA44" i="2"/>
  <c r="BB44" i="2" s="1"/>
  <c r="BC44" i="2" s="1"/>
  <c r="BA45" i="2"/>
  <c r="BB45" i="2" s="1"/>
  <c r="BC45" i="2" s="1"/>
  <c r="BA46" i="2"/>
  <c r="BB46" i="2"/>
  <c r="BC46" i="2" s="1"/>
  <c r="BA47" i="2"/>
  <c r="BB47" i="2" s="1"/>
  <c r="BC47" i="2" s="1"/>
  <c r="BA48" i="2"/>
  <c r="BB48" i="2" s="1"/>
  <c r="BC48" i="2" s="1"/>
  <c r="BA49" i="2"/>
  <c r="BB49" i="2" s="1"/>
  <c r="BC49" i="2" s="1"/>
  <c r="BA50" i="2"/>
  <c r="BB50" i="2"/>
  <c r="BC50" i="2" s="1"/>
  <c r="BA51" i="2"/>
  <c r="BB51" i="2" s="1"/>
  <c r="BC51" i="2" s="1"/>
  <c r="BA52" i="2"/>
  <c r="BB52" i="2" s="1"/>
  <c r="BC52" i="2" s="1"/>
  <c r="BA53" i="2"/>
  <c r="BB53" i="2" s="1"/>
  <c r="BC53" i="2" s="1"/>
  <c r="BA54" i="2"/>
  <c r="BB54" i="2" s="1"/>
  <c r="BC54" i="2" s="1"/>
  <c r="BA55" i="2"/>
  <c r="BB55" i="2" s="1"/>
  <c r="BC55" i="2" s="1"/>
  <c r="BA56" i="2"/>
  <c r="BB56" i="2" s="1"/>
  <c r="BC56" i="2" s="1"/>
  <c r="BA57" i="2"/>
  <c r="BB57" i="2" s="1"/>
  <c r="BC57" i="2" s="1"/>
  <c r="BA58" i="2"/>
  <c r="BB58" i="2"/>
  <c r="BC58" i="2" s="1"/>
  <c r="BA59" i="2"/>
  <c r="BB59" i="2" s="1"/>
  <c r="BC59" i="2" s="1"/>
  <c r="BA60" i="2"/>
  <c r="BB60" i="2" s="1"/>
  <c r="BC60" i="2" s="1"/>
  <c r="BA61" i="2"/>
  <c r="BB61" i="2" s="1"/>
  <c r="BC61" i="2" s="1"/>
  <c r="BA62" i="2"/>
  <c r="BB62" i="2"/>
  <c r="BC62" i="2" s="1"/>
  <c r="BA63" i="2"/>
  <c r="BB63" i="2" s="1"/>
  <c r="BC63" i="2" s="1"/>
  <c r="BA64" i="2"/>
  <c r="BB64" i="2" s="1"/>
  <c r="BC64" i="2" s="1"/>
  <c r="BA65" i="2"/>
  <c r="BB65" i="2" s="1"/>
  <c r="BC65" i="2" s="1"/>
  <c r="BA66" i="2"/>
  <c r="BB66" i="2"/>
  <c r="BC66" i="2" s="1"/>
  <c r="BA67" i="2"/>
  <c r="BB67" i="2" s="1"/>
  <c r="BC67" i="2" s="1"/>
  <c r="BA68" i="2"/>
  <c r="BB68" i="2" s="1"/>
  <c r="BC68" i="2" s="1"/>
  <c r="BA69" i="2"/>
  <c r="BB69" i="2" s="1"/>
  <c r="BC69" i="2" s="1"/>
  <c r="BA70" i="2"/>
  <c r="BB70" i="2" s="1"/>
  <c r="BC70" i="2" s="1"/>
  <c r="BA71" i="2"/>
  <c r="BB71" i="2" s="1"/>
  <c r="BC71" i="2" s="1"/>
  <c r="BA72" i="2"/>
  <c r="BB72" i="2" s="1"/>
  <c r="BC72" i="2" s="1"/>
  <c r="BA73" i="2"/>
  <c r="BB73" i="2" s="1"/>
  <c r="BC73" i="2" s="1"/>
  <c r="BG12" i="2"/>
  <c r="BH12" i="2" s="1"/>
  <c r="BI12" i="2" s="1"/>
  <c r="BG13" i="2"/>
  <c r="BH13" i="2" s="1"/>
  <c r="BI13" i="2" s="1"/>
  <c r="BG14" i="2"/>
  <c r="BH14" i="2"/>
  <c r="BI14" i="2" s="1"/>
  <c r="BG15" i="2"/>
  <c r="BH15" i="2" s="1"/>
  <c r="BI15" i="2" s="1"/>
  <c r="BG16" i="2"/>
  <c r="BH16" i="2" s="1"/>
  <c r="BI16" i="2" s="1"/>
  <c r="BG17" i="2"/>
  <c r="BH17" i="2" s="1"/>
  <c r="BI17" i="2" s="1"/>
  <c r="BG18" i="2"/>
  <c r="BH18" i="2"/>
  <c r="BI18" i="2" s="1"/>
  <c r="BG19" i="2"/>
  <c r="BH19" i="2" s="1"/>
  <c r="BI19" i="2" s="1"/>
  <c r="BG20" i="2"/>
  <c r="BH20" i="2" s="1"/>
  <c r="BI20" i="2" s="1"/>
  <c r="BG21" i="2"/>
  <c r="BH21" i="2" s="1"/>
  <c r="BI21" i="2" s="1"/>
  <c r="BG22" i="2"/>
  <c r="BH22" i="2" s="1"/>
  <c r="BI22" i="2" s="1"/>
  <c r="BG23" i="2"/>
  <c r="BH23" i="2"/>
  <c r="BI23" i="2" s="1"/>
  <c r="BG24" i="2"/>
  <c r="BH24" i="2"/>
  <c r="BI24" i="2"/>
  <c r="BG25" i="2"/>
  <c r="BH25" i="2" s="1"/>
  <c r="BI25" i="2" s="1"/>
  <c r="BG26" i="2"/>
  <c r="BH26" i="2"/>
  <c r="BI26" i="2" s="1"/>
  <c r="BG27" i="2"/>
  <c r="BH27" i="2" s="1"/>
  <c r="BI27" i="2" s="1"/>
  <c r="BG28" i="2"/>
  <c r="BH28" i="2" s="1"/>
  <c r="BI28" i="2" s="1"/>
  <c r="BG29" i="2"/>
  <c r="BH29" i="2" s="1"/>
  <c r="BI29" i="2" s="1"/>
  <c r="BG30" i="2"/>
  <c r="BH30" i="2" s="1"/>
  <c r="BI30" i="2" s="1"/>
  <c r="BG31" i="2"/>
  <c r="BH31" i="2"/>
  <c r="BI31" i="2" s="1"/>
  <c r="BG32" i="2"/>
  <c r="BH32" i="2" s="1"/>
  <c r="BI32" i="2" s="1"/>
  <c r="BG33" i="2"/>
  <c r="BH33" i="2" s="1"/>
  <c r="BI33" i="2" s="1"/>
  <c r="BG34" i="2"/>
  <c r="BH34" i="2" s="1"/>
  <c r="BI34" i="2" s="1"/>
  <c r="BG35" i="2"/>
  <c r="BH35" i="2"/>
  <c r="BI35" i="2"/>
  <c r="BG36" i="2"/>
  <c r="BH36" i="2" s="1"/>
  <c r="BI36" i="2" s="1"/>
  <c r="BG37" i="2"/>
  <c r="BH37" i="2" s="1"/>
  <c r="BI37" i="2" s="1"/>
  <c r="BG38" i="2"/>
  <c r="BH38" i="2"/>
  <c r="BI38" i="2" s="1"/>
  <c r="BG39" i="2"/>
  <c r="BH39" i="2" s="1"/>
  <c r="BI39" i="2" s="1"/>
  <c r="BG40" i="2"/>
  <c r="BH40" i="2" s="1"/>
  <c r="BI40" i="2" s="1"/>
  <c r="BG41" i="2"/>
  <c r="BH41" i="2" s="1"/>
  <c r="BI41" i="2" s="1"/>
  <c r="BG42" i="2"/>
  <c r="BH42" i="2"/>
  <c r="BI42" i="2" s="1"/>
  <c r="BG43" i="2"/>
  <c r="BH43" i="2" s="1"/>
  <c r="BI43" i="2" s="1"/>
  <c r="BG44" i="2"/>
  <c r="BH44" i="2" s="1"/>
  <c r="BI44" i="2" s="1"/>
  <c r="BG45" i="2"/>
  <c r="BH45" i="2" s="1"/>
  <c r="BI45" i="2" s="1"/>
  <c r="BG46" i="2"/>
  <c r="BH46" i="2" s="1"/>
  <c r="BI46" i="2" s="1"/>
  <c r="BG47" i="2"/>
  <c r="BH47" i="2"/>
  <c r="BI47" i="2" s="1"/>
  <c r="BG48" i="2"/>
  <c r="BH48" i="2" s="1"/>
  <c r="BI48" i="2" s="1"/>
  <c r="BG49" i="2"/>
  <c r="BH49" i="2" s="1"/>
  <c r="BI49" i="2" s="1"/>
  <c r="BG50" i="2"/>
  <c r="BH50" i="2" s="1"/>
  <c r="BI50" i="2" s="1"/>
  <c r="BG51" i="2"/>
  <c r="BH51" i="2"/>
  <c r="BI51" i="2"/>
  <c r="BG52" i="2"/>
  <c r="BH52" i="2" s="1"/>
  <c r="BI52" i="2" s="1"/>
  <c r="BG53" i="2"/>
  <c r="BH53" i="2" s="1"/>
  <c r="BI53" i="2" s="1"/>
  <c r="BG54" i="2"/>
  <c r="BH54" i="2"/>
  <c r="BI54" i="2" s="1"/>
  <c r="BG55" i="2"/>
  <c r="BH55" i="2"/>
  <c r="BI55" i="2"/>
  <c r="BG56" i="2"/>
  <c r="BH56" i="2" s="1"/>
  <c r="BI56" i="2" s="1"/>
  <c r="BG57" i="2"/>
  <c r="BH57" i="2" s="1"/>
  <c r="BI57" i="2" s="1"/>
  <c r="BG58" i="2"/>
  <c r="BH58" i="2"/>
  <c r="BI58" i="2" s="1"/>
  <c r="BG59" i="2"/>
  <c r="BH59" i="2" s="1"/>
  <c r="BI59" i="2" s="1"/>
  <c r="BG60" i="2"/>
  <c r="BH60" i="2"/>
  <c r="BI60" i="2" s="1"/>
  <c r="BG61" i="2"/>
  <c r="BH61" i="2" s="1"/>
  <c r="BI61" i="2" s="1"/>
  <c r="BG62" i="2"/>
  <c r="BH62" i="2"/>
  <c r="BI62" i="2" s="1"/>
  <c r="BG63" i="2"/>
  <c r="BH63" i="2" s="1"/>
  <c r="BI63" i="2" s="1"/>
  <c r="BG64" i="2"/>
  <c r="BH64" i="2" s="1"/>
  <c r="BI64" i="2" s="1"/>
  <c r="BG65" i="2"/>
  <c r="BH65" i="2" s="1"/>
  <c r="BI65" i="2" s="1"/>
  <c r="BG66" i="2"/>
  <c r="BH66" i="2" s="1"/>
  <c r="BI66" i="2" s="1"/>
  <c r="BG67" i="2"/>
  <c r="BH67" i="2"/>
  <c r="BI67" i="2"/>
  <c r="BG68" i="2"/>
  <c r="BH68" i="2" s="1"/>
  <c r="BI68" i="2" s="1"/>
  <c r="BG69" i="2"/>
  <c r="BH69" i="2" s="1"/>
  <c r="BI69" i="2" s="1"/>
  <c r="BG70" i="2"/>
  <c r="BH70" i="2"/>
  <c r="BI70" i="2" s="1"/>
  <c r="BG71" i="2"/>
  <c r="BH71" i="2" s="1"/>
  <c r="BI71" i="2" s="1"/>
  <c r="BG72" i="2"/>
  <c r="BH72" i="2" s="1"/>
  <c r="BI72" i="2" s="1"/>
  <c r="BG73" i="2"/>
  <c r="BH73" i="2" s="1"/>
  <c r="BI73" i="2" s="1"/>
  <c r="BM12" i="2"/>
  <c r="BN12" i="2"/>
  <c r="BO12" i="2"/>
  <c r="BM13" i="2"/>
  <c r="BN13" i="2" s="1"/>
  <c r="BO13" i="2" s="1"/>
  <c r="BM14" i="2"/>
  <c r="BN14" i="2"/>
  <c r="BO14" i="2" s="1"/>
  <c r="BM15" i="2"/>
  <c r="BN15" i="2" s="1"/>
  <c r="BO15" i="2" s="1"/>
  <c r="BM16" i="2"/>
  <c r="BN16" i="2"/>
  <c r="BO16" i="2" s="1"/>
  <c r="BM17" i="2"/>
  <c r="BN17" i="2" s="1"/>
  <c r="BO17" i="2" s="1"/>
  <c r="BM18" i="2"/>
  <c r="BN18" i="2"/>
  <c r="BO18" i="2" s="1"/>
  <c r="BM19" i="2"/>
  <c r="BN19" i="2" s="1"/>
  <c r="BO19" i="2" s="1"/>
  <c r="BM20" i="2"/>
  <c r="BN20" i="2" s="1"/>
  <c r="BO20" i="2" s="1"/>
  <c r="BM21" i="2"/>
  <c r="BN21" i="2" s="1"/>
  <c r="BO21" i="2" s="1"/>
  <c r="BM22" i="2"/>
  <c r="BN22" i="2" s="1"/>
  <c r="BO22" i="2" s="1"/>
  <c r="BM23" i="2"/>
  <c r="BN23" i="2"/>
  <c r="BO23" i="2"/>
  <c r="BM24" i="2"/>
  <c r="BN24" i="2" s="1"/>
  <c r="BO24" i="2" s="1"/>
  <c r="BM25" i="2"/>
  <c r="BN25" i="2" s="1"/>
  <c r="BO25" i="2" s="1"/>
  <c r="BM26" i="2"/>
  <c r="BN26" i="2" s="1"/>
  <c r="BO26" i="2" s="1"/>
  <c r="BM27" i="2"/>
  <c r="BN27" i="2"/>
  <c r="BO27" i="2" s="1"/>
  <c r="BM28" i="2"/>
  <c r="BN28" i="2"/>
  <c r="BO28" i="2"/>
  <c r="BM29" i="2"/>
  <c r="BN29" i="2" s="1"/>
  <c r="BO29" i="2" s="1"/>
  <c r="BM30" i="2"/>
  <c r="BN30" i="2"/>
  <c r="BO30" i="2" s="1"/>
  <c r="BM31" i="2"/>
  <c r="BN31" i="2" s="1"/>
  <c r="BO31" i="2" s="1"/>
  <c r="BM32" i="2"/>
  <c r="BN32" i="2"/>
  <c r="BO32" i="2" s="1"/>
  <c r="BM33" i="2"/>
  <c r="BN33" i="2" s="1"/>
  <c r="BO33" i="2" s="1"/>
  <c r="BM34" i="2"/>
  <c r="BN34" i="2"/>
  <c r="BO34" i="2" s="1"/>
  <c r="BM35" i="2"/>
  <c r="BN35" i="2"/>
  <c r="BO35" i="2"/>
  <c r="BM36" i="2"/>
  <c r="BN36" i="2" s="1"/>
  <c r="BO36" i="2" s="1"/>
  <c r="BM37" i="2"/>
  <c r="BN37" i="2" s="1"/>
  <c r="BO37" i="2" s="1"/>
  <c r="BM38" i="2"/>
  <c r="BN38" i="2" s="1"/>
  <c r="BO38" i="2" s="1"/>
  <c r="BM39" i="2"/>
  <c r="BN39" i="2"/>
  <c r="BO39" i="2"/>
  <c r="BM40" i="2"/>
  <c r="BN40" i="2"/>
  <c r="BO40" i="2"/>
  <c r="BM41" i="2"/>
  <c r="BN41" i="2" s="1"/>
  <c r="BO41" i="2" s="1"/>
  <c r="BM42" i="2"/>
  <c r="BN42" i="2"/>
  <c r="BO42" i="2" s="1"/>
  <c r="BM43" i="2"/>
  <c r="BN43" i="2"/>
  <c r="BO43" i="2" s="1"/>
  <c r="BM44" i="2"/>
  <c r="BN44" i="2"/>
  <c r="BO44" i="2"/>
  <c r="BM45" i="2"/>
  <c r="BN45" i="2" s="1"/>
  <c r="BO45" i="2" s="1"/>
  <c r="BM46" i="2"/>
  <c r="BN46" i="2"/>
  <c r="BO46" i="2" s="1"/>
  <c r="BM47" i="2"/>
  <c r="BN47" i="2" s="1"/>
  <c r="BO47" i="2" s="1"/>
  <c r="BM48" i="2"/>
  <c r="BN48" i="2"/>
  <c r="BO48" i="2" s="1"/>
  <c r="BM49" i="2"/>
  <c r="BN49" i="2" s="1"/>
  <c r="BO49" i="2" s="1"/>
  <c r="BM50" i="2"/>
  <c r="BN50" i="2"/>
  <c r="BO50" i="2" s="1"/>
  <c r="BM51" i="2"/>
  <c r="BN51" i="2" s="1"/>
  <c r="BO51" i="2" s="1"/>
  <c r="BM52" i="2"/>
  <c r="BN52" i="2" s="1"/>
  <c r="BO52" i="2" s="1"/>
  <c r="BM53" i="2"/>
  <c r="BN53" i="2" s="1"/>
  <c r="BO53" i="2" s="1"/>
  <c r="BM54" i="2"/>
  <c r="BN54" i="2" s="1"/>
  <c r="BO54" i="2" s="1"/>
  <c r="BM55" i="2"/>
  <c r="BN55" i="2"/>
  <c r="BO55" i="2"/>
  <c r="BM56" i="2"/>
  <c r="BN56" i="2" s="1"/>
  <c r="BO56" i="2" s="1"/>
  <c r="BM57" i="2"/>
  <c r="BN57" i="2" s="1"/>
  <c r="BO57" i="2" s="1"/>
  <c r="BM58" i="2"/>
  <c r="BN58" i="2" s="1"/>
  <c r="BO58" i="2" s="1"/>
  <c r="BM59" i="2"/>
  <c r="BN59" i="2"/>
  <c r="BO59" i="2" s="1"/>
  <c r="BM60" i="2"/>
  <c r="BN60" i="2"/>
  <c r="BO60" i="2"/>
  <c r="BM61" i="2"/>
  <c r="BN61" i="2" s="1"/>
  <c r="BO61" i="2" s="1"/>
  <c r="BM62" i="2"/>
  <c r="BN62" i="2"/>
  <c r="BO62" i="2" s="1"/>
  <c r="BM63" i="2"/>
  <c r="BN63" i="2" s="1"/>
  <c r="BO63" i="2" s="1"/>
  <c r="BM64" i="2"/>
  <c r="BN64" i="2"/>
  <c r="BO64" i="2" s="1"/>
  <c r="BM65" i="2"/>
  <c r="BN65" i="2" s="1"/>
  <c r="BO65" i="2" s="1"/>
  <c r="BM66" i="2"/>
  <c r="BN66" i="2"/>
  <c r="BO66" i="2" s="1"/>
  <c r="BM67" i="2"/>
  <c r="BN67" i="2"/>
  <c r="BO67" i="2"/>
  <c r="BM68" i="2"/>
  <c r="BN68" i="2" s="1"/>
  <c r="BO68" i="2" s="1"/>
  <c r="BM69" i="2"/>
  <c r="BN69" i="2" s="1"/>
  <c r="BO69" i="2" s="1"/>
  <c r="BM70" i="2"/>
  <c r="BN70" i="2" s="1"/>
  <c r="BO70" i="2" s="1"/>
  <c r="BM71" i="2"/>
  <c r="BN71" i="2"/>
  <c r="BO71" i="2"/>
  <c r="BM72" i="2"/>
  <c r="BN72" i="2" s="1"/>
  <c r="BO72" i="2" s="1"/>
  <c r="BM73" i="2"/>
  <c r="BN73" i="2" s="1"/>
  <c r="BO73" i="2" s="1"/>
  <c r="BS12" i="2"/>
  <c r="BT12" i="2" s="1"/>
  <c r="BU12" i="2" s="1"/>
  <c r="BS13" i="2"/>
  <c r="BT13" i="2" s="1"/>
  <c r="BU13" i="2" s="1"/>
  <c r="BS14" i="2"/>
  <c r="BT14" i="2"/>
  <c r="BU14" i="2" s="1"/>
  <c r="BS15" i="2"/>
  <c r="BT15" i="2" s="1"/>
  <c r="BU15" i="2" s="1"/>
  <c r="BS16" i="2"/>
  <c r="BT16" i="2" s="1"/>
  <c r="BU16" i="2" s="1"/>
  <c r="BS17" i="2"/>
  <c r="BT17" i="2" s="1"/>
  <c r="BU17" i="2" s="1"/>
  <c r="BS18" i="2"/>
  <c r="BT18" i="2"/>
  <c r="BU18" i="2" s="1"/>
  <c r="BS19" i="2"/>
  <c r="BT19" i="2" s="1"/>
  <c r="BU19" i="2" s="1"/>
  <c r="BS20" i="2"/>
  <c r="BT20" i="2" s="1"/>
  <c r="BU20" i="2" s="1"/>
  <c r="BS21" i="2"/>
  <c r="BT21" i="2" s="1"/>
  <c r="BU21" i="2" s="1"/>
  <c r="BS22" i="2"/>
  <c r="BT22" i="2" s="1"/>
  <c r="BU22" i="2" s="1"/>
  <c r="BS23" i="2"/>
  <c r="BT23" i="2"/>
  <c r="BU23" i="2" s="1"/>
  <c r="BS24" i="2"/>
  <c r="BT24" i="2" s="1"/>
  <c r="BU24" i="2" s="1"/>
  <c r="BS25" i="2"/>
  <c r="BT25" i="2" s="1"/>
  <c r="BU25" i="2" s="1"/>
  <c r="BS26" i="2"/>
  <c r="BT26" i="2" s="1"/>
  <c r="BU26" i="2" s="1"/>
  <c r="BS27" i="2"/>
  <c r="BT27" i="2"/>
  <c r="BU27" i="2"/>
  <c r="BS28" i="2"/>
  <c r="BT28" i="2" s="1"/>
  <c r="BU28" i="2" s="1"/>
  <c r="BS29" i="2"/>
  <c r="BT29" i="2" s="1"/>
  <c r="BU29" i="2" s="1"/>
  <c r="BS30" i="2"/>
  <c r="BT30" i="2"/>
  <c r="BU30" i="2" s="1"/>
  <c r="BS31" i="2"/>
  <c r="BT31" i="2" s="1"/>
  <c r="BU31" i="2" s="1"/>
  <c r="BS32" i="2"/>
  <c r="BT32" i="2" s="1"/>
  <c r="BU32" i="2" s="1"/>
  <c r="BS33" i="2"/>
  <c r="BT33" i="2" s="1"/>
  <c r="BU33" i="2" s="1"/>
  <c r="BS34" i="2"/>
  <c r="BT34" i="2"/>
  <c r="BU34" i="2" s="1"/>
  <c r="BS35" i="2"/>
  <c r="BT35" i="2" s="1"/>
  <c r="BU35" i="2" s="1"/>
  <c r="BS36" i="2"/>
  <c r="BT36" i="2" s="1"/>
  <c r="BU36" i="2" s="1"/>
  <c r="BS37" i="2"/>
  <c r="BT37" i="2" s="1"/>
  <c r="BU37" i="2" s="1"/>
  <c r="BS38" i="2"/>
  <c r="BT38" i="2" s="1"/>
  <c r="BU38" i="2" s="1"/>
  <c r="BS39" i="2"/>
  <c r="BT39" i="2"/>
  <c r="BU39" i="2" s="1"/>
  <c r="BS40" i="2"/>
  <c r="BT40" i="2" s="1"/>
  <c r="BU40" i="2" s="1"/>
  <c r="BS41" i="2"/>
  <c r="BT41" i="2" s="1"/>
  <c r="BU41" i="2" s="1"/>
  <c r="BS42" i="2"/>
  <c r="BT42" i="2" s="1"/>
  <c r="BU42" i="2" s="1"/>
  <c r="BS43" i="2"/>
  <c r="BT43" i="2"/>
  <c r="BU43" i="2"/>
  <c r="BS44" i="2"/>
  <c r="BT44" i="2" s="1"/>
  <c r="BU44" i="2" s="1"/>
  <c r="BS45" i="2"/>
  <c r="BT45" i="2" s="1"/>
  <c r="BU45" i="2" s="1"/>
  <c r="BS46" i="2"/>
  <c r="BT46" i="2"/>
  <c r="BU46" i="2" s="1"/>
  <c r="BS47" i="2"/>
  <c r="BT47" i="2" s="1"/>
  <c r="BU47" i="2" s="1"/>
  <c r="BS48" i="2"/>
  <c r="BT48" i="2" s="1"/>
  <c r="BU48" i="2" s="1"/>
  <c r="BS49" i="2"/>
  <c r="BT49" i="2" s="1"/>
  <c r="BU49" i="2" s="1"/>
  <c r="BS50" i="2"/>
  <c r="BT50" i="2"/>
  <c r="BU50" i="2" s="1"/>
  <c r="BS51" i="2"/>
  <c r="BT51" i="2" s="1"/>
  <c r="BU51" i="2" s="1"/>
  <c r="BS52" i="2"/>
  <c r="BT52" i="2" s="1"/>
  <c r="BU52" i="2" s="1"/>
  <c r="BS53" i="2"/>
  <c r="BT53" i="2" s="1"/>
  <c r="BU53" i="2" s="1"/>
  <c r="BS54" i="2"/>
  <c r="BT54" i="2" s="1"/>
  <c r="BU54" i="2" s="1"/>
  <c r="BS55" i="2"/>
  <c r="BT55" i="2"/>
  <c r="BU55" i="2" s="1"/>
  <c r="BS56" i="2"/>
  <c r="BT56" i="2" s="1"/>
  <c r="BU56" i="2" s="1"/>
  <c r="BS57" i="2"/>
  <c r="BT57" i="2" s="1"/>
  <c r="BU57" i="2" s="1"/>
  <c r="BS58" i="2"/>
  <c r="BT58" i="2" s="1"/>
  <c r="BU58" i="2" s="1"/>
  <c r="BS59" i="2"/>
  <c r="BT59" i="2"/>
  <c r="BU59" i="2"/>
  <c r="BS60" i="2"/>
  <c r="BT60" i="2" s="1"/>
  <c r="BU60" i="2" s="1"/>
  <c r="BS61" i="2"/>
  <c r="BT61" i="2" s="1"/>
  <c r="BU61" i="2" s="1"/>
  <c r="BS62" i="2"/>
  <c r="BT62" i="2"/>
  <c r="BU62" i="2" s="1"/>
  <c r="BS63" i="2"/>
  <c r="BT63" i="2" s="1"/>
  <c r="BU63" i="2" s="1"/>
  <c r="BS64" i="2"/>
  <c r="BT64" i="2" s="1"/>
  <c r="BU64" i="2" s="1"/>
  <c r="BS65" i="2"/>
  <c r="BT65" i="2" s="1"/>
  <c r="BU65" i="2" s="1"/>
  <c r="BS66" i="2"/>
  <c r="BT66" i="2"/>
  <c r="BU66" i="2" s="1"/>
  <c r="BS67" i="2"/>
  <c r="BT67" i="2" s="1"/>
  <c r="BU67" i="2" s="1"/>
  <c r="BS68" i="2"/>
  <c r="BT68" i="2" s="1"/>
  <c r="BU68" i="2" s="1"/>
  <c r="BS69" i="2"/>
  <c r="BT69" i="2" s="1"/>
  <c r="BU69" i="2" s="1"/>
  <c r="BS70" i="2"/>
  <c r="BT70" i="2" s="1"/>
  <c r="BU70" i="2" s="1"/>
  <c r="BS71" i="2"/>
  <c r="BT71" i="2"/>
  <c r="BU71" i="2" s="1"/>
  <c r="BS72" i="2"/>
  <c r="BT72" i="2" s="1"/>
  <c r="BU72" i="2" s="1"/>
  <c r="BS73" i="2"/>
  <c r="BT73" i="2" s="1"/>
  <c r="BU73" i="2" s="1"/>
  <c r="BY12" i="2"/>
  <c r="BZ12" i="2" s="1"/>
  <c r="CA12" i="2" s="1"/>
  <c r="BY13" i="2"/>
  <c r="BZ13" i="2" s="1"/>
  <c r="CA13" i="2" s="1"/>
  <c r="BY14" i="2"/>
  <c r="BZ14" i="2"/>
  <c r="CA14" i="2" s="1"/>
  <c r="BY15" i="2"/>
  <c r="BZ15" i="2" s="1"/>
  <c r="CA15" i="2" s="1"/>
  <c r="BY16" i="2"/>
  <c r="BZ16" i="2" s="1"/>
  <c r="CA16" i="2" s="1"/>
  <c r="BY17" i="2"/>
  <c r="BZ17" i="2" s="1"/>
  <c r="CA17" i="2" s="1"/>
  <c r="BY18" i="2"/>
  <c r="BZ18" i="2" s="1"/>
  <c r="CA18" i="2" s="1"/>
  <c r="BY19" i="2"/>
  <c r="BZ19" i="2"/>
  <c r="CA19" i="2" s="1"/>
  <c r="BY20" i="2"/>
  <c r="BZ20" i="2" s="1"/>
  <c r="CA20" i="2" s="1"/>
  <c r="BY21" i="2"/>
  <c r="BZ21" i="2" s="1"/>
  <c r="CA21" i="2" s="1"/>
  <c r="BY22" i="2"/>
  <c r="BZ22" i="2" s="1"/>
  <c r="CA22" i="2" s="1"/>
  <c r="BY23" i="2"/>
  <c r="BZ23" i="2" s="1"/>
  <c r="CA23" i="2" s="1"/>
  <c r="BY24" i="2"/>
  <c r="BZ24" i="2" s="1"/>
  <c r="CA24" i="2" s="1"/>
  <c r="BY25" i="2"/>
  <c r="BZ25" i="2" s="1"/>
  <c r="CA25" i="2" s="1"/>
  <c r="BY26" i="2"/>
  <c r="BZ26" i="2"/>
  <c r="CA26" i="2" s="1"/>
  <c r="BY27" i="2"/>
  <c r="BZ27" i="2" s="1"/>
  <c r="CA27" i="2" s="1"/>
  <c r="BY28" i="2"/>
  <c r="BZ28" i="2" s="1"/>
  <c r="CA28" i="2" s="1"/>
  <c r="BY29" i="2"/>
  <c r="BZ29" i="2" s="1"/>
  <c r="CA29" i="2" s="1"/>
  <c r="BY30" i="2"/>
  <c r="BZ30" i="2"/>
  <c r="CA30" i="2" s="1"/>
  <c r="BY31" i="2"/>
  <c r="BZ31" i="2" s="1"/>
  <c r="CA31" i="2" s="1"/>
  <c r="BY32" i="2"/>
  <c r="BZ32" i="2" s="1"/>
  <c r="CA32" i="2" s="1"/>
  <c r="BY33" i="2"/>
  <c r="BZ33" i="2" s="1"/>
  <c r="CA33" i="2" s="1"/>
  <c r="BY34" i="2"/>
  <c r="BZ34" i="2"/>
  <c r="CA34" i="2" s="1"/>
  <c r="BY35" i="2"/>
  <c r="BZ35" i="2"/>
  <c r="CA35" i="2" s="1"/>
  <c r="BY36" i="2"/>
  <c r="BZ36" i="2" s="1"/>
  <c r="CA36" i="2" s="1"/>
  <c r="BY37" i="2"/>
  <c r="BZ37" i="2" s="1"/>
  <c r="CA37" i="2" s="1"/>
  <c r="BY38" i="2"/>
  <c r="BZ38" i="2" s="1"/>
  <c r="CA38" i="2" s="1"/>
  <c r="BY39" i="2"/>
  <c r="BZ39" i="2"/>
  <c r="CA39" i="2"/>
  <c r="BY40" i="2"/>
  <c r="BZ40" i="2" s="1"/>
  <c r="CA40" i="2" s="1"/>
  <c r="BY41" i="2"/>
  <c r="BZ41" i="2" s="1"/>
  <c r="CA41" i="2" s="1"/>
  <c r="BY42" i="2"/>
  <c r="BZ42" i="2"/>
  <c r="CA42" i="2" s="1"/>
  <c r="BY43" i="2"/>
  <c r="BZ43" i="2" s="1"/>
  <c r="CA43" i="2" s="1"/>
  <c r="BY44" i="2"/>
  <c r="BZ44" i="2" s="1"/>
  <c r="CA44" i="2" s="1"/>
  <c r="BY45" i="2"/>
  <c r="BZ45" i="2" s="1"/>
  <c r="CA45" i="2" s="1"/>
  <c r="BY46" i="2"/>
  <c r="BZ46" i="2" s="1"/>
  <c r="CA46" i="2" s="1"/>
  <c r="BY47" i="2"/>
  <c r="BZ47" i="2" s="1"/>
  <c r="CA47" i="2"/>
  <c r="BY48" i="2"/>
  <c r="BZ48" i="2" s="1"/>
  <c r="CA48" i="2" s="1"/>
  <c r="BY49" i="2"/>
  <c r="BZ49" i="2" s="1"/>
  <c r="CA49" i="2" s="1"/>
  <c r="BY50" i="2"/>
  <c r="BZ50" i="2"/>
  <c r="CA50" i="2" s="1"/>
  <c r="BY51" i="2"/>
  <c r="BZ51" i="2"/>
  <c r="CA51" i="2" s="1"/>
  <c r="BY52" i="2"/>
  <c r="BZ52" i="2" s="1"/>
  <c r="CA52" i="2" s="1"/>
  <c r="BY53" i="2"/>
  <c r="BZ53" i="2" s="1"/>
  <c r="CA53" i="2" s="1"/>
  <c r="BY54" i="2"/>
  <c r="BZ54" i="2" s="1"/>
  <c r="CA54" i="2" s="1"/>
  <c r="BY55" i="2"/>
  <c r="BZ55" i="2" s="1"/>
  <c r="CA55" i="2" s="1"/>
  <c r="BY56" i="2"/>
  <c r="BZ56" i="2" s="1"/>
  <c r="CA56" i="2" s="1"/>
  <c r="BY57" i="2"/>
  <c r="BZ57" i="2" s="1"/>
  <c r="CA57" i="2" s="1"/>
  <c r="BY58" i="2"/>
  <c r="BZ58" i="2"/>
  <c r="CA58" i="2" s="1"/>
  <c r="BY59" i="2"/>
  <c r="BZ59" i="2" s="1"/>
  <c r="CA59" i="2" s="1"/>
  <c r="BY60" i="2"/>
  <c r="BZ60" i="2" s="1"/>
  <c r="CA60" i="2" s="1"/>
  <c r="BY61" i="2"/>
  <c r="BZ61" i="2" s="1"/>
  <c r="CA61" i="2" s="1"/>
  <c r="BY62" i="2"/>
  <c r="BZ62" i="2" s="1"/>
  <c r="CA62" i="2" s="1"/>
  <c r="BY63" i="2"/>
  <c r="BZ63" i="2" s="1"/>
  <c r="CA63" i="2" s="1"/>
  <c r="BY64" i="2"/>
  <c r="BZ64" i="2" s="1"/>
  <c r="CA64" i="2" s="1"/>
  <c r="BY65" i="2"/>
  <c r="BZ65" i="2" s="1"/>
  <c r="CA65" i="2" s="1"/>
  <c r="BY66" i="2"/>
  <c r="BZ66" i="2"/>
  <c r="CA66" i="2" s="1"/>
  <c r="BY67" i="2"/>
  <c r="BZ67" i="2" s="1"/>
  <c r="CA67" i="2" s="1"/>
  <c r="BY68" i="2"/>
  <c r="BZ68" i="2" s="1"/>
  <c r="CA68" i="2" s="1"/>
  <c r="BY69" i="2"/>
  <c r="BZ69" i="2" s="1"/>
  <c r="CA69" i="2" s="1"/>
  <c r="BY70" i="2"/>
  <c r="BZ70" i="2" s="1"/>
  <c r="CA70" i="2" s="1"/>
  <c r="BY71" i="2"/>
  <c r="BZ71" i="2" s="1"/>
  <c r="CA71" i="2" s="1"/>
  <c r="BY72" i="2"/>
  <c r="BZ72" i="2" s="1"/>
  <c r="CA72" i="2" s="1"/>
  <c r="BY73" i="2"/>
  <c r="BZ73" i="2" s="1"/>
  <c r="CA73" i="2" s="1"/>
  <c r="CE12" i="2"/>
  <c r="CF12" i="2" s="1"/>
  <c r="CG12" i="2" s="1"/>
  <c r="CE13" i="2"/>
  <c r="CF13" i="2" s="1"/>
  <c r="CG13" i="2" s="1"/>
  <c r="CE14" i="2"/>
  <c r="CF14" i="2" s="1"/>
  <c r="CG14" i="2" s="1"/>
  <c r="CE15" i="2"/>
  <c r="CF15" i="2"/>
  <c r="CG15" i="2" s="1"/>
  <c r="CE16" i="2"/>
  <c r="CF16" i="2" s="1"/>
  <c r="CG16" i="2" s="1"/>
  <c r="CE17" i="2"/>
  <c r="CF17" i="2" s="1"/>
  <c r="CG17" i="2" s="1"/>
  <c r="CE18" i="2"/>
  <c r="CF18" i="2" s="1"/>
  <c r="CG18" i="2" s="1"/>
  <c r="CE19" i="2"/>
  <c r="CF19" i="2" s="1"/>
  <c r="CG19" i="2"/>
  <c r="CE20" i="2"/>
  <c r="CF20" i="2" s="1"/>
  <c r="CG20" i="2" s="1"/>
  <c r="CE21" i="2"/>
  <c r="CF21" i="2" s="1"/>
  <c r="CG21" i="2" s="1"/>
  <c r="CE22" i="2"/>
  <c r="CF22" i="2"/>
  <c r="CG22" i="2" s="1"/>
  <c r="CE23" i="2"/>
  <c r="CF23" i="2"/>
  <c r="CG23" i="2" s="1"/>
  <c r="CE24" i="2"/>
  <c r="CF24" i="2" s="1"/>
  <c r="CG24" i="2" s="1"/>
  <c r="CE25" i="2"/>
  <c r="CF25" i="2"/>
  <c r="CG25" i="2" s="1"/>
  <c r="CE26" i="2"/>
  <c r="CF26" i="2"/>
  <c r="CG26" i="2" s="1"/>
  <c r="CE27" i="2"/>
  <c r="CF27" i="2" s="1"/>
  <c r="CG27" i="2" s="1"/>
  <c r="CE28" i="2"/>
  <c r="CF28" i="2" s="1"/>
  <c r="CG28" i="2" s="1"/>
  <c r="CE29" i="2"/>
  <c r="CF29" i="2" s="1"/>
  <c r="CG29" i="2" s="1"/>
  <c r="CE30" i="2"/>
  <c r="CF30" i="2" s="1"/>
  <c r="CG30" i="2" s="1"/>
  <c r="CE31" i="2"/>
  <c r="CF31" i="2" s="1"/>
  <c r="CG31" i="2" s="1"/>
  <c r="CE32" i="2"/>
  <c r="CF32" i="2" s="1"/>
  <c r="CG32" i="2" s="1"/>
  <c r="CE33" i="2"/>
  <c r="CF33" i="2"/>
  <c r="CG33" i="2" s="1"/>
  <c r="CE34" i="2"/>
  <c r="CF34" i="2"/>
  <c r="CG34" i="2" s="1"/>
  <c r="CE35" i="2"/>
  <c r="CF35" i="2" s="1"/>
  <c r="CG35" i="2" s="1"/>
  <c r="CE36" i="2"/>
  <c r="CF36" i="2" s="1"/>
  <c r="CG36" i="2" s="1"/>
  <c r="CE37" i="2"/>
  <c r="CF37" i="2" s="1"/>
  <c r="CG37" i="2" s="1"/>
  <c r="CE38" i="2"/>
  <c r="CF38" i="2" s="1"/>
  <c r="CG38" i="2" s="1"/>
  <c r="CE39" i="2"/>
  <c r="CF39" i="2" s="1"/>
  <c r="CG39" i="2" s="1"/>
  <c r="CE40" i="2"/>
  <c r="CF40" i="2" s="1"/>
  <c r="CG40" i="2" s="1"/>
  <c r="CE41" i="2"/>
  <c r="CF41" i="2"/>
  <c r="CG41" i="2" s="1"/>
  <c r="CE42" i="2"/>
  <c r="CF42" i="2"/>
  <c r="CG42" i="2" s="1"/>
  <c r="CE43" i="2"/>
  <c r="CF43" i="2" s="1"/>
  <c r="CG43" i="2" s="1"/>
  <c r="CE44" i="2"/>
  <c r="CF44" i="2" s="1"/>
  <c r="CG44" i="2" s="1"/>
  <c r="CE45" i="2"/>
  <c r="CF45" i="2" s="1"/>
  <c r="CG45" i="2" s="1"/>
  <c r="CE46" i="2"/>
  <c r="CF46" i="2" s="1"/>
  <c r="CG46" i="2" s="1"/>
  <c r="CE47" i="2"/>
  <c r="CF47" i="2" s="1"/>
  <c r="CG47" i="2" s="1"/>
  <c r="CE48" i="2"/>
  <c r="CF48" i="2" s="1"/>
  <c r="CG48" i="2" s="1"/>
  <c r="CE49" i="2"/>
  <c r="CF49" i="2"/>
  <c r="CG49" i="2" s="1"/>
  <c r="CE50" i="2"/>
  <c r="CF50" i="2"/>
  <c r="CG50" i="2" s="1"/>
  <c r="CE51" i="2"/>
  <c r="CF51" i="2" s="1"/>
  <c r="CG51" i="2" s="1"/>
  <c r="CE52" i="2"/>
  <c r="CF52" i="2" s="1"/>
  <c r="CG52" i="2" s="1"/>
  <c r="CE53" i="2"/>
  <c r="CF53" i="2" s="1"/>
  <c r="CG53" i="2" s="1"/>
  <c r="CE54" i="2"/>
  <c r="CF54" i="2" s="1"/>
  <c r="CG54" i="2" s="1"/>
  <c r="CE55" i="2"/>
  <c r="CF55" i="2" s="1"/>
  <c r="CG55" i="2" s="1"/>
  <c r="CE56" i="2"/>
  <c r="CF56" i="2" s="1"/>
  <c r="CG56" i="2" s="1"/>
  <c r="CE57" i="2"/>
  <c r="CF57" i="2"/>
  <c r="CG57" i="2" s="1"/>
  <c r="CE58" i="2"/>
  <c r="CF58" i="2"/>
  <c r="CG58" i="2" s="1"/>
  <c r="CE59" i="2"/>
  <c r="CF59" i="2" s="1"/>
  <c r="CG59" i="2" s="1"/>
  <c r="CE60" i="2"/>
  <c r="CF60" i="2" s="1"/>
  <c r="CG60" i="2" s="1"/>
  <c r="CE61" i="2"/>
  <c r="CF61" i="2" s="1"/>
  <c r="CG61" i="2" s="1"/>
  <c r="CE62" i="2"/>
  <c r="CF62" i="2" s="1"/>
  <c r="CG62" i="2"/>
  <c r="CE63" i="2"/>
  <c r="CF63" i="2" s="1"/>
  <c r="CG63" i="2" s="1"/>
  <c r="CE64" i="2"/>
  <c r="CF64" i="2" s="1"/>
  <c r="CG64" i="2" s="1"/>
  <c r="CE65" i="2"/>
  <c r="CF65" i="2"/>
  <c r="CG65" i="2" s="1"/>
  <c r="CE66" i="2"/>
  <c r="CF66" i="2"/>
  <c r="CG66" i="2" s="1"/>
  <c r="CE67" i="2"/>
  <c r="CF67" i="2" s="1"/>
  <c r="CG67" i="2" s="1"/>
  <c r="CE68" i="2"/>
  <c r="CF68" i="2" s="1"/>
  <c r="CG68" i="2" s="1"/>
  <c r="CE69" i="2"/>
  <c r="CF69" i="2" s="1"/>
  <c r="CG69" i="2" s="1"/>
  <c r="CE70" i="2"/>
  <c r="CF70" i="2" s="1"/>
  <c r="CG70" i="2" s="1"/>
  <c r="CE71" i="2"/>
  <c r="CF71" i="2" s="1"/>
  <c r="CG71" i="2" s="1"/>
  <c r="CE72" i="2"/>
  <c r="CF72" i="2" s="1"/>
  <c r="CG72" i="2" s="1"/>
  <c r="CE73" i="2"/>
  <c r="CF73" i="2"/>
  <c r="CG73" i="2" s="1"/>
  <c r="CS51" i="2"/>
  <c r="CS55" i="2"/>
  <c r="CS59" i="2"/>
  <c r="CS63" i="2"/>
  <c r="CS67" i="2"/>
  <c r="CS71" i="2"/>
  <c r="CQ12" i="2"/>
  <c r="CR12" i="2" s="1"/>
  <c r="CS12" i="2" s="1"/>
  <c r="CQ13" i="2"/>
  <c r="CR13" i="2"/>
  <c r="CS13" i="2" s="1"/>
  <c r="CQ14" i="2"/>
  <c r="CR14" i="2"/>
  <c r="CS14" i="2" s="1"/>
  <c r="CQ15" i="2"/>
  <c r="CR15" i="2" s="1"/>
  <c r="CS15" i="2" s="1"/>
  <c r="CQ16" i="2"/>
  <c r="CR16" i="2" s="1"/>
  <c r="CS16" i="2" s="1"/>
  <c r="CQ17" i="2"/>
  <c r="CR17" i="2"/>
  <c r="CS17" i="2" s="1"/>
  <c r="CQ18" i="2"/>
  <c r="CR18" i="2"/>
  <c r="CS18" i="2" s="1"/>
  <c r="CQ19" i="2"/>
  <c r="CR19" i="2" s="1"/>
  <c r="CS19" i="2" s="1"/>
  <c r="CQ20" i="2"/>
  <c r="CR20" i="2" s="1"/>
  <c r="CS20" i="2" s="1"/>
  <c r="CQ21" i="2"/>
  <c r="CR21" i="2"/>
  <c r="CS21" i="2" s="1"/>
  <c r="CQ22" i="2"/>
  <c r="CR22" i="2"/>
  <c r="CS22" i="2" s="1"/>
  <c r="CQ23" i="2"/>
  <c r="CR23" i="2" s="1"/>
  <c r="CS23" i="2" s="1"/>
  <c r="CQ24" i="2"/>
  <c r="CR24" i="2" s="1"/>
  <c r="CS24" i="2" s="1"/>
  <c r="CQ25" i="2"/>
  <c r="CR25" i="2"/>
  <c r="CS25" i="2" s="1"/>
  <c r="CQ26" i="2"/>
  <c r="CR26" i="2"/>
  <c r="CS26" i="2" s="1"/>
  <c r="CQ27" i="2"/>
  <c r="CR27" i="2" s="1"/>
  <c r="CS27" i="2" s="1"/>
  <c r="CQ28" i="2"/>
  <c r="CR28" i="2" s="1"/>
  <c r="CS28" i="2" s="1"/>
  <c r="CQ29" i="2"/>
  <c r="CR29" i="2"/>
  <c r="CS29" i="2" s="1"/>
  <c r="CQ30" i="2"/>
  <c r="CR30" i="2"/>
  <c r="CS30" i="2" s="1"/>
  <c r="CQ31" i="2"/>
  <c r="CR31" i="2" s="1"/>
  <c r="CS31" i="2" s="1"/>
  <c r="CQ32" i="2"/>
  <c r="CR32" i="2" s="1"/>
  <c r="CS32" i="2" s="1"/>
  <c r="CQ33" i="2"/>
  <c r="CR33" i="2"/>
  <c r="CS33" i="2" s="1"/>
  <c r="CQ34" i="2"/>
  <c r="CR34" i="2"/>
  <c r="CS34" i="2" s="1"/>
  <c r="CQ35" i="2"/>
  <c r="CR35" i="2" s="1"/>
  <c r="CS35" i="2" s="1"/>
  <c r="CQ36" i="2"/>
  <c r="CR36" i="2" s="1"/>
  <c r="CS36" i="2" s="1"/>
  <c r="CQ37" i="2"/>
  <c r="CR37" i="2"/>
  <c r="CS37" i="2" s="1"/>
  <c r="CQ38" i="2"/>
  <c r="CR38" i="2"/>
  <c r="CS38" i="2" s="1"/>
  <c r="CQ39" i="2"/>
  <c r="CR39" i="2" s="1"/>
  <c r="CS39" i="2" s="1"/>
  <c r="CQ40" i="2"/>
  <c r="CR40" i="2" s="1"/>
  <c r="CS40" i="2" s="1"/>
  <c r="CQ41" i="2"/>
  <c r="CR41" i="2"/>
  <c r="CS41" i="2" s="1"/>
  <c r="CQ42" i="2"/>
  <c r="CR42" i="2"/>
  <c r="CS42" i="2" s="1"/>
  <c r="CQ43" i="2"/>
  <c r="CR43" i="2" s="1"/>
  <c r="CS43" i="2" s="1"/>
  <c r="CQ44" i="2"/>
  <c r="CR44" i="2" s="1"/>
  <c r="CS44" i="2" s="1"/>
  <c r="CQ45" i="2"/>
  <c r="CR45" i="2"/>
  <c r="CS45" i="2" s="1"/>
  <c r="CQ46" i="2"/>
  <c r="CR46" i="2"/>
  <c r="CS46" i="2" s="1"/>
  <c r="CQ47" i="2"/>
  <c r="CR47" i="2" s="1"/>
  <c r="CS47" i="2" s="1"/>
  <c r="CQ48" i="2"/>
  <c r="CR48" i="2" s="1"/>
  <c r="CS48" i="2" s="1"/>
  <c r="CQ49" i="2"/>
  <c r="CR49" i="2"/>
  <c r="CS49" i="2" s="1"/>
  <c r="CQ50" i="2"/>
  <c r="CR50" i="2"/>
  <c r="CS50" i="2" s="1"/>
  <c r="CQ51" i="2"/>
  <c r="CR51" i="2" s="1"/>
  <c r="CQ52" i="2"/>
  <c r="CR52" i="2" s="1"/>
  <c r="CS52" i="2" s="1"/>
  <c r="CQ53" i="2"/>
  <c r="CR53" i="2"/>
  <c r="CS53" i="2" s="1"/>
  <c r="CQ54" i="2"/>
  <c r="CR54" i="2"/>
  <c r="CS54" i="2" s="1"/>
  <c r="CQ55" i="2"/>
  <c r="CR55" i="2" s="1"/>
  <c r="CQ56" i="2"/>
  <c r="CR56" i="2" s="1"/>
  <c r="CS56" i="2" s="1"/>
  <c r="CQ57" i="2"/>
  <c r="CR57" i="2"/>
  <c r="CS57" i="2" s="1"/>
  <c r="CQ58" i="2"/>
  <c r="CR58" i="2"/>
  <c r="CS58" i="2" s="1"/>
  <c r="CQ59" i="2"/>
  <c r="CR59" i="2" s="1"/>
  <c r="CQ60" i="2"/>
  <c r="CR60" i="2" s="1"/>
  <c r="CS60" i="2" s="1"/>
  <c r="CQ61" i="2"/>
  <c r="CR61" i="2"/>
  <c r="CS61" i="2" s="1"/>
  <c r="CQ62" i="2"/>
  <c r="CR62" i="2"/>
  <c r="CS62" i="2" s="1"/>
  <c r="CQ63" i="2"/>
  <c r="CR63" i="2" s="1"/>
  <c r="CQ64" i="2"/>
  <c r="CR64" i="2" s="1"/>
  <c r="CS64" i="2" s="1"/>
  <c r="CQ65" i="2"/>
  <c r="CR65" i="2"/>
  <c r="CS65" i="2" s="1"/>
  <c r="CQ66" i="2"/>
  <c r="CR66" i="2"/>
  <c r="CS66" i="2" s="1"/>
  <c r="CQ67" i="2"/>
  <c r="CR67" i="2" s="1"/>
  <c r="CQ68" i="2"/>
  <c r="CR68" i="2" s="1"/>
  <c r="CS68" i="2" s="1"/>
  <c r="CQ69" i="2"/>
  <c r="CR69" i="2"/>
  <c r="CS69" i="2" s="1"/>
  <c r="CQ70" i="2"/>
  <c r="CR70" i="2"/>
  <c r="CS70" i="2" s="1"/>
  <c r="CQ71" i="2"/>
  <c r="CR71" i="2" s="1"/>
  <c r="CQ72" i="2"/>
  <c r="CR72" i="2" s="1"/>
  <c r="CS72" i="2" s="1"/>
  <c r="CQ73" i="2"/>
  <c r="CR73" i="2"/>
  <c r="CS73" i="2" s="1"/>
  <c r="CQ11" i="2"/>
  <c r="CR11" i="2" s="1"/>
  <c r="CS11" i="2" s="1"/>
  <c r="CE11" i="2"/>
  <c r="CF11" i="2" s="1"/>
  <c r="CG11" i="2" s="1"/>
  <c r="BY11" i="2"/>
  <c r="BZ11" i="2" s="1"/>
  <c r="CA11" i="2" s="1"/>
  <c r="CA74" i="2" s="1"/>
  <c r="BS11" i="2"/>
  <c r="BT11" i="2" s="1"/>
  <c r="BU11" i="2" s="1"/>
  <c r="BU74" i="2" s="1"/>
  <c r="BM11" i="2"/>
  <c r="BN11" i="2" s="1"/>
  <c r="BO11" i="2" s="1"/>
  <c r="BO74" i="2" s="1"/>
  <c r="BG11" i="2"/>
  <c r="BH11" i="2" s="1"/>
  <c r="BI11" i="2" s="1"/>
  <c r="BI74" i="2" s="1"/>
  <c r="BB11" i="2"/>
  <c r="BC11" i="2" s="1"/>
  <c r="BA11" i="2"/>
  <c r="AU11" i="2"/>
  <c r="AV11" i="2" s="1"/>
  <c r="AW11" i="2" s="1"/>
  <c r="AW74" i="2" s="1"/>
  <c r="AO12" i="2"/>
  <c r="AP12" i="2" s="1"/>
  <c r="AQ12" i="2" s="1"/>
  <c r="AO13" i="2"/>
  <c r="AP13" i="2" s="1"/>
  <c r="AQ13" i="2" s="1"/>
  <c r="AO14" i="2"/>
  <c r="AP14" i="2"/>
  <c r="AQ14" i="2" s="1"/>
  <c r="AO15" i="2"/>
  <c r="AP15" i="2" s="1"/>
  <c r="AQ15" i="2" s="1"/>
  <c r="AO16" i="2"/>
  <c r="AP16" i="2" s="1"/>
  <c r="AQ16" i="2" s="1"/>
  <c r="AO17" i="2"/>
  <c r="AP17" i="2" s="1"/>
  <c r="AQ17" i="2" s="1"/>
  <c r="AO18" i="2"/>
  <c r="AP18" i="2"/>
  <c r="AQ18" i="2" s="1"/>
  <c r="AO19" i="2"/>
  <c r="AP19" i="2" s="1"/>
  <c r="AQ19" i="2" s="1"/>
  <c r="AO20" i="2"/>
  <c r="AP20" i="2" s="1"/>
  <c r="AQ20" i="2" s="1"/>
  <c r="AO21" i="2"/>
  <c r="AP21" i="2" s="1"/>
  <c r="AQ21" i="2" s="1"/>
  <c r="AO22" i="2"/>
  <c r="AP22" i="2"/>
  <c r="AQ22" i="2" s="1"/>
  <c r="AO23" i="2"/>
  <c r="AP23" i="2" s="1"/>
  <c r="AQ23" i="2" s="1"/>
  <c r="AO24" i="2"/>
  <c r="AP24" i="2" s="1"/>
  <c r="AQ24" i="2" s="1"/>
  <c r="AO25" i="2"/>
  <c r="AP25" i="2" s="1"/>
  <c r="AQ25" i="2" s="1"/>
  <c r="AO26" i="2"/>
  <c r="AP26" i="2"/>
  <c r="AQ26" i="2" s="1"/>
  <c r="AO27" i="2"/>
  <c r="AP27" i="2" s="1"/>
  <c r="AQ27" i="2" s="1"/>
  <c r="AO28" i="2"/>
  <c r="AP28" i="2" s="1"/>
  <c r="AQ28" i="2" s="1"/>
  <c r="AO29" i="2"/>
  <c r="AP29" i="2" s="1"/>
  <c r="AQ29" i="2" s="1"/>
  <c r="AO30" i="2"/>
  <c r="AP30" i="2"/>
  <c r="AQ30" i="2" s="1"/>
  <c r="AO31" i="2"/>
  <c r="AP31" i="2" s="1"/>
  <c r="AQ31" i="2" s="1"/>
  <c r="AO32" i="2"/>
  <c r="AP32" i="2" s="1"/>
  <c r="AQ32" i="2" s="1"/>
  <c r="AO33" i="2"/>
  <c r="AP33" i="2" s="1"/>
  <c r="AQ33" i="2" s="1"/>
  <c r="AO34" i="2"/>
  <c r="AP34" i="2"/>
  <c r="AQ34" i="2" s="1"/>
  <c r="AO35" i="2"/>
  <c r="AP35" i="2" s="1"/>
  <c r="AQ35" i="2" s="1"/>
  <c r="AO36" i="2"/>
  <c r="AP36" i="2" s="1"/>
  <c r="AQ36" i="2" s="1"/>
  <c r="AO37" i="2"/>
  <c r="AP37" i="2" s="1"/>
  <c r="AQ37" i="2" s="1"/>
  <c r="AO38" i="2"/>
  <c r="AP38" i="2"/>
  <c r="AQ38" i="2" s="1"/>
  <c r="AO39" i="2"/>
  <c r="AP39" i="2" s="1"/>
  <c r="AQ39" i="2" s="1"/>
  <c r="AO40" i="2"/>
  <c r="AP40" i="2" s="1"/>
  <c r="AQ40" i="2" s="1"/>
  <c r="AO41" i="2"/>
  <c r="AP41" i="2" s="1"/>
  <c r="AQ41" i="2" s="1"/>
  <c r="AO42" i="2"/>
  <c r="AP42" i="2"/>
  <c r="AQ42" i="2" s="1"/>
  <c r="AO43" i="2"/>
  <c r="AP43" i="2" s="1"/>
  <c r="AQ43" i="2" s="1"/>
  <c r="AO44" i="2"/>
  <c r="AP44" i="2" s="1"/>
  <c r="AQ44" i="2" s="1"/>
  <c r="AO45" i="2"/>
  <c r="AP45" i="2" s="1"/>
  <c r="AQ45" i="2" s="1"/>
  <c r="AO46" i="2"/>
  <c r="AP46" i="2"/>
  <c r="AQ46" i="2" s="1"/>
  <c r="AO47" i="2"/>
  <c r="AP47" i="2" s="1"/>
  <c r="AQ47" i="2" s="1"/>
  <c r="AO48" i="2"/>
  <c r="AP48" i="2" s="1"/>
  <c r="AQ48" i="2" s="1"/>
  <c r="AO49" i="2"/>
  <c r="AP49" i="2" s="1"/>
  <c r="AQ49" i="2" s="1"/>
  <c r="AO50" i="2"/>
  <c r="AP50" i="2"/>
  <c r="AQ50" i="2" s="1"/>
  <c r="AO51" i="2"/>
  <c r="AP51" i="2" s="1"/>
  <c r="AQ51" i="2" s="1"/>
  <c r="AO52" i="2"/>
  <c r="AP52" i="2" s="1"/>
  <c r="AQ52" i="2" s="1"/>
  <c r="AO53" i="2"/>
  <c r="AP53" i="2" s="1"/>
  <c r="AQ53" i="2" s="1"/>
  <c r="AO54" i="2"/>
  <c r="AP54" i="2"/>
  <c r="AQ54" i="2" s="1"/>
  <c r="AO55" i="2"/>
  <c r="AP55" i="2" s="1"/>
  <c r="AQ55" i="2" s="1"/>
  <c r="AO56" i="2"/>
  <c r="AP56" i="2" s="1"/>
  <c r="AQ56" i="2" s="1"/>
  <c r="AO57" i="2"/>
  <c r="AP57" i="2" s="1"/>
  <c r="AQ57" i="2" s="1"/>
  <c r="AO58" i="2"/>
  <c r="AP58" i="2"/>
  <c r="AQ58" i="2" s="1"/>
  <c r="AO59" i="2"/>
  <c r="AP59" i="2" s="1"/>
  <c r="AQ59" i="2" s="1"/>
  <c r="AO60" i="2"/>
  <c r="AP60" i="2" s="1"/>
  <c r="AQ60" i="2" s="1"/>
  <c r="AO61" i="2"/>
  <c r="AP61" i="2" s="1"/>
  <c r="AQ61" i="2" s="1"/>
  <c r="AO62" i="2"/>
  <c r="AP62" i="2"/>
  <c r="AQ62" i="2" s="1"/>
  <c r="AO63" i="2"/>
  <c r="AP63" i="2" s="1"/>
  <c r="AQ63" i="2" s="1"/>
  <c r="AO64" i="2"/>
  <c r="AP64" i="2" s="1"/>
  <c r="AQ64" i="2" s="1"/>
  <c r="AO65" i="2"/>
  <c r="AP65" i="2" s="1"/>
  <c r="AQ65" i="2" s="1"/>
  <c r="AO66" i="2"/>
  <c r="AP66" i="2"/>
  <c r="AQ66" i="2" s="1"/>
  <c r="AO67" i="2"/>
  <c r="AP67" i="2" s="1"/>
  <c r="AQ67" i="2" s="1"/>
  <c r="AO68" i="2"/>
  <c r="AP68" i="2" s="1"/>
  <c r="AQ68" i="2" s="1"/>
  <c r="AO69" i="2"/>
  <c r="AP69" i="2" s="1"/>
  <c r="AQ69" i="2" s="1"/>
  <c r="AO70" i="2"/>
  <c r="AP70" i="2"/>
  <c r="AQ70" i="2" s="1"/>
  <c r="AO71" i="2"/>
  <c r="AP71" i="2" s="1"/>
  <c r="AQ71" i="2" s="1"/>
  <c r="AO72" i="2"/>
  <c r="AP72" i="2" s="1"/>
  <c r="AQ72" i="2" s="1"/>
  <c r="AO73" i="2"/>
  <c r="AP73" i="2" s="1"/>
  <c r="AQ73" i="2" s="1"/>
  <c r="AO11" i="2"/>
  <c r="AP11" i="2" s="1"/>
  <c r="AQ11" i="2" s="1"/>
  <c r="AQ74" i="2" s="1"/>
  <c r="AI12" i="2"/>
  <c r="AJ12" i="2" s="1"/>
  <c r="AK12" i="2" s="1"/>
  <c r="AI13" i="2"/>
  <c r="AJ13" i="2" s="1"/>
  <c r="AK13" i="2" s="1"/>
  <c r="AI14" i="2"/>
  <c r="AJ14" i="2" s="1"/>
  <c r="AK14" i="2" s="1"/>
  <c r="AI15" i="2"/>
  <c r="AJ15" i="2" s="1"/>
  <c r="AK15" i="2" s="1"/>
  <c r="AI16" i="2"/>
  <c r="AJ16" i="2" s="1"/>
  <c r="AK16" i="2" s="1"/>
  <c r="AI17" i="2"/>
  <c r="AJ17" i="2" s="1"/>
  <c r="AK17" i="2" s="1"/>
  <c r="AI18" i="2"/>
  <c r="AJ18" i="2" s="1"/>
  <c r="AK18" i="2" s="1"/>
  <c r="AI19" i="2"/>
  <c r="AJ19" i="2"/>
  <c r="AK19" i="2" s="1"/>
  <c r="AI20" i="2"/>
  <c r="AJ20" i="2" s="1"/>
  <c r="AK20" i="2" s="1"/>
  <c r="AI21" i="2"/>
  <c r="AJ21" i="2" s="1"/>
  <c r="AK21" i="2" s="1"/>
  <c r="AI22" i="2"/>
  <c r="AJ22" i="2" s="1"/>
  <c r="AK22" i="2" s="1"/>
  <c r="AI23" i="2"/>
  <c r="AJ23" i="2" s="1"/>
  <c r="AK23" i="2" s="1"/>
  <c r="AI24" i="2"/>
  <c r="AJ24" i="2"/>
  <c r="AK24" i="2" s="1"/>
  <c r="AI25" i="2"/>
  <c r="AJ25" i="2" s="1"/>
  <c r="AK25" i="2" s="1"/>
  <c r="AI26" i="2"/>
  <c r="AJ26" i="2"/>
  <c r="AK26" i="2" s="1"/>
  <c r="AI27" i="2"/>
  <c r="AJ27" i="2" s="1"/>
  <c r="AK27" i="2" s="1"/>
  <c r="AI28" i="2"/>
  <c r="AJ28" i="2" s="1"/>
  <c r="AK28" i="2" s="1"/>
  <c r="AI29" i="2"/>
  <c r="AJ29" i="2" s="1"/>
  <c r="AK29" i="2" s="1"/>
  <c r="AI30" i="2"/>
  <c r="AJ30" i="2" s="1"/>
  <c r="AK30" i="2" s="1"/>
  <c r="AI31" i="2"/>
  <c r="AJ31" i="2" s="1"/>
  <c r="AK31" i="2" s="1"/>
  <c r="AI32" i="2"/>
  <c r="AJ32" i="2" s="1"/>
  <c r="AK32" i="2" s="1"/>
  <c r="AI33" i="2"/>
  <c r="AJ33" i="2" s="1"/>
  <c r="AK33" i="2" s="1"/>
  <c r="AI34" i="2"/>
  <c r="AJ34" i="2" s="1"/>
  <c r="AK34" i="2" s="1"/>
  <c r="AI35" i="2"/>
  <c r="AJ35" i="2"/>
  <c r="AK35" i="2" s="1"/>
  <c r="AI36" i="2"/>
  <c r="AJ36" i="2" s="1"/>
  <c r="AK36" i="2" s="1"/>
  <c r="AI37" i="2"/>
  <c r="AJ37" i="2" s="1"/>
  <c r="AK37" i="2" s="1"/>
  <c r="AI38" i="2"/>
  <c r="AJ38" i="2" s="1"/>
  <c r="AK38" i="2" s="1"/>
  <c r="AI39" i="2"/>
  <c r="AJ39" i="2" s="1"/>
  <c r="AK39" i="2" s="1"/>
  <c r="AI40" i="2"/>
  <c r="AJ40" i="2" s="1"/>
  <c r="AK40" i="2" s="1"/>
  <c r="AI41" i="2"/>
  <c r="AJ41" i="2" s="1"/>
  <c r="AK41" i="2" s="1"/>
  <c r="AI42" i="2"/>
  <c r="AJ42" i="2"/>
  <c r="AK42" i="2" s="1"/>
  <c r="AI43" i="2"/>
  <c r="AJ43" i="2" s="1"/>
  <c r="AK43" i="2" s="1"/>
  <c r="AI44" i="2"/>
  <c r="AJ44" i="2" s="1"/>
  <c r="AK44" i="2" s="1"/>
  <c r="AI45" i="2"/>
  <c r="AJ45" i="2" s="1"/>
  <c r="AK45" i="2" s="1"/>
  <c r="AI46" i="2"/>
  <c r="AJ46" i="2" s="1"/>
  <c r="AK46" i="2" s="1"/>
  <c r="AI47" i="2"/>
  <c r="AJ47" i="2" s="1"/>
  <c r="AK47" i="2" s="1"/>
  <c r="AI48" i="2"/>
  <c r="AJ48" i="2" s="1"/>
  <c r="AK48" i="2" s="1"/>
  <c r="AI49" i="2"/>
  <c r="AJ49" i="2" s="1"/>
  <c r="AK49" i="2" s="1"/>
  <c r="AI50" i="2"/>
  <c r="AJ50" i="2" s="1"/>
  <c r="AK50" i="2" s="1"/>
  <c r="AI51" i="2"/>
  <c r="AJ51" i="2"/>
  <c r="AK51" i="2" s="1"/>
  <c r="AI52" i="2"/>
  <c r="AJ52" i="2" s="1"/>
  <c r="AK52" i="2" s="1"/>
  <c r="AI53" i="2"/>
  <c r="AJ53" i="2" s="1"/>
  <c r="AK53" i="2" s="1"/>
  <c r="AI54" i="2"/>
  <c r="AJ54" i="2" s="1"/>
  <c r="AK54" i="2" s="1"/>
  <c r="AI55" i="2"/>
  <c r="AJ55" i="2"/>
  <c r="AK55" i="2" s="1"/>
  <c r="AI56" i="2"/>
  <c r="AJ56" i="2" s="1"/>
  <c r="AK56" i="2" s="1"/>
  <c r="AI57" i="2"/>
  <c r="AJ57" i="2" s="1"/>
  <c r="AK57" i="2" s="1"/>
  <c r="AI58" i="2"/>
  <c r="AJ58" i="2"/>
  <c r="AK58" i="2" s="1"/>
  <c r="AI59" i="2"/>
  <c r="AJ59" i="2" s="1"/>
  <c r="AK59" i="2" s="1"/>
  <c r="AI60" i="2"/>
  <c r="AJ60" i="2" s="1"/>
  <c r="AK60" i="2" s="1"/>
  <c r="AI61" i="2"/>
  <c r="AJ61" i="2" s="1"/>
  <c r="AK61" i="2" s="1"/>
  <c r="AI62" i="2"/>
  <c r="AJ62" i="2"/>
  <c r="AK62" i="2" s="1"/>
  <c r="AI63" i="2"/>
  <c r="AJ63" i="2" s="1"/>
  <c r="AK63" i="2" s="1"/>
  <c r="AI64" i="2"/>
  <c r="AJ64" i="2" s="1"/>
  <c r="AK64" i="2" s="1"/>
  <c r="AI65" i="2"/>
  <c r="AJ65" i="2" s="1"/>
  <c r="AK65" i="2" s="1"/>
  <c r="AI66" i="2"/>
  <c r="AJ66" i="2" s="1"/>
  <c r="AK66" i="2" s="1"/>
  <c r="AI67" i="2"/>
  <c r="AJ67" i="2"/>
  <c r="AK67" i="2" s="1"/>
  <c r="AI68" i="2"/>
  <c r="AJ68" i="2" s="1"/>
  <c r="AK68" i="2" s="1"/>
  <c r="AI69" i="2"/>
  <c r="AJ69" i="2" s="1"/>
  <c r="AK69" i="2" s="1"/>
  <c r="AI70" i="2"/>
  <c r="AJ70" i="2" s="1"/>
  <c r="AK70" i="2" s="1"/>
  <c r="AI71" i="2"/>
  <c r="AJ71" i="2"/>
  <c r="AK71" i="2" s="1"/>
  <c r="AI72" i="2"/>
  <c r="AJ72" i="2"/>
  <c r="AK72" i="2" s="1"/>
  <c r="AI73" i="2"/>
  <c r="AJ73" i="2" s="1"/>
  <c r="AK73" i="2" s="1"/>
  <c r="AI11" i="2"/>
  <c r="AJ11" i="2" s="1"/>
  <c r="AK11" i="2" s="1"/>
  <c r="AC12" i="2"/>
  <c r="AD12" i="2" s="1"/>
  <c r="AE12" i="2" s="1"/>
  <c r="AC13" i="2"/>
  <c r="AD13" i="2" s="1"/>
  <c r="AE13" i="2" s="1"/>
  <c r="AC14" i="2"/>
  <c r="AD14" i="2"/>
  <c r="AE14" i="2" s="1"/>
  <c r="AC15" i="2"/>
  <c r="AD15" i="2"/>
  <c r="AE15" i="2"/>
  <c r="AC16" i="2"/>
  <c r="AD16" i="2" s="1"/>
  <c r="AE16" i="2" s="1"/>
  <c r="AC17" i="2"/>
  <c r="AD17" i="2" s="1"/>
  <c r="AE17" i="2" s="1"/>
  <c r="AC18" i="2"/>
  <c r="AD18" i="2" s="1"/>
  <c r="AE18" i="2" s="1"/>
  <c r="AC19" i="2"/>
  <c r="AD19" i="2" s="1"/>
  <c r="AE19" i="2" s="1"/>
  <c r="AC20" i="2"/>
  <c r="AD20" i="2" s="1"/>
  <c r="AE20" i="2" s="1"/>
  <c r="AC21" i="2"/>
  <c r="AD21" i="2" s="1"/>
  <c r="AE21" i="2" s="1"/>
  <c r="AC22" i="2"/>
  <c r="AD22" i="2" s="1"/>
  <c r="AE22" i="2" s="1"/>
  <c r="AC23" i="2"/>
  <c r="AD23" i="2"/>
  <c r="AE23" i="2" s="1"/>
  <c r="AC24" i="2"/>
  <c r="AD24" i="2" s="1"/>
  <c r="AE24" i="2" s="1"/>
  <c r="AC25" i="2"/>
  <c r="AD25" i="2" s="1"/>
  <c r="AE25" i="2" s="1"/>
  <c r="AC26" i="2"/>
  <c r="AD26" i="2" s="1"/>
  <c r="AE26" i="2" s="1"/>
  <c r="AC27" i="2"/>
  <c r="AD27" i="2"/>
  <c r="AE27" i="2"/>
  <c r="AC28" i="2"/>
  <c r="AD28" i="2" s="1"/>
  <c r="AE28" i="2" s="1"/>
  <c r="AC29" i="2"/>
  <c r="AD29" i="2" s="1"/>
  <c r="AE29" i="2" s="1"/>
  <c r="AC30" i="2"/>
  <c r="AD30" i="2"/>
  <c r="AE30" i="2" s="1"/>
  <c r="AC31" i="2"/>
  <c r="AD31" i="2"/>
  <c r="AE31" i="2" s="1"/>
  <c r="AC32" i="2"/>
  <c r="AD32" i="2" s="1"/>
  <c r="AE32" i="2" s="1"/>
  <c r="AC33" i="2"/>
  <c r="AD33" i="2" s="1"/>
  <c r="AE33" i="2" s="1"/>
  <c r="AC34" i="2"/>
  <c r="AD34" i="2" s="1"/>
  <c r="AE34" i="2" s="1"/>
  <c r="AC35" i="2"/>
  <c r="AD35" i="2" s="1"/>
  <c r="AE35" i="2" s="1"/>
  <c r="AC36" i="2"/>
  <c r="AD36" i="2"/>
  <c r="AE36" i="2" s="1"/>
  <c r="AC37" i="2"/>
  <c r="AD37" i="2" s="1"/>
  <c r="AE37" i="2" s="1"/>
  <c r="AC38" i="2"/>
  <c r="AD38" i="2"/>
  <c r="AE38" i="2" s="1"/>
  <c r="AC39" i="2"/>
  <c r="AD39" i="2"/>
  <c r="AE39" i="2" s="1"/>
  <c r="AC40" i="2"/>
  <c r="AD40" i="2" s="1"/>
  <c r="AE40" i="2" s="1"/>
  <c r="AC41" i="2"/>
  <c r="AD41" i="2" s="1"/>
  <c r="AE41" i="2" s="1"/>
  <c r="AC42" i="2"/>
  <c r="AD42" i="2" s="1"/>
  <c r="AE42" i="2" s="1"/>
  <c r="AC43" i="2"/>
  <c r="AD43" i="2" s="1"/>
  <c r="AE43" i="2" s="1"/>
  <c r="AC44" i="2"/>
  <c r="AD44" i="2" s="1"/>
  <c r="AE44" i="2" s="1"/>
  <c r="AC45" i="2"/>
  <c r="AD45" i="2" s="1"/>
  <c r="AE45" i="2" s="1"/>
  <c r="AC46" i="2"/>
  <c r="AD46" i="2" s="1"/>
  <c r="AE46" i="2" s="1"/>
  <c r="AC47" i="2"/>
  <c r="AD47" i="2"/>
  <c r="AE47" i="2" s="1"/>
  <c r="AC48" i="2"/>
  <c r="AD48" i="2" s="1"/>
  <c r="AE48" i="2" s="1"/>
  <c r="AC49" i="2"/>
  <c r="AD49" i="2" s="1"/>
  <c r="AE49" i="2" s="1"/>
  <c r="AC50" i="2"/>
  <c r="AD50" i="2"/>
  <c r="AE50" i="2" s="1"/>
  <c r="AC51" i="2"/>
  <c r="AD51" i="2" s="1"/>
  <c r="AE51" i="2" s="1"/>
  <c r="AC52" i="2"/>
  <c r="AD52" i="2"/>
  <c r="AE52" i="2" s="1"/>
  <c r="AC53" i="2"/>
  <c r="AD53" i="2" s="1"/>
  <c r="AE53" i="2" s="1"/>
  <c r="AC54" i="2"/>
  <c r="AD54" i="2"/>
  <c r="AE54" i="2" s="1"/>
  <c r="AC55" i="2"/>
  <c r="AD55" i="2"/>
  <c r="AE55" i="2" s="1"/>
  <c r="AC56" i="2"/>
  <c r="AD56" i="2" s="1"/>
  <c r="AE56" i="2" s="1"/>
  <c r="AC57" i="2"/>
  <c r="AD57" i="2" s="1"/>
  <c r="AE57" i="2" s="1"/>
  <c r="AC58" i="2"/>
  <c r="AD58" i="2" s="1"/>
  <c r="AE58" i="2" s="1"/>
  <c r="AC59" i="2"/>
  <c r="AD59" i="2" s="1"/>
  <c r="AE59" i="2" s="1"/>
  <c r="AC60" i="2"/>
  <c r="AD60" i="2" s="1"/>
  <c r="AE60" i="2" s="1"/>
  <c r="AC61" i="2"/>
  <c r="AD61" i="2" s="1"/>
  <c r="AE61" i="2" s="1"/>
  <c r="AC62" i="2"/>
  <c r="AD62" i="2" s="1"/>
  <c r="AE62" i="2" s="1"/>
  <c r="AC63" i="2"/>
  <c r="AD63" i="2"/>
  <c r="AE63" i="2" s="1"/>
  <c r="AC64" i="2"/>
  <c r="AD64" i="2"/>
  <c r="AE64" i="2"/>
  <c r="AC65" i="2"/>
  <c r="AD65" i="2" s="1"/>
  <c r="AE65" i="2" s="1"/>
  <c r="AC66" i="2"/>
  <c r="AD66" i="2" s="1"/>
  <c r="AE66" i="2" s="1"/>
  <c r="AC67" i="2"/>
  <c r="AD67" i="2" s="1"/>
  <c r="AE67" i="2" s="1"/>
  <c r="AC68" i="2"/>
  <c r="AD68" i="2" s="1"/>
  <c r="AE68" i="2" s="1"/>
  <c r="AC69" i="2"/>
  <c r="AD69" i="2" s="1"/>
  <c r="AE69" i="2" s="1"/>
  <c r="AC70" i="2"/>
  <c r="AD70" i="2" s="1"/>
  <c r="AE70" i="2" s="1"/>
  <c r="AC71" i="2"/>
  <c r="AD71" i="2"/>
  <c r="AE71" i="2" s="1"/>
  <c r="AC72" i="2"/>
  <c r="AD72" i="2" s="1"/>
  <c r="AE72" i="2" s="1"/>
  <c r="AC73" i="2"/>
  <c r="AD73" i="2" s="1"/>
  <c r="AE73" i="2" s="1"/>
  <c r="AD11" i="2"/>
  <c r="AE11" i="2" s="1"/>
  <c r="AC11" i="2"/>
  <c r="X13" i="2"/>
  <c r="Y13" i="2" s="1"/>
  <c r="X21" i="2"/>
  <c r="Y21" i="2" s="1"/>
  <c r="X29" i="2"/>
  <c r="Y29" i="2" s="1"/>
  <c r="X37" i="2"/>
  <c r="Y37" i="2" s="1"/>
  <c r="X45" i="2"/>
  <c r="Y45" i="2" s="1"/>
  <c r="X53" i="2"/>
  <c r="Y53" i="2" s="1"/>
  <c r="X61" i="2"/>
  <c r="Y61" i="2" s="1"/>
  <c r="X69" i="2"/>
  <c r="Y69" i="2" s="1"/>
  <c r="W12" i="2"/>
  <c r="X12" i="2" s="1"/>
  <c r="Y12" i="2" s="1"/>
  <c r="W13" i="2"/>
  <c r="W14" i="2"/>
  <c r="X14" i="2" s="1"/>
  <c r="Y14" i="2" s="1"/>
  <c r="W15" i="2"/>
  <c r="X15" i="2" s="1"/>
  <c r="Y15" i="2" s="1"/>
  <c r="W16" i="2"/>
  <c r="X16" i="2" s="1"/>
  <c r="Y16" i="2" s="1"/>
  <c r="W17" i="2"/>
  <c r="X17" i="2" s="1"/>
  <c r="Y17" i="2" s="1"/>
  <c r="W18" i="2"/>
  <c r="X18" i="2" s="1"/>
  <c r="Y18" i="2" s="1"/>
  <c r="W19" i="2"/>
  <c r="X19" i="2" s="1"/>
  <c r="Y19" i="2" s="1"/>
  <c r="W20" i="2"/>
  <c r="X20" i="2" s="1"/>
  <c r="Y20" i="2" s="1"/>
  <c r="W21" i="2"/>
  <c r="W22" i="2"/>
  <c r="X22" i="2" s="1"/>
  <c r="Y22" i="2" s="1"/>
  <c r="W23" i="2"/>
  <c r="X23" i="2" s="1"/>
  <c r="Y23" i="2" s="1"/>
  <c r="W24" i="2"/>
  <c r="X24" i="2" s="1"/>
  <c r="Y24" i="2" s="1"/>
  <c r="W25" i="2"/>
  <c r="X25" i="2" s="1"/>
  <c r="Y25" i="2" s="1"/>
  <c r="W26" i="2"/>
  <c r="X26" i="2" s="1"/>
  <c r="Y26" i="2" s="1"/>
  <c r="W27" i="2"/>
  <c r="X27" i="2" s="1"/>
  <c r="Y27" i="2" s="1"/>
  <c r="W28" i="2"/>
  <c r="X28" i="2" s="1"/>
  <c r="Y28" i="2" s="1"/>
  <c r="W29" i="2"/>
  <c r="W30" i="2"/>
  <c r="X30" i="2" s="1"/>
  <c r="Y30" i="2" s="1"/>
  <c r="W31" i="2"/>
  <c r="X31" i="2" s="1"/>
  <c r="Y31" i="2" s="1"/>
  <c r="W32" i="2"/>
  <c r="X32" i="2" s="1"/>
  <c r="Y32" i="2" s="1"/>
  <c r="W33" i="2"/>
  <c r="X33" i="2" s="1"/>
  <c r="Y33" i="2" s="1"/>
  <c r="W34" i="2"/>
  <c r="X34" i="2" s="1"/>
  <c r="Y34" i="2" s="1"/>
  <c r="W35" i="2"/>
  <c r="X35" i="2" s="1"/>
  <c r="Y35" i="2" s="1"/>
  <c r="W36" i="2"/>
  <c r="X36" i="2" s="1"/>
  <c r="Y36" i="2" s="1"/>
  <c r="W37" i="2"/>
  <c r="W38" i="2"/>
  <c r="X38" i="2" s="1"/>
  <c r="Y38" i="2" s="1"/>
  <c r="W39" i="2"/>
  <c r="X39" i="2" s="1"/>
  <c r="Y39" i="2" s="1"/>
  <c r="W40" i="2"/>
  <c r="X40" i="2" s="1"/>
  <c r="Y40" i="2" s="1"/>
  <c r="W41" i="2"/>
  <c r="X41" i="2" s="1"/>
  <c r="Y41" i="2" s="1"/>
  <c r="W42" i="2"/>
  <c r="X42" i="2" s="1"/>
  <c r="Y42" i="2" s="1"/>
  <c r="W43" i="2"/>
  <c r="X43" i="2" s="1"/>
  <c r="Y43" i="2" s="1"/>
  <c r="W44" i="2"/>
  <c r="X44" i="2" s="1"/>
  <c r="Y44" i="2" s="1"/>
  <c r="W45" i="2"/>
  <c r="W46" i="2"/>
  <c r="X46" i="2" s="1"/>
  <c r="Y46" i="2" s="1"/>
  <c r="W47" i="2"/>
  <c r="X47" i="2" s="1"/>
  <c r="Y47" i="2" s="1"/>
  <c r="W48" i="2"/>
  <c r="X48" i="2" s="1"/>
  <c r="Y48" i="2" s="1"/>
  <c r="W49" i="2"/>
  <c r="X49" i="2" s="1"/>
  <c r="Y49" i="2" s="1"/>
  <c r="W50" i="2"/>
  <c r="X50" i="2" s="1"/>
  <c r="Y50" i="2" s="1"/>
  <c r="W51" i="2"/>
  <c r="X51" i="2" s="1"/>
  <c r="Y51" i="2" s="1"/>
  <c r="W52" i="2"/>
  <c r="X52" i="2" s="1"/>
  <c r="Y52" i="2" s="1"/>
  <c r="W53" i="2"/>
  <c r="W54" i="2"/>
  <c r="X54" i="2" s="1"/>
  <c r="Y54" i="2" s="1"/>
  <c r="W55" i="2"/>
  <c r="X55" i="2" s="1"/>
  <c r="Y55" i="2" s="1"/>
  <c r="W56" i="2"/>
  <c r="X56" i="2" s="1"/>
  <c r="Y56" i="2" s="1"/>
  <c r="W57" i="2"/>
  <c r="X57" i="2" s="1"/>
  <c r="Y57" i="2" s="1"/>
  <c r="W58" i="2"/>
  <c r="X58" i="2" s="1"/>
  <c r="Y58" i="2" s="1"/>
  <c r="W59" i="2"/>
  <c r="X59" i="2" s="1"/>
  <c r="Y59" i="2" s="1"/>
  <c r="W60" i="2"/>
  <c r="X60" i="2" s="1"/>
  <c r="Y60" i="2" s="1"/>
  <c r="W61" i="2"/>
  <c r="W62" i="2"/>
  <c r="X62" i="2" s="1"/>
  <c r="Y62" i="2" s="1"/>
  <c r="W63" i="2"/>
  <c r="X63" i="2" s="1"/>
  <c r="Y63" i="2" s="1"/>
  <c r="W64" i="2"/>
  <c r="X64" i="2" s="1"/>
  <c r="Y64" i="2" s="1"/>
  <c r="W65" i="2"/>
  <c r="X65" i="2" s="1"/>
  <c r="Y65" i="2" s="1"/>
  <c r="W66" i="2"/>
  <c r="X66" i="2" s="1"/>
  <c r="Y66" i="2" s="1"/>
  <c r="W67" i="2"/>
  <c r="X67" i="2" s="1"/>
  <c r="Y67" i="2" s="1"/>
  <c r="W68" i="2"/>
  <c r="X68" i="2" s="1"/>
  <c r="Y68" i="2" s="1"/>
  <c r="W69" i="2"/>
  <c r="W70" i="2"/>
  <c r="X70" i="2" s="1"/>
  <c r="Y70" i="2" s="1"/>
  <c r="W71" i="2"/>
  <c r="X71" i="2" s="1"/>
  <c r="Y71" i="2" s="1"/>
  <c r="W72" i="2"/>
  <c r="X72" i="2" s="1"/>
  <c r="Y72" i="2" s="1"/>
  <c r="W73" i="2"/>
  <c r="X73" i="2" s="1"/>
  <c r="Y73" i="2" s="1"/>
  <c r="W11" i="2"/>
  <c r="X11" i="2" s="1"/>
  <c r="Y11" i="2" s="1"/>
  <c r="AN113" i="1" l="1"/>
  <c r="V113" i="1"/>
  <c r="BF113" i="1"/>
  <c r="AH113" i="1"/>
  <c r="BL113" i="1"/>
  <c r="AZ113" i="1"/>
  <c r="AT113" i="1"/>
  <c r="CD113" i="1"/>
  <c r="AB113" i="1"/>
  <c r="BR113" i="1"/>
  <c r="BX113" i="1"/>
  <c r="AE74" i="2"/>
  <c r="CS74" i="2"/>
  <c r="Y74" i="2"/>
  <c r="AK74" i="2"/>
  <c r="CG74" i="2"/>
  <c r="CK73" i="2"/>
  <c r="CM73" i="2" s="1"/>
  <c r="H73" i="2"/>
  <c r="I73" i="2" s="1"/>
  <c r="J73" i="2" s="1"/>
  <c r="CK72" i="2"/>
  <c r="CM72" i="2" s="1"/>
  <c r="H72" i="2"/>
  <c r="I72" i="2" s="1"/>
  <c r="J72" i="2" s="1"/>
  <c r="CK71" i="2"/>
  <c r="CM71" i="2" s="1"/>
  <c r="H71" i="2"/>
  <c r="I71" i="2" s="1"/>
  <c r="J71" i="2" s="1"/>
  <c r="CK70" i="2"/>
  <c r="CM70" i="2" s="1"/>
  <c r="H70" i="2"/>
  <c r="I70" i="2" s="1"/>
  <c r="J70" i="2" s="1"/>
  <c r="CK69" i="2"/>
  <c r="CM69" i="2" s="1"/>
  <c r="H69" i="2"/>
  <c r="I69" i="2" s="1"/>
  <c r="J69" i="2" s="1"/>
  <c r="CK68" i="2"/>
  <c r="CM68" i="2" s="1"/>
  <c r="H68" i="2"/>
  <c r="I68" i="2" s="1"/>
  <c r="J68" i="2" s="1"/>
  <c r="CK67" i="2"/>
  <c r="CM67" i="2" s="1"/>
  <c r="H67" i="2"/>
  <c r="I67" i="2" s="1"/>
  <c r="J67" i="2" s="1"/>
  <c r="CK66" i="2"/>
  <c r="CM66" i="2" s="1"/>
  <c r="I66" i="2"/>
  <c r="J66" i="2" s="1"/>
  <c r="H66" i="2"/>
  <c r="CK65" i="2"/>
  <c r="CM65" i="2" s="1"/>
  <c r="H65" i="2"/>
  <c r="I65" i="2" s="1"/>
  <c r="J65" i="2" s="1"/>
  <c r="CK64" i="2"/>
  <c r="CM64" i="2" s="1"/>
  <c r="H64" i="2"/>
  <c r="I64" i="2" s="1"/>
  <c r="J64" i="2" s="1"/>
  <c r="CK63" i="2"/>
  <c r="CM63" i="2" s="1"/>
  <c r="H63" i="2"/>
  <c r="I63" i="2" s="1"/>
  <c r="J63" i="2" s="1"/>
  <c r="CK62" i="2"/>
  <c r="CM62" i="2" s="1"/>
  <c r="H62" i="2"/>
  <c r="I62" i="2" s="1"/>
  <c r="J62" i="2" s="1"/>
  <c r="CK61" i="2"/>
  <c r="CM61" i="2" s="1"/>
  <c r="H61" i="2"/>
  <c r="I61" i="2" s="1"/>
  <c r="J61" i="2" s="1"/>
  <c r="CK60" i="2"/>
  <c r="CM60" i="2" s="1"/>
  <c r="H60" i="2"/>
  <c r="I60" i="2" s="1"/>
  <c r="J60" i="2" s="1"/>
  <c r="CK59" i="2"/>
  <c r="CM59" i="2" s="1"/>
  <c r="H59" i="2"/>
  <c r="I59" i="2" s="1"/>
  <c r="J59" i="2" s="1"/>
  <c r="CK58" i="2"/>
  <c r="CM58" i="2" s="1"/>
  <c r="H58" i="2"/>
  <c r="I58" i="2" s="1"/>
  <c r="J58" i="2" s="1"/>
  <c r="CK57" i="2"/>
  <c r="CM57" i="2" s="1"/>
  <c r="H57" i="2"/>
  <c r="I57" i="2" s="1"/>
  <c r="J57" i="2" s="1"/>
  <c r="CK56" i="2"/>
  <c r="CM56" i="2" s="1"/>
  <c r="H56" i="2"/>
  <c r="I56" i="2" s="1"/>
  <c r="J56" i="2" s="1"/>
  <c r="CK55" i="2"/>
  <c r="CM55" i="2" s="1"/>
  <c r="H55" i="2"/>
  <c r="I55" i="2" s="1"/>
  <c r="J55" i="2" s="1"/>
  <c r="CK54" i="2"/>
  <c r="CM54" i="2" s="1"/>
  <c r="H54" i="2"/>
  <c r="I54" i="2" s="1"/>
  <c r="J54" i="2" s="1"/>
  <c r="CK53" i="2"/>
  <c r="CM53" i="2" s="1"/>
  <c r="H53" i="2"/>
  <c r="I53" i="2" s="1"/>
  <c r="J53" i="2" s="1"/>
  <c r="CK52" i="2"/>
  <c r="CM52" i="2" s="1"/>
  <c r="H52" i="2"/>
  <c r="I52" i="2" s="1"/>
  <c r="J52" i="2" s="1"/>
  <c r="CK51" i="2"/>
  <c r="CM51" i="2" s="1"/>
  <c r="H51" i="2"/>
  <c r="I51" i="2" s="1"/>
  <c r="J51" i="2" s="1"/>
  <c r="CK50" i="2"/>
  <c r="CM50" i="2" s="1"/>
  <c r="I50" i="2"/>
  <c r="J50" i="2" s="1"/>
  <c r="H50" i="2"/>
  <c r="CK49" i="2"/>
  <c r="CM49" i="2" s="1"/>
  <c r="H49" i="2"/>
  <c r="I49" i="2" s="1"/>
  <c r="J49" i="2" s="1"/>
  <c r="CK48" i="2"/>
  <c r="CM48" i="2" s="1"/>
  <c r="H48" i="2"/>
  <c r="I48" i="2" s="1"/>
  <c r="J48" i="2" s="1"/>
  <c r="CK47" i="2"/>
  <c r="CM47" i="2" s="1"/>
  <c r="H47" i="2"/>
  <c r="I47" i="2" s="1"/>
  <c r="J47" i="2" s="1"/>
  <c r="CK46" i="2"/>
  <c r="CM46" i="2" s="1"/>
  <c r="H46" i="2"/>
  <c r="I46" i="2" s="1"/>
  <c r="J46" i="2" s="1"/>
  <c r="CK45" i="2"/>
  <c r="CM45" i="2" s="1"/>
  <c r="H45" i="2"/>
  <c r="I45" i="2" s="1"/>
  <c r="J45" i="2" s="1"/>
  <c r="CK44" i="2"/>
  <c r="CM44" i="2" s="1"/>
  <c r="H44" i="2"/>
  <c r="I44" i="2" s="1"/>
  <c r="J44" i="2" s="1"/>
  <c r="CK43" i="2"/>
  <c r="CM43" i="2" s="1"/>
  <c r="H43" i="2"/>
  <c r="I43" i="2" s="1"/>
  <c r="J43" i="2" s="1"/>
  <c r="CK42" i="2"/>
  <c r="CM42" i="2" s="1"/>
  <c r="H42" i="2"/>
  <c r="I42" i="2" s="1"/>
  <c r="J42" i="2" s="1"/>
  <c r="CK41" i="2"/>
  <c r="CM41" i="2" s="1"/>
  <c r="H41" i="2"/>
  <c r="I41" i="2" s="1"/>
  <c r="J41" i="2" s="1"/>
  <c r="CK40" i="2"/>
  <c r="CM40" i="2" s="1"/>
  <c r="H40" i="2"/>
  <c r="I40" i="2" s="1"/>
  <c r="J40" i="2" s="1"/>
  <c r="CK39" i="2"/>
  <c r="CM39" i="2" s="1"/>
  <c r="H39" i="2"/>
  <c r="I39" i="2" s="1"/>
  <c r="J39" i="2" s="1"/>
  <c r="CK38" i="2"/>
  <c r="CM38" i="2" s="1"/>
  <c r="H38" i="2"/>
  <c r="I38" i="2" s="1"/>
  <c r="J38" i="2" s="1"/>
  <c r="CK37" i="2"/>
  <c r="CM37" i="2" s="1"/>
  <c r="H37" i="2"/>
  <c r="I37" i="2" s="1"/>
  <c r="J37" i="2" s="1"/>
  <c r="CK36" i="2"/>
  <c r="CM36" i="2" s="1"/>
  <c r="H36" i="2"/>
  <c r="I36" i="2" s="1"/>
  <c r="J36" i="2" s="1"/>
  <c r="CK35" i="2"/>
  <c r="CM35" i="2" s="1"/>
  <c r="H35" i="2"/>
  <c r="I35" i="2" s="1"/>
  <c r="J35" i="2" s="1"/>
  <c r="CK34" i="2"/>
  <c r="CM34" i="2" s="1"/>
  <c r="H34" i="2"/>
  <c r="I34" i="2" s="1"/>
  <c r="J34" i="2" s="1"/>
  <c r="CK33" i="2"/>
  <c r="CM33" i="2" s="1"/>
  <c r="H33" i="2"/>
  <c r="I33" i="2" s="1"/>
  <c r="J33" i="2" s="1"/>
  <c r="CK32" i="2"/>
  <c r="CM32" i="2" s="1"/>
  <c r="H32" i="2"/>
  <c r="I32" i="2" s="1"/>
  <c r="J32" i="2" s="1"/>
  <c r="CK31" i="2"/>
  <c r="CM31" i="2" s="1"/>
  <c r="H31" i="2"/>
  <c r="I31" i="2" s="1"/>
  <c r="J31" i="2" s="1"/>
  <c r="CK30" i="2"/>
  <c r="CM30" i="2" s="1"/>
  <c r="H30" i="2"/>
  <c r="I30" i="2" s="1"/>
  <c r="J30" i="2" s="1"/>
  <c r="CK29" i="2"/>
  <c r="CM29" i="2" s="1"/>
  <c r="H29" i="2"/>
  <c r="I29" i="2" s="1"/>
  <c r="J29" i="2" s="1"/>
  <c r="CK28" i="2"/>
  <c r="CM28" i="2" s="1"/>
  <c r="H28" i="2"/>
  <c r="I28" i="2" s="1"/>
  <c r="J28" i="2" s="1"/>
  <c r="CK27" i="2"/>
  <c r="CM27" i="2" s="1"/>
  <c r="H27" i="2"/>
  <c r="I27" i="2" s="1"/>
  <c r="J27" i="2" s="1"/>
  <c r="CK26" i="2"/>
  <c r="CM26" i="2" s="1"/>
  <c r="H26" i="2"/>
  <c r="I26" i="2" s="1"/>
  <c r="J26" i="2" s="1"/>
  <c r="CK25" i="2"/>
  <c r="CM25" i="2" s="1"/>
  <c r="H25" i="2"/>
  <c r="I25" i="2" s="1"/>
  <c r="J25" i="2" s="1"/>
  <c r="CK24" i="2"/>
  <c r="CM24" i="2" s="1"/>
  <c r="H24" i="2"/>
  <c r="I24" i="2" s="1"/>
  <c r="J24" i="2" s="1"/>
  <c r="CK23" i="2"/>
  <c r="CM23" i="2" s="1"/>
  <c r="J23" i="2"/>
  <c r="H23" i="2"/>
  <c r="I23" i="2" s="1"/>
  <c r="CK22" i="2"/>
  <c r="CM22" i="2" s="1"/>
  <c r="H22" i="2"/>
  <c r="I22" i="2" s="1"/>
  <c r="J22" i="2" s="1"/>
  <c r="CK21" i="2"/>
  <c r="CM21" i="2" s="1"/>
  <c r="H21" i="2"/>
  <c r="I21" i="2" s="1"/>
  <c r="J21" i="2" s="1"/>
  <c r="AY20" i="2"/>
  <c r="BC20" i="2" s="1"/>
  <c r="I20" i="2"/>
  <c r="J20" i="2" s="1"/>
  <c r="H20" i="2"/>
  <c r="CK19" i="2"/>
  <c r="CM19" i="2" s="1"/>
  <c r="H19" i="2"/>
  <c r="I19" i="2" s="1"/>
  <c r="J19" i="2" s="1"/>
  <c r="CK18" i="2"/>
  <c r="CM18" i="2" s="1"/>
  <c r="H18" i="2"/>
  <c r="I18" i="2" s="1"/>
  <c r="J18" i="2" s="1"/>
  <c r="CK17" i="2"/>
  <c r="CM17" i="2" s="1"/>
  <c r="H17" i="2"/>
  <c r="I17" i="2" s="1"/>
  <c r="J17" i="2" s="1"/>
  <c r="CK16" i="2"/>
  <c r="CM16" i="2" s="1"/>
  <c r="I16" i="2"/>
  <c r="J16" i="2" s="1"/>
  <c r="H16" i="2"/>
  <c r="CK15" i="2"/>
  <c r="CM15" i="2" s="1"/>
  <c r="H15" i="2"/>
  <c r="I15" i="2" s="1"/>
  <c r="J15" i="2" s="1"/>
  <c r="CK14" i="2"/>
  <c r="CM14" i="2" s="1"/>
  <c r="H14" i="2"/>
  <c r="I14" i="2" s="1"/>
  <c r="J14" i="2" s="1"/>
  <c r="CK13" i="2"/>
  <c r="CM13" i="2" s="1"/>
  <c r="H13" i="2"/>
  <c r="I13" i="2" s="1"/>
  <c r="J13" i="2" s="1"/>
  <c r="CK12" i="2"/>
  <c r="CM12" i="2" s="1"/>
  <c r="I12" i="2"/>
  <c r="J12" i="2" s="1"/>
  <c r="H12" i="2"/>
  <c r="CK11" i="2"/>
  <c r="CM11" i="2" s="1"/>
  <c r="H11" i="2"/>
  <c r="I11" i="2" s="1"/>
  <c r="J11" i="2" s="1"/>
  <c r="J112" i="1"/>
  <c r="K112" i="1" s="1"/>
  <c r="L112" i="1" s="1"/>
  <c r="J111" i="1"/>
  <c r="K111" i="1" s="1"/>
  <c r="L111" i="1" s="1"/>
  <c r="J110" i="1"/>
  <c r="K110" i="1" s="1"/>
  <c r="L110" i="1" s="1"/>
  <c r="J109" i="1"/>
  <c r="K109" i="1" s="1"/>
  <c r="L109" i="1" s="1"/>
  <c r="J108" i="1"/>
  <c r="K108" i="1" s="1"/>
  <c r="L108" i="1" s="1"/>
  <c r="J107" i="1"/>
  <c r="K107" i="1" s="1"/>
  <c r="L107" i="1" s="1"/>
  <c r="J106" i="1"/>
  <c r="K106" i="1" s="1"/>
  <c r="L106" i="1" s="1"/>
  <c r="J105" i="1"/>
  <c r="K105" i="1" s="1"/>
  <c r="L105" i="1" s="1"/>
  <c r="J104" i="1"/>
  <c r="K104" i="1" s="1"/>
  <c r="L104" i="1" s="1"/>
  <c r="J103" i="1"/>
  <c r="K103" i="1" s="1"/>
  <c r="L103" i="1" s="1"/>
  <c r="J102" i="1"/>
  <c r="K102" i="1" s="1"/>
  <c r="L102" i="1" s="1"/>
  <c r="J101" i="1"/>
  <c r="K101" i="1" s="1"/>
  <c r="L101" i="1" s="1"/>
  <c r="J100" i="1"/>
  <c r="K100" i="1" s="1"/>
  <c r="L100" i="1" s="1"/>
  <c r="J99" i="1"/>
  <c r="K99" i="1" s="1"/>
  <c r="L99" i="1" s="1"/>
  <c r="J98" i="1"/>
  <c r="K98" i="1" s="1"/>
  <c r="L98" i="1" s="1"/>
  <c r="J97" i="1"/>
  <c r="K97" i="1" s="1"/>
  <c r="L97" i="1" s="1"/>
  <c r="J96" i="1"/>
  <c r="K96" i="1" s="1"/>
  <c r="L96" i="1" s="1"/>
  <c r="J95" i="1"/>
  <c r="K95" i="1" s="1"/>
  <c r="L95" i="1" s="1"/>
  <c r="J94" i="1"/>
  <c r="K94" i="1" s="1"/>
  <c r="L94" i="1" s="1"/>
  <c r="J93" i="1"/>
  <c r="K93" i="1" s="1"/>
  <c r="L93" i="1" s="1"/>
  <c r="J92" i="1"/>
  <c r="K92" i="1" s="1"/>
  <c r="L92" i="1" s="1"/>
  <c r="J91" i="1"/>
  <c r="K91" i="1" s="1"/>
  <c r="L91" i="1" s="1"/>
  <c r="J90" i="1"/>
  <c r="K90" i="1" s="1"/>
  <c r="L90" i="1" s="1"/>
  <c r="J89" i="1"/>
  <c r="K89" i="1" s="1"/>
  <c r="L89" i="1" s="1"/>
  <c r="J88" i="1"/>
  <c r="K88" i="1" s="1"/>
  <c r="L88" i="1" s="1"/>
  <c r="J87" i="1"/>
  <c r="K87" i="1" s="1"/>
  <c r="L87" i="1" s="1"/>
  <c r="J86" i="1"/>
  <c r="K86" i="1" s="1"/>
  <c r="L86" i="1" s="1"/>
  <c r="J85" i="1"/>
  <c r="K85" i="1" s="1"/>
  <c r="L85" i="1" s="1"/>
  <c r="J84" i="1"/>
  <c r="K84" i="1" s="1"/>
  <c r="L84" i="1" s="1"/>
  <c r="J83" i="1"/>
  <c r="K83" i="1" s="1"/>
  <c r="L83" i="1" s="1"/>
  <c r="J82" i="1"/>
  <c r="K82" i="1" s="1"/>
  <c r="L82" i="1" s="1"/>
  <c r="J80" i="1"/>
  <c r="K80" i="1" s="1"/>
  <c r="L80" i="1" s="1"/>
  <c r="J79" i="1"/>
  <c r="K79" i="1" s="1"/>
  <c r="L79" i="1" s="1"/>
  <c r="J78" i="1"/>
  <c r="K78" i="1" s="1"/>
  <c r="L78" i="1" s="1"/>
  <c r="J77" i="1"/>
  <c r="K77" i="1" s="1"/>
  <c r="L77" i="1" s="1"/>
  <c r="J75" i="1"/>
  <c r="K75" i="1" s="1"/>
  <c r="L75" i="1" s="1"/>
  <c r="J74" i="1"/>
  <c r="K74" i="1" s="1"/>
  <c r="L74" i="1" s="1"/>
  <c r="J73" i="1"/>
  <c r="K73" i="1" s="1"/>
  <c r="L73" i="1" s="1"/>
  <c r="J72" i="1"/>
  <c r="K72" i="1" s="1"/>
  <c r="L72" i="1" s="1"/>
  <c r="K69" i="1"/>
  <c r="L69" i="1" s="1"/>
  <c r="J69" i="1"/>
  <c r="J68" i="1"/>
  <c r="K68" i="1" s="1"/>
  <c r="L68" i="1" s="1"/>
  <c r="J67" i="1"/>
  <c r="K67" i="1" s="1"/>
  <c r="L67" i="1" s="1"/>
  <c r="J66" i="1"/>
  <c r="K66" i="1" s="1"/>
  <c r="L66" i="1" s="1"/>
  <c r="J64" i="1"/>
  <c r="K64" i="1" s="1"/>
  <c r="L64" i="1" s="1"/>
  <c r="J63" i="1"/>
  <c r="K63" i="1" s="1"/>
  <c r="L63" i="1" s="1"/>
  <c r="J62" i="1"/>
  <c r="K62" i="1" s="1"/>
  <c r="L62" i="1" s="1"/>
  <c r="J57" i="1"/>
  <c r="K57" i="1" s="1"/>
  <c r="L57" i="1" s="1"/>
  <c r="J52" i="1"/>
  <c r="K52" i="1" s="1"/>
  <c r="L52" i="1" s="1"/>
  <c r="J48" i="1"/>
  <c r="K48" i="1" s="1"/>
  <c r="L48" i="1" s="1"/>
  <c r="J47" i="1"/>
  <c r="K47" i="1" s="1"/>
  <c r="L47" i="1" s="1"/>
  <c r="J45" i="1"/>
  <c r="K45" i="1" s="1"/>
  <c r="L45" i="1" s="1"/>
  <c r="J44" i="1"/>
  <c r="K44" i="1" s="1"/>
  <c r="L44" i="1" s="1"/>
  <c r="J43" i="1"/>
  <c r="K43" i="1" s="1"/>
  <c r="L43" i="1" s="1"/>
  <c r="J42" i="1"/>
  <c r="K42" i="1" s="1"/>
  <c r="L42" i="1" s="1"/>
  <c r="J41" i="1"/>
  <c r="K41" i="1" s="1"/>
  <c r="L41" i="1" s="1"/>
  <c r="J40" i="1"/>
  <c r="K40" i="1" s="1"/>
  <c r="L40" i="1" s="1"/>
  <c r="J39" i="1"/>
  <c r="K39" i="1" s="1"/>
  <c r="L39" i="1" s="1"/>
  <c r="J38" i="1"/>
  <c r="K38" i="1" s="1"/>
  <c r="L38" i="1" s="1"/>
  <c r="J37" i="1"/>
  <c r="K37" i="1" s="1"/>
  <c r="L37" i="1" s="1"/>
  <c r="J36" i="1"/>
  <c r="K36" i="1" s="1"/>
  <c r="L36" i="1" s="1"/>
  <c r="J35" i="1"/>
  <c r="K35" i="1" s="1"/>
  <c r="L35" i="1" s="1"/>
  <c r="J34" i="1"/>
  <c r="K34" i="1" s="1"/>
  <c r="L34" i="1" s="1"/>
  <c r="J33" i="1"/>
  <c r="K33" i="1" s="1"/>
  <c r="L33" i="1" s="1"/>
  <c r="J32" i="1"/>
  <c r="K32" i="1" s="1"/>
  <c r="L32" i="1" s="1"/>
  <c r="J31" i="1"/>
  <c r="K31" i="1" s="1"/>
  <c r="L31" i="1" s="1"/>
  <c r="J30" i="1"/>
  <c r="K30" i="1" s="1"/>
  <c r="L30" i="1" s="1"/>
  <c r="J29" i="1"/>
  <c r="K29" i="1" s="1"/>
  <c r="L29" i="1" s="1"/>
  <c r="J28" i="1"/>
  <c r="K28" i="1" s="1"/>
  <c r="L28" i="1" s="1"/>
  <c r="J27" i="1"/>
  <c r="K27" i="1" s="1"/>
  <c r="L27" i="1" s="1"/>
  <c r="J26" i="1"/>
  <c r="K26" i="1" s="1"/>
  <c r="L26" i="1" s="1"/>
  <c r="J25" i="1"/>
  <c r="K25" i="1" s="1"/>
  <c r="L25" i="1" s="1"/>
  <c r="J24" i="1"/>
  <c r="K24" i="1" s="1"/>
  <c r="L24" i="1" s="1"/>
  <c r="J23" i="1"/>
  <c r="K23" i="1" s="1"/>
  <c r="L23" i="1" s="1"/>
  <c r="J22" i="1"/>
  <c r="K22" i="1" s="1"/>
  <c r="L22" i="1" s="1"/>
  <c r="J21" i="1"/>
  <c r="K21" i="1" s="1"/>
  <c r="L21" i="1" s="1"/>
  <c r="J20" i="1"/>
  <c r="K20" i="1" s="1"/>
  <c r="L20" i="1" s="1"/>
  <c r="J19" i="1"/>
  <c r="K19" i="1" s="1"/>
  <c r="L19" i="1" s="1"/>
  <c r="J18" i="1"/>
  <c r="K18" i="1" s="1"/>
  <c r="L18" i="1" s="1"/>
  <c r="J17" i="1"/>
  <c r="K17" i="1" s="1"/>
  <c r="L17" i="1" s="1"/>
  <c r="J16" i="1"/>
  <c r="K16" i="1" s="1"/>
  <c r="L16" i="1" s="1"/>
  <c r="J15" i="1"/>
  <c r="K15" i="1" s="1"/>
  <c r="L15" i="1" s="1"/>
  <c r="J14" i="1"/>
  <c r="K14" i="1" s="1"/>
  <c r="L14" i="1" s="1"/>
  <c r="J13" i="1"/>
  <c r="K13" i="1" s="1"/>
  <c r="L13" i="1" s="1"/>
  <c r="J12" i="1"/>
  <c r="K12" i="1" s="1"/>
  <c r="L12" i="1" s="1"/>
  <c r="J11" i="1"/>
  <c r="K11" i="1" s="1"/>
  <c r="L11" i="1" s="1"/>
  <c r="J10" i="1"/>
  <c r="K10" i="1" s="1"/>
  <c r="L10" i="1" s="1"/>
  <c r="J9" i="1"/>
  <c r="K9" i="1" s="1"/>
  <c r="L9" i="1" s="1"/>
  <c r="J8" i="1"/>
  <c r="K8" i="1" s="1"/>
  <c r="L8" i="1" s="1"/>
  <c r="J7" i="1"/>
  <c r="K7" i="1" s="1"/>
  <c r="L7" i="1" s="1"/>
  <c r="L113" i="1" l="1"/>
  <c r="BC74" i="2"/>
  <c r="CK20" i="2"/>
  <c r="CM20" i="2" s="1"/>
  <c r="J75" i="2"/>
</calcChain>
</file>

<file path=xl/sharedStrings.xml><?xml version="1.0" encoding="utf-8"?>
<sst xmlns="http://schemas.openxmlformats.org/spreadsheetml/2006/main" count="2261" uniqueCount="294">
  <si>
    <t>USAQUEN FDL 2019</t>
  </si>
  <si>
    <t>No.</t>
  </si>
  <si>
    <t>ELEMENTO</t>
  </si>
  <si>
    <t>UNIDAD DE MEDIDA</t>
  </si>
  <si>
    <t xml:space="preserve">CARACTERISTICAS TÉCNICAS </t>
  </si>
  <si>
    <t>CANTIDAD X CADA 100 NIÑOS Y NIÑAS</t>
  </si>
  <si>
    <t xml:space="preserve">PERTINENCIA SEGÚN  EDAD </t>
  </si>
  <si>
    <t>CANTIDAD</t>
  </si>
  <si>
    <t>VALOR UNITARIO</t>
  </si>
  <si>
    <t>IVA UNITARIO 19%</t>
  </si>
  <si>
    <t>VALOR UNITARIO TOTAL</t>
  </si>
  <si>
    <t>VALOR TOTAL</t>
  </si>
  <si>
    <t>Babilonia</t>
  </si>
  <si>
    <t>BALANCÍN PARA EXTERIORES</t>
  </si>
  <si>
    <t>Unidad</t>
  </si>
  <si>
    <t>Balancín doble con descansa pies y dos asas para el agarre individual, elaborado en material ABS  de variados diseños. Dimensiones aproximadas: Alto:27 cm 
Ancho: 37 cm 
Longitud: 80 cm.</t>
  </si>
  <si>
    <t>2-4 años</t>
  </si>
  <si>
    <t>EQUIPO PSICOMOTOR</t>
  </si>
  <si>
    <t>CONJUNTO</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</si>
  <si>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permita realizar circuitos de diferentes formas. Elementos hechos en plástico, durables y resistentes. 
El conjunto debe contener por lo menos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</si>
  <si>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CAMINOS ONDULADOS Y RECTOS</t>
  </si>
  <si>
    <t>Conjunto</t>
  </si>
  <si>
    <t xml:space="preserve">Conjunto de mínimo de 20 piezas armable y desarmable elaborado en polipropileno de alta calidad, que contiene piezas onduladas y rectas y conectores, texturas antideslizantes para el ensamble de circuitos de caminos. 
Dimensiones aproximadas de cada pieza: 
Alto: 7 cm 
Ancho: 13 a 15 cm 
Largo: 45 cm  
</t>
  </si>
  <si>
    <t xml:space="preserve">2-4 años </t>
  </si>
  <si>
    <t>BALONES CAGUROS</t>
  </si>
  <si>
    <t xml:space="preserve">Unidad </t>
  </si>
  <si>
    <t xml:space="preserve">Balón canguro para saltar con asas para el agarre,  en plástico de 50 cm de diámetro aproximadamente.  
</t>
  </si>
  <si>
    <t>3-4 años</t>
  </si>
  <si>
    <t>CARRITOS DE ARRASTRAR</t>
  </si>
  <si>
    <t>Carros elaborados en madera con pintura no tóxica, con ruedas y un cordel para que el niño o la niña pueda arrastrar y transportar elementos a medida que camina.
Dimensiones aproximadas
Largo: 30 cm- 50 cm
Alto: 15 cm- 20 cm
Ancho: 30 cm- 50 cm</t>
  </si>
  <si>
    <t>CARPA</t>
  </si>
  <si>
    <t>Carpa en poliéster, sobre techo con extensión frontal y posterior, con piso impermeable, para utilizar en exteriores, tela, cierres e hilos a prueba de agua. Mosquiteros interiores grandes para mejor ventilación, fácil de montar y recoger. 
Medidas aproximadas 95 x 72 x 102 cm. Con bolsa  para su fácil transporte.</t>
  </si>
  <si>
    <t>1-4 años</t>
  </si>
  <si>
    <t xml:space="preserve">TUNEL DE GATEO </t>
  </si>
  <si>
    <t xml:space="preserve">Túnel de juegos, de tela plegable y portátil, con estructura pop-up. 
Con tejido de red para ventilar y ver el exterior. Tela de fácil limpieza y desinfección. Medidas aproximadas de Alto: 50 cm. Ancho: 140 cm.
</t>
  </si>
  <si>
    <t>7 meses a 
1 año</t>
  </si>
  <si>
    <t xml:space="preserve">GIMNASIO POLIMOTOR  X 18 PÍEZAS </t>
  </si>
  <si>
    <t xml:space="preserve">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t>
  </si>
  <si>
    <t>6 meses a 
4 años</t>
  </si>
  <si>
    <t>CORREPASILLO Y ANDADORES</t>
  </si>
  <si>
    <t>• Una base ondulada 4 olas de dimensioVehículo multifunción en material ABS (plástico resistente al impacto). Ergonómico, cómodo y estable, ruedas anchas, silla con respaldo que permita el agarre para empujar (graduable). Accesorios de luz y sonido. 
Medidas aproximadas: 30 cm de alto x 30 cm de ancho x 60 cm de largo.
nes aproximadas: alto: 12 cm. Largo: 90 cm. Ancho: 60 cm.</t>
  </si>
  <si>
    <t>1-2 años</t>
  </si>
  <si>
    <t>COJINES</t>
  </si>
  <si>
    <t xml:space="preserve">Conjunto de 5 Cojines en material impermeable hipo alergénica con forro en tela hipo alergénica que se ajuste a su forma y cuente con  cremallera u otro tipo de cierre que permita desmontar el forro para el lavadoindros tipo puff de aproximadamente, alto: 40 cm. Diámetro: 40 cm. </t>
  </si>
  <si>
    <t>TELAS</t>
  </si>
  <si>
    <t xml:space="preserve">Telas variadas en tamaño, textura y color. Desde el tamaño de un pañuelo, hasta de 150 cm largo por 100 cm de ancho aproximadamente. Diferentes tipos como dacrón hilo, dacrón seda lino, paño, seda, velo, yute, impermeable, licra, dril y/o satín. </t>
  </si>
  <si>
    <t>9 meses- 4 años</t>
  </si>
  <si>
    <t>ARMOTODO</t>
  </si>
  <si>
    <t xml:space="preserve">Armotodo de 90 fichas elaboradas en polipropileno  de colores. Medidas aproximadas de 8cm X 2.5 cm X 1.8 cm. Las fichas deben casar fácilmente entre ellas y deben ser resistentes. Contenidas en empaque estuche. 
</t>
  </si>
  <si>
    <t>TUBOS CONECTORES</t>
  </si>
  <si>
    <t>Juego de tubos conectores x 150 fichas elaborados en polipropileno para armar construcciones similares a tuberías. Incluye codos, tees, tubo recto y cruces. 
Medidas aproximadas: 8 cm largo x 2.5 cm de diámetro. Contenidas en empaque estuche.</t>
  </si>
  <si>
    <t>PELOTAS TEXTURIZADAS CON SONIDO</t>
  </si>
  <si>
    <t xml:space="preserve">Set de 6 pelotas suaves con diferentes texturas.
10 cm de diámetro aproximadamente.
Material plástico no Tóxico.
</t>
  </si>
  <si>
    <t>BLOQUES DE CONSTRUCCION GIGANTES</t>
  </si>
  <si>
    <t xml:space="preserve">Bloques elaborados en polipropileno juego de 48 piezas. 
Medidas aproximadas de las piezas más grandes 30 cm de largo x 15 cm de ancho y 9 cm de alto. Medidas aproximadas de las piezas pequeñas 15 cm de ancho x 15 cm de largo y 9 cm de alto .
</t>
  </si>
  <si>
    <t>ARCOS DE FUTBOL Y TABLERO DE BALONCESTO</t>
  </si>
  <si>
    <t xml:space="preserve">Arco de fútbol pequeño en material plástico, dimensiones aproximadas: Ancho 50 cm, altura 40 cm. Auto sostenible. 
Tablero y aro de  baloncesto en material plástico con columna auto sostenible. Dimensiones aproximadas : Altura total 150 cm, ancho 70 cm. Con bordes redondeados, sin filos. </t>
  </si>
  <si>
    <t xml:space="preserve">3 a 4 años </t>
  </si>
  <si>
    <t>APILABLE EN TELA DE TEXTURAS</t>
  </si>
  <si>
    <t>Conjunto de 4 piezas apilables de diferentes tamaños, elaborados en telas anti fluido  de fácil limpieza y desinfección, variedad de motivos, colores y texturas.
Dimensiones aproximadas (Apilable completo): Alto: 25 a 46 cm - Base: 18 x 18 cm.</t>
  </si>
  <si>
    <t>1-3 años</t>
  </si>
  <si>
    <t>BLOQUES BLANDOS</t>
  </si>
  <si>
    <t xml:space="preserve">Juego de seis  bloques goma espuma forrada en tela estampada lavable, de fácil limpieza y desinfección.
1 cubo, 2 prismas rectangulares, 1 cilindro, 2 prismas triangulares de 10 cm de ancho x 10 cm de altura aproximadamente. 
</t>
  </si>
  <si>
    <t>CUBOS DE TEXTURAS  X 6 PIEZAS</t>
  </si>
  <si>
    <t>Juego de cubos por 6 unidades elaborado en espuma densidad 26 kg/m3, forrado en telas de diferentes texturas y colores variados como serpentina, flas, pana, fique, estropajo, peluche, seda, entre otros. Dimensiones aproximadas: 20 cm por cada lado.</t>
  </si>
  <si>
    <t>6 meses a 
2 años</t>
  </si>
  <si>
    <t>CUBOS LÓGICOS</t>
  </si>
  <si>
    <t xml:space="preserve">Juego de cubos por 6 unidades elaborado en espuma densidad 26 kg/m3, forrado en telas de diferentes texturas, colores variados  y letras, números y dibujos en sus caras de diferentes colores. Dimensiones aproximadas: Cubos de 20x20 cm por cada lado.
</t>
  </si>
  <si>
    <t>CUBOS ROMPECABEZAS X 4 Y 6 PIEZAS</t>
  </si>
  <si>
    <t>Rompecabezas de cubos, conformado por 4 y 6 piezas elaboradas en espuma, forradas en tela impermeable e hipo alergénico, con 6 motivos diferentes, uno por cada lado. Empacados en estuche. Medidas aproximadas: 15cm X 15 cm.</t>
  </si>
  <si>
    <t xml:space="preserve">1-3 años </t>
  </si>
  <si>
    <t xml:space="preserve">FICHAS DE ENCAJE </t>
  </si>
  <si>
    <t xml:space="preserve">Fabricado enteramente en plástico rígido. Limpieza fácil. Piezas ligeras por lo que la manipulación es sencilla. Dimensiones aproximadas de la bandeja 36 x 28 cm. Diversos diseños. 
</t>
  </si>
  <si>
    <t>FICHAS DE ENCAJE CON ASA</t>
  </si>
  <si>
    <t xml:space="preserve">Juego de encaje conformado por 1 tablero y 4 piezas, en madera MDF serigrafiada, figuras silueteadas sobre un fondo de color natural o unicolor de acuerdo a la temática de las figuras. Las piezas llevan un botón central para que sean fáciles de manipular. 
</t>
  </si>
  <si>
    <t>1-4 AÑOS</t>
  </si>
  <si>
    <t>FICHAS DE ENCAJE SERIACION Y POSICION</t>
  </si>
  <si>
    <t>Juego de encaje, en madera MDF serigrafiada o plástico  de 4 figuras geométricas de cuatro colores, cinco (5) tamaños secuenciales con base para encajar de aproximadamente 22cm x 17 cm x 2 cm.</t>
  </si>
  <si>
    <t>FICHAS DE ENCAJE TAMAÑOS PROGRESIVOS 3D</t>
  </si>
  <si>
    <t xml:space="preserve">Cubo para encajar figuras. Dimensiones aproximadas del cubo: 
Ancho: 15 cm a 20 cm
Largo: 15 a 20 cm 
Grosor de las figuras: 2 cm
</t>
  </si>
  <si>
    <t>JUEGO  DE PESOS</t>
  </si>
  <si>
    <t xml:space="preserve">Set de tres figuras similares  de animales u objetos  cotidianos elaborados en Tela anti - fluido para permitir su limpieza y desinfección. Las tres figuras deben tener pesos diferentes, aunque visualmente deben verse iguales. Diseños variados. Dimensiones aproximadas por figura: ancho: de 10 a 12 cm Grosor: 6 a 8 cm. </t>
  </si>
  <si>
    <t>PARQUE LABERINTO</t>
  </si>
  <si>
    <t xml:space="preserve">Parque laberinto elaborado en MDF con impresión serigráfica en policromía a base de tintas UV (no tóxicas). Compuesto por una base y elevada por unos bolillos, que sostienen 4 varillas de alambre semi acerado las cuales se entrecruzan. Contienen en total 20 cuentas plásticas de diferentes formas y colores, además tiene 4 figuras en madera deslizables que van ubicadas en la base del juego. 
Dimensiones aproximadas: 12 cm x 16 cm x 12 cm. Empaque: Termo empaque
</t>
  </si>
  <si>
    <t>PATRON DE SECUENCIAS FORMA Y COLOR</t>
  </si>
  <si>
    <t xml:space="preserve">Juego para armar patrones de acuerdo al tamaño y al color. Fichas cilíndricas en polipropileno 4 alturas distintas en 4 colores distintos. Incluye tarjetas en MDF de 3 mm con impresión que muestran el patrón a armar y base en MDF que permite posicionar la tarjeta y agujeros que permiten insertar las fichas que arman el patrón.   Todo se encuentra contenido en caja de MDF pintado a color por todas sus caras. Incluida la interna.  Medidas caja contenedora 27 x 20 x 5 cm. Incluye estuche elaborado en clear para almacenar las tarjetas. </t>
  </si>
  <si>
    <t>ROMPECABEZAS  DE  8 PIEZAS CON ASAS</t>
  </si>
  <si>
    <t xml:space="preserve">En Madera de MDF de 3 mm de espesor, y bandeja de 6mm en policromía y xerografiado atoxico, brillo mate, en vivos colores. Medidas mínimas de 29 x 25 cm. Un paisaje, con máximo dos personajes, los temas pueden ser: animales de la selva, del mar, domésticos,  profesiones, partes de la casa, partes del cuerpo, frutas. los cuerpos deben ser en diferentes tonalidades de piel. </t>
  </si>
  <si>
    <t>TAPETE ROMPECABEZAS GOLOSA</t>
  </si>
  <si>
    <t xml:space="preserve">Elaborado en caucho de fácil limpieza y desinfección, con 10 módulos de 30 cm x 30 cm x 1 cm ensamblables entre sí, numerados del 1 al 10 y 2 piezas que forman una media luna.
</t>
  </si>
  <si>
    <t xml:space="preserve">MÓVILES </t>
  </si>
  <si>
    <t xml:space="preserve">En espuma y en tela anti-fluido que permita la limpieza y desinfección con sonajero interno en figuras variadas.
</t>
  </si>
  <si>
    <t>0-1 año</t>
  </si>
  <si>
    <t xml:space="preserve">PLANTILLAS DE DIRECCIÓN Y MOVIMIENTO </t>
  </si>
  <si>
    <t>Juego de plantillas de dirección y movimiento de diversos colores para el manejo de ubicación y lateralidad. Medidas  aproximadas de 20 cm de largo X 15 cm de ancho  en acrílico que permita fácil limpieza y desinfección y con puntas redondeadas.
.</t>
  </si>
  <si>
    <t xml:space="preserve">1-5 años </t>
  </si>
  <si>
    <t>MESA DE LUZ</t>
  </si>
  <si>
    <t xml:space="preserve">Mesa de luz en madera sellada, de alta resistencia, que no sea aglomerada, superficie de metalcrilato de 3 mm de grosor resistente,  luces led 220V/12V. Al tener su contorno biselado permite que la luz se propague hasta el extremo.
Medidas aproximadas de 90 cm X 50cm X 45 cm. Formas rectangular u ovalada. con espacios para almacenamiento en la parte inferior para la colocación de materiales. </t>
  </si>
  <si>
    <t>MATERIALES MESA DE LUZ</t>
  </si>
  <si>
    <t xml:space="preserve">Opción 1: El juego contiene: 20 hexágonos amarillos, 30 trapezoides rojos, 30 plazas de naranja, 45 paralelogramos azules, 60 verdes y 60 triángulos rombos de color canela. Lado de forma 25mm y en material acrílico.
Opción 2: Geos Translúcidos: Formas geométricas para construir y trabajar en formato 3D. Lado de forma 25 cm aproximadamente y en material acrílico.
</t>
  </si>
  <si>
    <t>KIT SENSORIAL</t>
  </si>
  <si>
    <t xml:space="preserve">Objetos para el reconocimiento , la discriminación, y la percepción táctil a través de diferentes objetos como: manoplas con diferentes texturas, rodillos para masajes, pelotas de distintos tamaños, texturas y pesos, dominó táctil, cepillos de cerdas suaves, pompones en lana, entre otros.
</t>
  </si>
  <si>
    <t>MESA DE AGUA Y ARENA</t>
  </si>
  <si>
    <t xml:space="preserve">Mesa de agua y arena, plegable o desarmable para un fácil almacenamiento, con 6 accesorios intercambiables, asa de transporte, ideal para el juego en interiores y exteriores. Las dimensiones pueden oscilar entre 69 cm X 69 cm X 46 cm o 74 cm X 78 cm X 71 cm. Colores diversos. Formas cuadradas, hexagonal, ovalada entre otros. Material polipropileno inyectado. Otras especificaciones: con 6 accesorios intercambiables como palas, baldes, rastrillo, figuras geométricas de línea infantil.
</t>
  </si>
  <si>
    <t>DOMINÓ DE TEXTURAS</t>
  </si>
  <si>
    <t xml:space="preserve">Dominó con fichas  en MDF de 4 mm y medidas de 8 cm x 4 cm aproximadamente, texturas impresas en alto relieve directamente sobre el MDF.   
</t>
  </si>
  <si>
    <t xml:space="preserve">SET DE LUPAS INFANTILES </t>
  </si>
  <si>
    <t xml:space="preserve">Set de 3 lupas plásticas con lentes de aumento. Calibres de lente variados y medida del lente de 4 cm de diámetro aproximadamente. </t>
  </si>
  <si>
    <t>MICROSCOPIO</t>
  </si>
  <si>
    <t>Microscopio escolar plástico  resistente sin piezas pequeñas removibles, entre 20 y 50 aumentos, con manual de uso.</t>
  </si>
  <si>
    <t>PICTOGRAM -SPC</t>
  </si>
  <si>
    <t xml:space="preserve">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_x000B_Material: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morado)._x000B_Tamaño pictograma: 8 x 8 cm (ideal con pestaña, para un mejor agarre)
</t>
  </si>
  <si>
    <t xml:space="preserve">todos </t>
  </si>
  <si>
    <t>KIT LÁMINAS PLÁSTICAS CON FOTOGRAFÍA REAL</t>
  </si>
  <si>
    <t>Kit de 15 láminas plásticas fondo blanco con fotografía reales. Kit por categorías: frutas, animales y alimentos.</t>
  </si>
  <si>
    <t xml:space="preserve">TEATRINO MODULAR DE PISO </t>
  </si>
  <si>
    <t xml:space="preserve">Teatrino ensamblable elaborado en MDF con impresión serigráfica en policromía a base de tintas UV no tóxicas y acabado natural. Dimensiones aproximadas: 162 cm x 46 cm x116 cm. Empaque: Tula en Tela
</t>
  </si>
  <si>
    <t>6meses a 
5 años</t>
  </si>
  <si>
    <t>0-4 años</t>
  </si>
  <si>
    <t>TITERES - SET DE DIFERENTES MIEMBROS DE LA  FAMILIA</t>
  </si>
  <si>
    <t xml:space="preserve">Conjunto de 12 títeres de mano, confeccionadas en tela suave y antialérgica, con miembros de la familia (mamá, papá, abuelo, abuela, niño, niña, bebé, tío, tía, primo,  perro y gato), lavables, acabados definidos, con muy alto nivel de detalle. Dimensiones 10 cm de ancho y 20 cm de alto. Con organizador de maleta o bolsa en tela que garantice el almacenamiento del conjunto de los 12 títeres de mano, marcado con el nombre: Títeres- Set de diferentes miembros de la  Familia.   </t>
  </si>
  <si>
    <t>SET DE TIENDA DE MERCADO</t>
  </si>
  <si>
    <t xml:space="preserve">Juego tienda de mercado de cuatro piezas (stand, caja registradora y  dos coches). En material plástico, resistente a rayos UV, agua y de larga duración. La Caja Registradora con indicación rotatoria de cifras y sonido de timbre al abrirla, dinero de papel y monedas plásticas. 
</t>
  </si>
  <si>
    <t xml:space="preserve">SET MERCADO </t>
  </si>
  <si>
    <t xml:space="preserve">Elaborado en plástico, alto nivel de detalle; empacado en tula plástica con cremallera y cargaderas. 
</t>
  </si>
  <si>
    <t xml:space="preserve">CABALLETE PARA PINTAR </t>
  </si>
  <si>
    <t>Caballete para pintar en madera  de 120 cm de alto x 70 cm de ancho aproximadamente, con soporte para fijar el papel. Con bandeja para colocar los materiales.</t>
  </si>
  <si>
    <t>CUBO DE EXPRESION</t>
  </si>
  <si>
    <t xml:space="preserve">Set de 6 paletas en MDF de 3 mm. Cada paleta debe contener una expresión impresa en una de sus caras. Medidas de la paleta 15 x 25 cm. Debe contar con un estuche elaborado en clear que contenga las paletas. </t>
  </si>
  <si>
    <t>MUÑECAS ETNICAS</t>
  </si>
  <si>
    <t xml:space="preserve">Muñecas y muñecos que representan las diferentes etnias del país, elaborados a mano en tela suave y antialérgica, las partes de la cara bordadas o pintadas, de fácil limpieza y desinfección, evitando piezas pequeñas que se desprendan fácilmente, con acabados definidos y un alto nivel de detalles. Medida 25 cms de alto. 
</t>
  </si>
  <si>
    <t>3 meses a 4 años</t>
  </si>
  <si>
    <t>QUENA ANCESTRAL</t>
  </si>
  <si>
    <t>Instrumento de viento, elaborado en madera (sajoo moho), de 38 cm aproximadamente.</t>
  </si>
  <si>
    <t>FLAUTA CHAMANICA</t>
  </si>
  <si>
    <t xml:space="preserve">Instrumento de viento, elaborado por artesanos Muiscas en caña boliviana de 33 cm. </t>
  </si>
  <si>
    <t xml:space="preserve">BAILARINA O  CORONA NORUEGA </t>
  </si>
  <si>
    <t>Instrumento musical en madera de 10 cm de diámetro aproximadamente</t>
  </si>
  <si>
    <t>PALO DE AGUA</t>
  </si>
  <si>
    <t>Elaborado en caña, caña de bambú y madera, con pictografía Muisca. Con dimensiones aproximadas de 6 cm de diámetro x 30 cm de largo.</t>
  </si>
  <si>
    <t>CLAVES</t>
  </si>
  <si>
    <t>Instrumento de percusión en madera formado por un par de bastones cilíndricos llamado claves. Lacadas al natural atoxica con medida mínima de 20 cms x 2.5 cm.</t>
  </si>
  <si>
    <t>PANDERETA</t>
  </si>
  <si>
    <t xml:space="preserve">Elaborada en madera con cuero templado y sonajas de  lata, medidas aprox. 15 cms de diámetro. </t>
  </si>
  <si>
    <t>CAJA CHINA</t>
  </si>
  <si>
    <t xml:space="preserve">Bloque de madera dura, plano y rectangular con un vacío a lo largo de medio centímetro en  uno de sus lados se toca con una baqueta dura, de madera </t>
  </si>
  <si>
    <t>SONAJEROS, SONAJAS O BRAZALETES DE SEMILLAS</t>
  </si>
  <si>
    <t xml:space="preserve">Sonajeros, sonajas o brazaletes hechos de agrupaciones de semillas unidas por cuerdas que van sujetos a las bases según diseño </t>
  </si>
  <si>
    <t>TRIANGULO PEQUEÑO</t>
  </si>
  <si>
    <t>Barra o estructura cilíndrica de acero doblada en forma de triángulo con uno de sus vértices abierto, tiene un cordel atado en el vértice superior y se toca con una baqueta metálica</t>
  </si>
  <si>
    <t>TAMBORA PEQUEÑO</t>
  </si>
  <si>
    <t>Elemento musical de percusión con cuerpo en madera y cuero con golpeador cargadera en cuero color natural. Medidas mínimas 18 cm de diámetro x 23 cm de altura, con golpeadores en madera.</t>
  </si>
  <si>
    <t>CASCABELES</t>
  </si>
  <si>
    <t xml:space="preserve">Elemento musical compuesto de  pequeños cascabeles  con base en madera o plastica. </t>
  </si>
  <si>
    <t>MARACAS</t>
  </si>
  <si>
    <t>Par de maracas en totumo, semillas y mango natural. Medidas 6 cm de diámetro x 18 cm de largo.</t>
  </si>
  <si>
    <t xml:space="preserve">SONAJERO DE CHARCHA </t>
  </si>
  <si>
    <t>Instrumento de percusión a base de semillas y otros elementos. Medidas 15x9x1 cm</t>
  </si>
  <si>
    <t>TAMBOR</t>
  </si>
  <si>
    <t>Tambor en madera y cuero templado, medidas aprox.20 cms de diámetro x 30 cms de altura.</t>
  </si>
  <si>
    <t>XILOFONO</t>
  </si>
  <si>
    <t>Consta de una serie de laminas en madera, planas o semicilíndrica de longitud y espesor variable, colocadas horizontalmente sobre un marco de madera que las sostiene, con dos macillos cuya cabeza esta recubierta de fieltro o caucho, medidas aprox. 26x12 cms.</t>
  </si>
  <si>
    <r>
      <t xml:space="preserve">Al escondite  </t>
    </r>
    <r>
      <rPr>
        <b/>
        <sz val="11"/>
        <color theme="1"/>
        <rFont val="Arial"/>
        <family val="2"/>
      </rPr>
      <t>SE CAMBIA POR EL DIA QUE LOS CRAYONES RENUNCIARON</t>
    </r>
  </si>
  <si>
    <r>
      <t xml:space="preserve">¡Ñam! </t>
    </r>
    <r>
      <rPr>
        <b/>
        <sz val="11"/>
        <color theme="1"/>
        <rFont val="Arial"/>
        <family val="2"/>
      </rPr>
      <t>SE CAMBIA POR TENGO MIEDO</t>
    </r>
  </si>
  <si>
    <t>¡Feliz cumpleaños, Lola!</t>
  </si>
  <si>
    <r>
      <t>Adelaida</t>
    </r>
    <r>
      <rPr>
        <b/>
        <sz val="11"/>
        <color rgb="FF000000"/>
        <rFont val="Arial"/>
        <family val="2"/>
      </rPr>
      <t xml:space="preserve"> SE CAMBIA POR  AHORA NO BERNARDO</t>
    </r>
  </si>
  <si>
    <r>
      <t xml:space="preserve">El túnel </t>
    </r>
    <r>
      <rPr>
        <b/>
        <sz val="11"/>
        <color rgb="FF000000"/>
        <rFont val="Arial"/>
        <family val="2"/>
      </rPr>
      <t>SE CAMBIA POR  RAMON PREOCUPON</t>
    </r>
  </si>
  <si>
    <t>Chigüiro y el lápiz</t>
  </si>
  <si>
    <t>Chigüiro y el baño</t>
  </si>
  <si>
    <t>Chigüiro chistoso</t>
  </si>
  <si>
    <t>Chigüiro y el palo</t>
  </si>
  <si>
    <r>
      <t xml:space="preserve">El pato y la muerte </t>
    </r>
    <r>
      <rPr>
        <b/>
        <sz val="11"/>
        <color rgb="FF000000"/>
        <rFont val="Arial"/>
        <family val="2"/>
      </rPr>
      <t>SE CAMBIA POR LA GRAN PREGUNTA</t>
    </r>
  </si>
  <si>
    <t>Costras</t>
  </si>
  <si>
    <r>
      <t>Un libro</t>
    </r>
    <r>
      <rPr>
        <b/>
        <sz val="11"/>
        <color rgb="FF000000"/>
        <rFont val="Arial"/>
        <family val="2"/>
      </rPr>
      <t xml:space="preserve"> SE CAMBIA POR  EL LIBRO DE LAS COSAS</t>
    </r>
  </si>
  <si>
    <r>
      <t>Colores</t>
    </r>
    <r>
      <rPr>
        <b/>
        <sz val="11"/>
        <color rgb="FF000000"/>
        <rFont val="Arial"/>
        <family val="2"/>
      </rPr>
      <t xml:space="preserve"> SE CAMBIA POR EL LIBRO DE LOS COLORES</t>
    </r>
  </si>
  <si>
    <t>El pequeño topo que quería saber quién se había hecho eso en su cabeza</t>
  </si>
  <si>
    <t>Sana que sana; una canción para cada ocasión</t>
  </si>
  <si>
    <t>Dos ratones, una rata y un queso</t>
  </si>
  <si>
    <t>Selma</t>
  </si>
  <si>
    <r>
      <t xml:space="preserve">Olivia en Venecia </t>
    </r>
    <r>
      <rPr>
        <b/>
        <sz val="11"/>
        <color rgb="FF000000"/>
        <rFont val="Arial"/>
        <family val="2"/>
      </rPr>
      <t>SE CAMBIA POR LA PRINCESA DE LARGOS CABELLOS</t>
    </r>
  </si>
  <si>
    <t>La historia de Julia, la niña que tenía sombra de niño</t>
  </si>
  <si>
    <t>Cuentos en verso para niños perversos</t>
  </si>
  <si>
    <r>
      <t xml:space="preserve">Olivia y las princesas  </t>
    </r>
    <r>
      <rPr>
        <b/>
        <sz val="11"/>
        <color rgb="FF000000"/>
        <rFont val="Arial"/>
        <family val="2"/>
      </rPr>
      <t>SE CAMBIA POR GORILA</t>
    </r>
  </si>
  <si>
    <r>
      <t xml:space="preserve">Mallko y papá </t>
    </r>
    <r>
      <rPr>
        <b/>
        <sz val="11"/>
        <color rgb="FF000000"/>
        <rFont val="Arial"/>
        <family val="2"/>
      </rPr>
      <t>SE CAMBIA POR  JACINTO Y MARIA JOSE</t>
    </r>
  </si>
  <si>
    <r>
      <t>El globo</t>
    </r>
    <r>
      <rPr>
        <b/>
        <sz val="11"/>
        <color rgb="FF000000"/>
        <rFont val="Arial"/>
        <family val="2"/>
      </rPr>
      <t xml:space="preserve"> SE CAMBIA POR NUMERALIA</t>
    </r>
  </si>
  <si>
    <t>Qué niño más lento</t>
  </si>
  <si>
    <t>Petit el monstruo</t>
  </si>
  <si>
    <r>
      <t xml:space="preserve">Secreto de familia </t>
    </r>
    <r>
      <rPr>
        <b/>
        <sz val="11"/>
        <color rgb="FF000000"/>
        <rFont val="Arial"/>
        <family val="2"/>
      </rPr>
      <t>SE CAMBIA POR JYMMY EL MAS GRANDE</t>
    </r>
  </si>
  <si>
    <t>FONDO DE DESARROLLO LOCAL DE USAQUEN</t>
  </si>
  <si>
    <t>CONTRATO DE SUMINISTRO N° 194 DE 2019</t>
  </si>
  <si>
    <t>GRUPO EMPRESARIAL MADEX SAS</t>
  </si>
  <si>
    <t>VALORES AJUSTADOS A SUBASTA INVERSA</t>
  </si>
  <si>
    <t>IED CRISTOBAL COLON</t>
  </si>
  <si>
    <t>IED TOBERIN</t>
  </si>
  <si>
    <t>IED SALUDCOOP NORTE</t>
  </si>
  <si>
    <t>IED AQUILEO PARRA</t>
  </si>
  <si>
    <t>IED USAQUEN</t>
  </si>
  <si>
    <t>IED AGUSTIN FERNANDEZ</t>
  </si>
  <si>
    <t>IED GENERAL SANTANDER</t>
  </si>
  <si>
    <t>IED DIVINO MAESTRO</t>
  </si>
  <si>
    <t>IED UNION COLOMBIA</t>
  </si>
  <si>
    <t>IED Friedrich Naumann</t>
  </si>
  <si>
    <t>IED LA ESTRELLITA</t>
  </si>
  <si>
    <t>IED NUEVO HORIZONTE</t>
  </si>
  <si>
    <t>N°</t>
  </si>
  <si>
    <t>PRECIO REFERENCIA UNITARIO</t>
  </si>
  <si>
    <t>VALOR UNITARIO SIN IVA</t>
  </si>
  <si>
    <t>VALOR UNITARIO  IVA 19%</t>
  </si>
  <si>
    <t>VALOR UNITARIO INCLUIDO IVA</t>
  </si>
  <si>
    <t>VALOR TOTAL INCLUIDO IVA</t>
  </si>
  <si>
    <t>ELEMENTOS SECRETARIA DE EDUCACION LOCALIDAD DE USAQUEN</t>
  </si>
  <si>
    <t xml:space="preserve">JUEGO DE LOTERÍA  </t>
  </si>
  <si>
    <t xml:space="preserve">JUEGO DE CONSTRUCCIÓN  </t>
  </si>
  <si>
    <t xml:space="preserve">TEATRINO PLEGABLE </t>
  </si>
  <si>
    <t>ROMPECABEZAS 12 PIEZAS</t>
  </si>
  <si>
    <t>ROMPECABEZAS 18 PIEZAS</t>
  </si>
  <si>
    <t>ROMPECABEZAS 24 PIEZAS</t>
  </si>
  <si>
    <t>ROMPECABEZAS 30 PIEZAS</t>
  </si>
  <si>
    <t xml:space="preserve">JUEGO DE CONSTRUCCIÓN INTERCONECTABLE </t>
  </si>
  <si>
    <t xml:space="preserve">JUEGOS SET DE TUBOS PARA CONECTAR </t>
  </si>
  <si>
    <t>ÁBACO MEDIANO</t>
  </si>
  <si>
    <t>COLLAR DE CUENTAS</t>
  </si>
  <si>
    <t xml:space="preserve">SET HERRAMIENTAS EN PLÁSTICO </t>
  </si>
  <si>
    <t>SET DE MÉDICO EN MALETÍN</t>
  </si>
  <si>
    <t>JUEGO DE VAJILLA</t>
  </si>
  <si>
    <t xml:space="preserve">CANASTA CON FRUTAS Y VERDURAS </t>
  </si>
  <si>
    <t>FRUTAS Y VERDURAS PARA DIVIDIR EN MITADES</t>
  </si>
  <si>
    <t xml:space="preserve">JUEGO DE TELAS  </t>
  </si>
  <si>
    <t>PELUCA</t>
  </si>
  <si>
    <t>SOMBRERO</t>
  </si>
  <si>
    <t>GAFAS</t>
  </si>
  <si>
    <t xml:space="preserve">BALONES VARIADOS </t>
  </si>
  <si>
    <t>AROS DE EXPRESIÓN CORPORAL</t>
  </si>
  <si>
    <t>PANDERETAS</t>
  </si>
  <si>
    <t xml:space="preserve">TAMBOR </t>
  </si>
  <si>
    <t>TRIANGULO</t>
  </si>
  <si>
    <t xml:space="preserve">XILOFONO SOPRANO DIATONICO </t>
  </si>
  <si>
    <t xml:space="preserve">PALO DE LLUVIA </t>
  </si>
  <si>
    <t>TITULO: Ahora no, Bernardo- AUTOR: David McKee- EDITORIAL: Alfaguara</t>
  </si>
  <si>
    <r>
      <t xml:space="preserve">TITULO: Akiko la curiosa: pequeño cuento zen- AUTOR: Antoine Guilloppé- EDITORIAL: Panamericana </t>
    </r>
    <r>
      <rPr>
        <b/>
        <sz val="12"/>
        <color theme="1"/>
        <rFont val="Calibri"/>
        <family val="2"/>
        <scheme val="minor"/>
      </rPr>
      <t>SE CAMBIA POR GORDON Y TAPIR</t>
    </r>
  </si>
  <si>
    <t>TITULO: Amazonía- AUTOR: Ellen Pestili- EDITORIAL: Panamericana</t>
  </si>
  <si>
    <t>TITULO: Choco encuentra una mamá- AUTOR: Kasza Keiko- EDITORIAL: Norma</t>
  </si>
  <si>
    <t>TITULO: El pequeño topo que quería saber quién se había hecho eso en su cabeza- AUTOR: Werner Holzwarth- EDITORIAL: Alfaguara</t>
  </si>
  <si>
    <t>TITULO: Harold y la crayola morada- AUTOR: Crockett Johnson- EDITORIAL: Alfaguara</t>
  </si>
  <si>
    <t>TITULO: Jacinto y María josé- AUTOR: Diego Francisco Sánchez (Dipacho)- EDITORIAL: FCE</t>
  </si>
  <si>
    <t>TITULO: Jimmy, el más grande!- AUTOR: Jairo Buitrago, Rafael Yockteng- EDITORIAL: Lumen</t>
  </si>
  <si>
    <t>TITULO: La abuelita de arriba y la abuelita de abajo- AUTOR: Tomie de Paola- EDITORIAL: Norma</t>
  </si>
  <si>
    <t>TITULO: La flauta de Chocolate- AUTOR: Dora Alonso- EDITORIAL: Panamericana</t>
  </si>
  <si>
    <r>
      <t>TITULO: Lentes, ¿quién los necesita?- AUTOR: Lane Smith- EDITORIAL: FCE</t>
    </r>
    <r>
      <rPr>
        <b/>
        <sz val="14"/>
        <color theme="1"/>
        <rFont val="Calibri"/>
        <family val="2"/>
        <scheme val="minor"/>
      </rPr>
      <t xml:space="preserve"> SE CAMBIA POR RAMON PREOCUPON</t>
    </r>
  </si>
  <si>
    <t>TITULO: Los secretos de Abuelo Sapo- AUTOR: Kasza Keiko- EDITORIAL: Norma</t>
  </si>
  <si>
    <t>TITULO: Los tres bandidos- AUTOR: Tomi Ungerer- EDITORIAL: Alfaguara</t>
  </si>
  <si>
    <t>TITULO: No te rías, Pepe- AUTOR: Kasza Keiko- EDITORIAL: Norma</t>
  </si>
  <si>
    <r>
      <t xml:space="preserve">TITULO: Papá, por favor consígueme la luna- AUTOR: Eric Carle- EDITORIAL: Kókinos </t>
    </r>
    <r>
      <rPr>
        <b/>
        <sz val="14"/>
        <color theme="1"/>
        <rFont val="Calibri"/>
        <family val="2"/>
        <scheme val="minor"/>
      </rPr>
      <t>SE CAMBIA POR  EL DIA QUE LOS CRAYONES RENUNCIARON</t>
    </r>
  </si>
  <si>
    <t>TITULO: Pedro es una pizza- AUTOR: William Steig- EDITORIAL: Norma</t>
  </si>
  <si>
    <t>TITULO: Piñatas- AUTOR: - EDITORIAL: Del Eclipse</t>
  </si>
  <si>
    <t>TITULO: Ronda que ronda la ronda : juegos y cantos infantiles- AUTOR: Olga Lucía Jiménez- EDITORIAL: Panamericana</t>
  </si>
  <si>
    <t>TITULO: Su propio color- AUTOR: Leo Lionni- EDITORIAL: Norma</t>
  </si>
  <si>
    <t>TITULO: Tito y Pepita- AUTOR: Amalia Low- EDITORIAL: Ediciones B</t>
  </si>
  <si>
    <r>
      <t xml:space="preserve">TITULO: Secreto de familia- AUTOR: Isol- EDITORIAL: FCE </t>
    </r>
    <r>
      <rPr>
        <b/>
        <sz val="14"/>
        <color theme="1"/>
        <rFont val="Calibri"/>
        <family val="2"/>
        <scheme val="minor"/>
      </rPr>
      <t>SE CAMBIA POR  INTERCAMBIO CULTURAL</t>
    </r>
  </si>
  <si>
    <r>
      <t xml:space="preserve">TITULO: El globo- AUTOR: Isol- EDITORIAL: FCE </t>
    </r>
    <r>
      <rPr>
        <b/>
        <sz val="14"/>
        <color theme="1"/>
        <rFont val="Calibri"/>
        <family val="2"/>
        <scheme val="minor"/>
      </rPr>
      <t>SE CAMBIA POR NUMERALIA</t>
    </r>
  </si>
  <si>
    <r>
      <t xml:space="preserve">TITULO: Un libro- AUTOR: Hervé Tullet- EDITORIAL: kókinos </t>
    </r>
    <r>
      <rPr>
        <b/>
        <sz val="14"/>
        <color theme="1"/>
        <rFont val="Calibri"/>
        <family val="2"/>
        <scheme val="minor"/>
      </rPr>
      <t>SE CAMBIA POR  EL LIBRO DE LAS COSAS</t>
    </r>
  </si>
  <si>
    <r>
      <t xml:space="preserve">TITULO: El túnel- AUTOR: Anthony Browne- EDITORIAL: FCE </t>
    </r>
    <r>
      <rPr>
        <b/>
        <sz val="14"/>
        <color theme="1"/>
        <rFont val="Calibri"/>
        <family val="2"/>
        <scheme val="minor"/>
      </rPr>
      <t>SE CAMBIA POR  WILLI EL MAGO</t>
    </r>
  </si>
  <si>
    <t>TITULO: Sana que sana; una canción para cada ocasión- AUTOR: María del sol Peralta-Helena Melo Tovar- EDITORIAL: Alfaguara</t>
  </si>
  <si>
    <t>TITULO: Con... ¡cierto animal!- AUTOR: María del sol Peralta-Helena Melo Tovar- EDITORIAL: Alfaguara</t>
  </si>
  <si>
    <t>TITULO: Perdido y encontrado- AUTOR: Oliver Jeffers- EDITORIAL: FCE</t>
  </si>
  <si>
    <r>
      <t xml:space="preserve">TITULO: El misterioso caso del oso- AUTOR: Oliver Jeffers- EDITORIAL: FCE </t>
    </r>
    <r>
      <rPr>
        <b/>
        <sz val="14"/>
        <color theme="1"/>
        <rFont val="Calibri"/>
        <family val="2"/>
        <scheme val="minor"/>
      </rPr>
      <t>SE CAMBIA POR  "AQUÍ ESTAMOS"</t>
    </r>
  </si>
  <si>
    <r>
      <t xml:space="preserve">TITULO: Zoom- AUTOR: Istvan Banyai- EDITORIAL: FCE </t>
    </r>
    <r>
      <rPr>
        <b/>
        <sz val="14"/>
        <color theme="1"/>
        <rFont val="Calibri"/>
        <family val="2"/>
        <scheme val="minor"/>
      </rPr>
      <t>SE CAMBIA POR  WILLY EL TIMIDO</t>
    </r>
  </si>
  <si>
    <t>TITULO: El libro de los cerdos- AUTOR: Anthony Brown- EDITORIAL: FCE</t>
  </si>
  <si>
    <t>TITULO: Olivia- AUTOR: IAN FALCONER- EDITORIAL: FCE</t>
  </si>
  <si>
    <t>TITULO: Sapo y Sepo, un año entero- AUTOR: Arnold Lobel- EDITORIAL: Ekaré</t>
  </si>
  <si>
    <t>TITULO: Ale lé, poesía para la primera infancia- AUTOR: Sergio Andricaín- EDITORIAL: Panamericana</t>
  </si>
  <si>
    <t>TITULO: UN PEZ ES UN PEZ- AUTOR: LEO LIONI- EDITORIAL: NORMA</t>
  </si>
  <si>
    <t>CONSOLIDADO ENTREGAS COLEGIOS SED LOCALIDAD USAQUEN</t>
  </si>
  <si>
    <t>CONSOLIDADO ENTREGAS JARDINES SDIS LOCALIDAD USAQUEN</t>
  </si>
  <si>
    <t>ELEMENTOS</t>
  </si>
  <si>
    <r>
      <t xml:space="preserve">TITULO: Akiko la curiosa: pequeño cuento zen- AUTOR: Antoine Guilloppé- EDITORIAL: Panamericana </t>
    </r>
    <r>
      <rPr>
        <b/>
        <sz val="9"/>
        <color theme="1"/>
        <rFont val="Calibri"/>
        <family val="2"/>
        <scheme val="minor"/>
      </rPr>
      <t>SE CAMBIA POR GORDON Y TAPIR</t>
    </r>
  </si>
  <si>
    <r>
      <t>TITULO: Lentes, ¿quién los necesita?- AUTOR: Lane Smith- EDITORIAL: FCE</t>
    </r>
    <r>
      <rPr>
        <b/>
        <sz val="9"/>
        <color theme="1"/>
        <rFont val="Calibri"/>
        <family val="2"/>
        <scheme val="minor"/>
      </rPr>
      <t xml:space="preserve"> SE CAMBIA POR RAMON PREOCUPON</t>
    </r>
  </si>
  <si>
    <r>
      <t xml:space="preserve">TITULO: Papá, por favor consígueme la luna- AUTOR: Eric Carle- EDITORIAL: Kókinos </t>
    </r>
    <r>
      <rPr>
        <b/>
        <sz val="9"/>
        <color theme="1"/>
        <rFont val="Calibri"/>
        <family val="2"/>
        <scheme val="minor"/>
      </rPr>
      <t>SE CAMBIA POR  EL DIA QUE LOS CRAYONES RENUNCIARON</t>
    </r>
  </si>
  <si>
    <r>
      <t xml:space="preserve">TITULO: Secreto de familia- AUTOR: Isol- EDITORIAL: FCE </t>
    </r>
    <r>
      <rPr>
        <b/>
        <sz val="9"/>
        <color theme="1"/>
        <rFont val="Calibri"/>
        <family val="2"/>
        <scheme val="minor"/>
      </rPr>
      <t>SE CAMBIA POR  INTERCAMBIO CULTURAL</t>
    </r>
  </si>
  <si>
    <r>
      <t xml:space="preserve">TITULO: El globo- AUTOR: Isol- EDITORIAL: FCE </t>
    </r>
    <r>
      <rPr>
        <b/>
        <sz val="9"/>
        <color theme="1"/>
        <rFont val="Calibri"/>
        <family val="2"/>
        <scheme val="minor"/>
      </rPr>
      <t>SE CAMBIA POR NUMERALIA</t>
    </r>
  </si>
  <si>
    <r>
      <t xml:space="preserve">TITULO: Un libro- AUTOR: Hervé Tullet- EDITORIAL: kókinos </t>
    </r>
    <r>
      <rPr>
        <b/>
        <sz val="9"/>
        <color theme="1"/>
        <rFont val="Calibri"/>
        <family val="2"/>
        <scheme val="minor"/>
      </rPr>
      <t>SE CAMBIA POR  EL LIBRO DE LAS COSAS</t>
    </r>
  </si>
  <si>
    <r>
      <t xml:space="preserve">TITULO: El túnel- AUTOR: Anthony Browne- EDITORIAL: FCE </t>
    </r>
    <r>
      <rPr>
        <b/>
        <sz val="9"/>
        <color theme="1"/>
        <rFont val="Calibri"/>
        <family val="2"/>
        <scheme val="minor"/>
      </rPr>
      <t>SE CAMBIA POR  WILLI EL MAGO</t>
    </r>
  </si>
  <si>
    <r>
      <t xml:space="preserve">TITULO: El misterioso caso del oso- AUTOR: Oliver Jeffers- EDITORIAL: FCE </t>
    </r>
    <r>
      <rPr>
        <b/>
        <sz val="9"/>
        <color theme="1"/>
        <rFont val="Calibri"/>
        <family val="2"/>
        <scheme val="minor"/>
      </rPr>
      <t>SE CAMBIA POR  "AQUÍ ESTAMOS"</t>
    </r>
  </si>
  <si>
    <r>
      <t xml:space="preserve">TITULO: Zoom- AUTOR: Istvan Banyai- EDITORIAL: FCE </t>
    </r>
    <r>
      <rPr>
        <b/>
        <sz val="9"/>
        <color theme="1"/>
        <rFont val="Calibri"/>
        <family val="2"/>
        <scheme val="minor"/>
      </rPr>
      <t>SE CAMBIA POR  WILLY EL TIMIDO</t>
    </r>
  </si>
  <si>
    <t xml:space="preserve"> Jardin Infantil Santa Cecilia</t>
  </si>
  <si>
    <t xml:space="preserve">  Jardin Infantil Sol Naciente</t>
  </si>
  <si>
    <t xml:space="preserve"> Jardin Infantil  Aleli</t>
  </si>
  <si>
    <t xml:space="preserve"> Jardin Infantil  Obra Suiza</t>
  </si>
  <si>
    <t xml:space="preserve"> Jardin Infantil  Verbenal</t>
  </si>
  <si>
    <t xml:space="preserve"> Jardin Infantil  Orquídeas</t>
  </si>
  <si>
    <t xml:space="preserve"> Jardin Infantil  Tibabita</t>
  </si>
  <si>
    <t xml:space="preserve"> Jardin Infantil  Barrancas</t>
  </si>
  <si>
    <t xml:space="preserve"> Jardin Infantil  Horizonte</t>
  </si>
  <si>
    <t xml:space="preserve"> Jardin Infantil  Buenavista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</si>
</sst>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6" formatCode="&quot;$&quot;#,##0;[Red]\-&quot;$&quot;#,##0"/>
    <numFmt numFmtId="41" formatCode="_-* #,##0_-;\-* #,##0_-;_-* &quot;-&quot;_-;_-@_-"/>
    <numFmt numFmtId="164" formatCode="[$-F800]dddd\,\ mmmm\ dd\,\ yyyy"/>
  </numFmts>
  <fonts count="24" x14ac:knownFonts="1">
    <font>
      <sz val="11"/>
      <color rgb="FF000000"/>
      <name val="Calibri"/>
    </font>
    <font>
      <sz val="11"/>
      <color theme="1"/>
      <name val="Calibri"/>
      <family val="2"/>
      <scheme val="minor"/>
    </font>
    <font>
      <sz val="11"/>
      <color rgb="FFFF0000"/>
      <name val="Calibri"/>
      <family val="2"/>
      <scheme val="minor"/>
    </font>
    <font>
      <b/>
      <sz val="11"/>
      <color theme="1"/>
      <name val="Calibri"/>
      <family val="2"/>
      <scheme val="minor"/>
    </font>
    <font>
      <sz val="11"/>
      <color rgb="FF000000"/>
      <name val="Calibri"/>
      <family val="2"/>
    </font>
    <font>
      <b/>
      <sz val="11"/>
      <color theme="1"/>
      <name val="Arial"/>
      <family val="2"/>
    </font>
    <font>
      <sz val="11"/>
      <color theme="1"/>
      <name val="Arial"/>
      <family val="2"/>
    </font>
    <font>
      <sz val="11"/>
      <color rgb="FF000000"/>
      <name val="Calibri"/>
      <family val="2"/>
      <scheme val="minor"/>
    </font>
    <font>
      <sz val="11"/>
      <color rgb="FF000000"/>
      <name val="Arial"/>
      <family val="2"/>
    </font>
    <font>
      <b/>
      <sz val="11"/>
      <color rgb="FF000000"/>
      <name val="Arial"/>
      <family val="2"/>
    </font>
    <font>
      <b/>
      <sz val="14"/>
      <color theme="1"/>
      <name val="Calibri"/>
      <family val="2"/>
      <scheme val="minor"/>
    </font>
    <font>
      <sz val="10"/>
      <color theme="1"/>
      <name val="Calibri"/>
      <family val="2"/>
      <scheme val="minor"/>
    </font>
    <font>
      <b/>
      <sz val="10"/>
      <color theme="1"/>
      <name val="Calibri"/>
      <family val="2"/>
      <scheme val="minor"/>
    </font>
    <font>
      <b/>
      <sz val="10"/>
      <color rgb="FF000000"/>
      <name val="Calibri"/>
      <family val="2"/>
      <scheme val="minor"/>
    </font>
    <font>
      <sz val="22"/>
      <color theme="1"/>
      <name val="Calibri"/>
      <family val="2"/>
      <scheme val="minor"/>
    </font>
    <font>
      <b/>
      <sz val="12"/>
      <color theme="1"/>
      <name val="Calibri"/>
      <family val="2"/>
      <scheme val="minor"/>
    </font>
    <font>
      <sz val="8"/>
      <color rgb="FF000000"/>
      <name val="Tahoma"/>
      <family val="2"/>
    </font>
    <font>
      <sz val="8"/>
      <color theme="1"/>
      <name val="Calibri"/>
      <family val="2"/>
      <scheme val="minor"/>
    </font>
    <font>
      <b/>
      <sz val="8"/>
      <color theme="1"/>
      <name val="Calibri"/>
      <family val="2"/>
      <scheme val="minor"/>
    </font>
    <font>
      <sz val="9"/>
      <color theme="1"/>
      <name val="Calibri"/>
      <family val="2"/>
      <scheme val="minor"/>
    </font>
    <font>
      <b/>
      <sz val="9"/>
      <color theme="1"/>
      <name val="Calibri"/>
      <family val="2"/>
      <scheme val="minor"/>
    </font>
    <font>
      <sz val="12"/>
      <color theme="1"/>
      <name val="Calibri"/>
      <family val="2"/>
      <scheme val="minor"/>
    </font>
    <font>
      <sz val="12"/>
      <color rgb="FF000000"/>
      <name val="Calibri"/>
      <family val="2"/>
    </font>
    <font>
      <b/>
      <sz val="12"/>
      <color rgb="FF000000"/>
      <name val="Calibri"/>
      <family val="2"/>
    </font>
  </fonts>
  <fills count="8">
    <fill>
      <patternFill patternType="none"/>
    </fill>
    <fill>
      <patternFill patternType="gray125"/>
    </fill>
    <fill>
      <patternFill patternType="solid">
        <fgColor rgb="FFC0C0C0"/>
        <bgColor rgb="FFC0C0C0"/>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rgb="FF000000"/>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41" fontId="4" fillId="0" borderId="0" applyFont="0" applyFill="0" applyBorder="0" applyAlignment="0" applyProtection="0"/>
    <xf numFmtId="0" fontId="4" fillId="0" borderId="0"/>
    <xf numFmtId="0" fontId="1" fillId="0" borderId="0"/>
    <xf numFmtId="41" fontId="1" fillId="0" borderId="0" applyFont="0" applyFill="0" applyBorder="0" applyAlignment="0" applyProtection="0"/>
  </cellStyleXfs>
  <cellXfs count="128">
    <xf numFmtId="0" fontId="0" fillId="0" borderId="0" xfId="0"/>
    <xf numFmtId="0" fontId="0" fillId="0" borderId="0" xfId="0" applyFont="1" applyAlignment="1"/>
    <xf numFmtId="0" fontId="0" fillId="0" borderId="0" xfId="0" applyAlignment="1"/>
    <xf numFmtId="41" fontId="0" fillId="0" borderId="0" xfId="1" applyFont="1" applyAlignment="1"/>
    <xf numFmtId="0" fontId="5" fillId="0" borderId="1" xfId="0" applyFont="1" applyFill="1" applyBorder="1" applyAlignment="1">
      <alignment horizontal="center" vertical="center" wrapText="1"/>
    </xf>
    <xf numFmtId="41" fontId="5" fillId="0" borderId="1" xfId="1" applyFont="1" applyFill="1" applyBorder="1" applyAlignment="1">
      <alignment horizontal="center" vertical="center" wrapText="1"/>
    </xf>
    <xf numFmtId="41" fontId="5" fillId="0" borderId="0" xfId="1" applyFont="1" applyFill="1" applyBorder="1" applyAlignment="1">
      <alignment horizontal="center" vertical="center" wrapText="1"/>
    </xf>
    <xf numFmtId="0" fontId="6" fillId="0" borderId="1" xfId="0" applyFont="1" applyFill="1" applyBorder="1" applyAlignment="1">
      <alignment vertical="top" wrapText="1"/>
    </xf>
    <xf numFmtId="0" fontId="6" fillId="0" borderId="1" xfId="0" applyFont="1" applyFill="1" applyBorder="1" applyAlignment="1">
      <alignment horizontal="left" vertical="top" wrapText="1"/>
    </xf>
    <xf numFmtId="0" fontId="7" fillId="0" borderId="1" xfId="0" applyFont="1" applyFill="1" applyBorder="1" applyAlignment="1">
      <alignment horizontal="center" vertical="center"/>
    </xf>
    <xf numFmtId="41" fontId="6" fillId="0" borderId="1" xfId="1" applyFont="1" applyFill="1" applyBorder="1" applyAlignment="1">
      <alignment horizontal="left" vertical="top" wrapText="1"/>
    </xf>
    <xf numFmtId="41" fontId="6" fillId="0" borderId="0" xfId="1" applyFont="1" applyFill="1" applyBorder="1" applyAlignment="1">
      <alignment horizontal="left" vertical="top" wrapText="1"/>
    </xf>
    <xf numFmtId="0" fontId="0" fillId="0" borderId="1" xfId="0" applyFont="1" applyFill="1" applyBorder="1" applyAlignment="1"/>
    <xf numFmtId="0" fontId="0" fillId="0" borderId="0" xfId="0" applyFont="1" applyFill="1" applyAlignment="1"/>
    <xf numFmtId="0" fontId="5" fillId="0" borderId="1" xfId="0" applyFont="1" applyFill="1" applyBorder="1" applyAlignment="1">
      <alignment vertical="top" wrapText="1"/>
    </xf>
    <xf numFmtId="16" fontId="6" fillId="0" borderId="1" xfId="0" applyNumberFormat="1" applyFont="1" applyFill="1" applyBorder="1" applyAlignment="1">
      <alignment horizontal="left" vertical="top" wrapText="1"/>
    </xf>
    <xf numFmtId="0" fontId="6" fillId="0" borderId="1" xfId="2" applyFont="1" applyFill="1" applyBorder="1" applyAlignment="1">
      <alignment vertical="top" wrapText="1"/>
    </xf>
    <xf numFmtId="41" fontId="0" fillId="0" borderId="1" xfId="1" applyFont="1" applyFill="1" applyBorder="1" applyAlignment="1">
      <alignment horizontal="center" vertical="center"/>
    </xf>
    <xf numFmtId="41" fontId="6" fillId="0" borderId="1" xfId="1" applyFont="1" applyFill="1" applyBorder="1" applyAlignment="1">
      <alignment horizontal="center" vertical="center" wrapText="1"/>
    </xf>
    <xf numFmtId="41" fontId="6" fillId="0" borderId="0" xfId="1" applyFont="1" applyFill="1" applyBorder="1" applyAlignment="1">
      <alignment horizontal="center" vertical="center" wrapText="1"/>
    </xf>
    <xf numFmtId="41" fontId="0" fillId="0" borderId="1" xfId="0" applyNumberFormat="1" applyFont="1" applyFill="1" applyBorder="1"/>
    <xf numFmtId="0" fontId="8" fillId="0" borderId="1" xfId="2" applyFont="1" applyFill="1" applyBorder="1" applyAlignment="1">
      <alignment vertical="center" wrapText="1"/>
    </xf>
    <xf numFmtId="41" fontId="0" fillId="0" borderId="0" xfId="1" applyFont="1" applyAlignment="1">
      <alignment horizontal="center" vertical="center"/>
    </xf>
    <xf numFmtId="0" fontId="1" fillId="0" borderId="0" xfId="3" applyFont="1" applyFill="1"/>
    <xf numFmtId="0" fontId="10" fillId="0" borderId="0" xfId="3" applyFont="1" applyFill="1" applyAlignment="1">
      <alignment horizontal="left"/>
    </xf>
    <xf numFmtId="41" fontId="0" fillId="0" borderId="0" xfId="4" applyFont="1" applyFill="1" applyAlignment="1">
      <alignment horizontal="center"/>
    </xf>
    <xf numFmtId="41" fontId="0" fillId="0" borderId="0" xfId="4" applyFont="1" applyFill="1"/>
    <xf numFmtId="0" fontId="1" fillId="0" borderId="0" xfId="3" applyFont="1" applyFill="1" applyAlignment="1">
      <alignment horizontal="center"/>
    </xf>
    <xf numFmtId="0" fontId="11" fillId="0" borderId="0" xfId="3" applyFont="1" applyFill="1"/>
    <xf numFmtId="164" fontId="12" fillId="3" borderId="1" xfId="3" applyNumberFormat="1" applyFont="1" applyFill="1" applyBorder="1" applyAlignment="1">
      <alignment horizontal="center"/>
    </xf>
    <xf numFmtId="164" fontId="12" fillId="4" borderId="1" xfId="3" applyNumberFormat="1" applyFont="1" applyFill="1" applyBorder="1" applyAlignment="1">
      <alignment horizontal="center"/>
    </xf>
    <xf numFmtId="0" fontId="13" fillId="0" borderId="1" xfId="3" applyFont="1" applyFill="1" applyBorder="1" applyAlignment="1">
      <alignment horizontal="center" vertical="center" wrapText="1"/>
    </xf>
    <xf numFmtId="0" fontId="12" fillId="0" borderId="1" xfId="3" applyFont="1" applyFill="1" applyBorder="1" applyAlignment="1">
      <alignment horizontal="center" vertical="center" wrapText="1"/>
    </xf>
    <xf numFmtId="41" fontId="12" fillId="0" borderId="1" xfId="4" applyFont="1" applyFill="1" applyBorder="1" applyAlignment="1">
      <alignment horizontal="center" wrapText="1"/>
    </xf>
    <xf numFmtId="0" fontId="1" fillId="0" borderId="0" xfId="3" applyFont="1" applyFill="1" applyAlignment="1">
      <alignment wrapText="1"/>
    </xf>
    <xf numFmtId="0" fontId="1" fillId="0" borderId="1" xfId="3" applyFont="1" applyFill="1" applyBorder="1" applyAlignment="1">
      <alignment horizontal="center" vertical="center" wrapText="1"/>
    </xf>
    <xf numFmtId="0" fontId="1" fillId="0" borderId="1" xfId="3" applyFont="1" applyFill="1" applyBorder="1" applyAlignment="1">
      <alignment horizontal="justify" vertical="center" wrapText="1"/>
    </xf>
    <xf numFmtId="6" fontId="1" fillId="0" borderId="1" xfId="3" applyNumberFormat="1" applyFont="1" applyFill="1" applyBorder="1" applyAlignment="1">
      <alignment horizontal="center" vertical="center" wrapText="1"/>
    </xf>
    <xf numFmtId="41" fontId="0" fillId="0" borderId="1" xfId="4" applyFont="1" applyFill="1" applyBorder="1" applyAlignment="1">
      <alignment horizontal="center"/>
    </xf>
    <xf numFmtId="41" fontId="0" fillId="0" borderId="1" xfId="4" applyFont="1" applyFill="1" applyBorder="1"/>
    <xf numFmtId="6" fontId="1" fillId="0" borderId="1" xfId="3" applyNumberFormat="1" applyFont="1" applyFill="1" applyBorder="1" applyAlignment="1">
      <alignment horizontal="center" vertical="center"/>
    </xf>
    <xf numFmtId="0" fontId="1" fillId="0" borderId="1" xfId="3" applyFont="1" applyFill="1" applyBorder="1" applyAlignment="1">
      <alignment horizontal="center" vertical="center"/>
    </xf>
    <xf numFmtId="41" fontId="3" fillId="0" borderId="0" xfId="4" applyFont="1" applyFill="1" applyAlignment="1">
      <alignment horizontal="right"/>
    </xf>
    <xf numFmtId="41" fontId="3" fillId="0" borderId="0" xfId="4" applyFont="1" applyFill="1"/>
    <xf numFmtId="0" fontId="16" fillId="0" borderId="0" xfId="3" applyFont="1" applyFill="1" applyBorder="1" applyAlignment="1">
      <alignment horizontal="left" vertical="top"/>
    </xf>
    <xf numFmtId="0" fontId="17" fillId="0" borderId="0" xfId="3" applyFont="1" applyFill="1" applyAlignment="1">
      <alignment horizontal="center" wrapText="1"/>
    </xf>
    <xf numFmtId="0" fontId="18" fillId="0" borderId="0" xfId="3" applyFont="1" applyFill="1" applyAlignment="1">
      <alignment wrapText="1"/>
    </xf>
    <xf numFmtId="0" fontId="12" fillId="6" borderId="1" xfId="3" applyFont="1" applyFill="1" applyBorder="1" applyAlignment="1">
      <alignment horizontal="center" vertical="center" wrapText="1"/>
    </xf>
    <xf numFmtId="0" fontId="1" fillId="6" borderId="1" xfId="3" applyFont="1" applyFill="1" applyBorder="1" applyAlignment="1">
      <alignment horizontal="center"/>
    </xf>
    <xf numFmtId="41" fontId="1" fillId="0" borderId="0" xfId="1" applyFont="1" applyFill="1" applyAlignment="1">
      <alignment horizontal="center"/>
    </xf>
    <xf numFmtId="41" fontId="1" fillId="6" borderId="1" xfId="1" applyFont="1" applyFill="1" applyBorder="1" applyAlignment="1">
      <alignment horizontal="center"/>
    </xf>
    <xf numFmtId="41" fontId="0" fillId="6" borderId="1" xfId="4" applyFont="1" applyFill="1" applyBorder="1" applyAlignment="1">
      <alignment horizontal="center"/>
    </xf>
    <xf numFmtId="0" fontId="19" fillId="0" borderId="0" xfId="3" applyFont="1" applyFill="1"/>
    <xf numFmtId="0" fontId="19" fillId="6" borderId="1" xfId="3" applyFont="1" applyFill="1" applyBorder="1" applyAlignment="1">
      <alignment horizontal="justify" vertical="center" wrapText="1"/>
    </xf>
    <xf numFmtId="0" fontId="12" fillId="7" borderId="1" xfId="3" applyFont="1" applyFill="1" applyBorder="1" applyAlignment="1">
      <alignment horizontal="center" vertical="center" wrapText="1"/>
    </xf>
    <xf numFmtId="0" fontId="1" fillId="7" borderId="1" xfId="3" applyFont="1" applyFill="1" applyBorder="1" applyAlignment="1">
      <alignment horizontal="center"/>
    </xf>
    <xf numFmtId="41" fontId="0" fillId="7" borderId="1" xfId="4" applyFont="1" applyFill="1" applyBorder="1" applyAlignment="1">
      <alignment horizontal="center"/>
    </xf>
    <xf numFmtId="41" fontId="1" fillId="7" borderId="1" xfId="1" applyFont="1" applyFill="1" applyBorder="1" applyAlignment="1">
      <alignment horizontal="center"/>
    </xf>
    <xf numFmtId="0" fontId="1" fillId="7" borderId="1" xfId="3" applyFont="1" applyFill="1" applyBorder="1"/>
    <xf numFmtId="0" fontId="2" fillId="7" borderId="1" xfId="3" applyFont="1" applyFill="1" applyBorder="1" applyAlignment="1">
      <alignment horizontal="center"/>
    </xf>
    <xf numFmtId="0" fontId="19" fillId="7" borderId="1" xfId="3" applyFont="1" applyFill="1" applyBorder="1" applyAlignment="1">
      <alignment horizontal="justify" vertical="center" wrapText="1"/>
    </xf>
    <xf numFmtId="0" fontId="3" fillId="0" borderId="0" xfId="3" applyFont="1" applyFill="1" applyAlignment="1">
      <alignment horizontal="center" vertical="center"/>
    </xf>
    <xf numFmtId="0" fontId="12" fillId="0" borderId="0" xfId="3" applyFont="1" applyFill="1" applyAlignment="1">
      <alignment horizontal="center" vertical="center"/>
    </xf>
    <xf numFmtId="41" fontId="12" fillId="0" borderId="1" xfId="4" applyFont="1" applyFill="1" applyBorder="1" applyAlignment="1">
      <alignment horizontal="center" vertical="center" wrapText="1"/>
    </xf>
    <xf numFmtId="0" fontId="3" fillId="0" borderId="0" xfId="3" applyFont="1" applyFill="1" applyAlignment="1">
      <alignment horizontal="center" vertical="center" wrapText="1"/>
    </xf>
    <xf numFmtId="0" fontId="20" fillId="6" borderId="1" xfId="3" applyFont="1" applyFill="1" applyBorder="1" applyAlignment="1">
      <alignment horizontal="center" vertical="center"/>
    </xf>
    <xf numFmtId="41" fontId="12" fillId="6" borderId="1" xfId="4" applyFont="1" applyFill="1" applyBorder="1" applyAlignment="1">
      <alignment horizontal="center" vertical="center" wrapText="1"/>
    </xf>
    <xf numFmtId="41" fontId="12" fillId="6" borderId="1" xfId="1" applyFont="1" applyFill="1" applyBorder="1" applyAlignment="1">
      <alignment horizontal="center" vertical="center" wrapText="1"/>
    </xf>
    <xf numFmtId="0" fontId="20" fillId="7" borderId="1" xfId="3" applyFont="1" applyFill="1" applyBorder="1" applyAlignment="1">
      <alignment horizontal="center" vertical="center"/>
    </xf>
    <xf numFmtId="41" fontId="12" fillId="7" borderId="1" xfId="4" applyFont="1" applyFill="1" applyBorder="1" applyAlignment="1">
      <alignment horizontal="center" vertical="center" wrapText="1"/>
    </xf>
    <xf numFmtId="41" fontId="12" fillId="7" borderId="1" xfId="1" applyFont="1" applyFill="1" applyBorder="1" applyAlignment="1">
      <alignment horizontal="center" vertical="center" wrapText="1"/>
    </xf>
    <xf numFmtId="0" fontId="3" fillId="7" borderId="1" xfId="3" applyFont="1" applyFill="1" applyBorder="1" applyAlignment="1">
      <alignment horizontal="center" vertical="center"/>
    </xf>
    <xf numFmtId="0" fontId="21" fillId="0" borderId="0" xfId="3" applyFont="1" applyFill="1"/>
    <xf numFmtId="0" fontId="21" fillId="0" borderId="0" xfId="3" applyFont="1" applyFill="1" applyAlignment="1">
      <alignment horizontal="center"/>
    </xf>
    <xf numFmtId="3" fontId="21" fillId="0" borderId="0" xfId="3" applyNumberFormat="1" applyFont="1" applyFill="1"/>
    <xf numFmtId="41" fontId="22" fillId="0" borderId="0" xfId="4" applyFont="1" applyFill="1" applyAlignment="1">
      <alignment horizontal="center"/>
    </xf>
    <xf numFmtId="41" fontId="15" fillId="0" borderId="0" xfId="4" applyFont="1" applyFill="1" applyAlignment="1">
      <alignment horizontal="right"/>
    </xf>
    <xf numFmtId="41" fontId="15" fillId="0" borderId="0" xfId="4" applyFont="1" applyFill="1"/>
    <xf numFmtId="41" fontId="22" fillId="0" borderId="0" xfId="4" applyFont="1" applyFill="1"/>
    <xf numFmtId="41" fontId="21" fillId="0" borderId="0" xfId="3" applyNumberFormat="1" applyFont="1" applyFill="1"/>
    <xf numFmtId="41" fontId="21" fillId="0" borderId="0" xfId="1" applyFont="1" applyFill="1" applyAlignment="1">
      <alignment horizontal="center"/>
    </xf>
    <xf numFmtId="41" fontId="15" fillId="0" borderId="0" xfId="1" applyFont="1" applyFill="1" applyAlignment="1">
      <alignment horizontal="center"/>
    </xf>
    <xf numFmtId="0" fontId="1" fillId="0" borderId="0" xfId="3" applyFont="1" applyFill="1" applyAlignment="1">
      <alignment horizontal="center" vertical="center"/>
    </xf>
    <xf numFmtId="0" fontId="0" fillId="0" borderId="1" xfId="0" applyFont="1" applyFill="1" applyBorder="1" applyAlignment="1">
      <alignment horizontal="center" vertical="center"/>
    </xf>
    <xf numFmtId="0" fontId="4" fillId="0" borderId="1" xfId="2" applyFont="1" applyFill="1" applyBorder="1" applyAlignment="1">
      <alignment horizontal="center" vertical="center"/>
    </xf>
    <xf numFmtId="41" fontId="0" fillId="0" borderId="1" xfId="0" applyNumberFormat="1" applyFont="1" applyFill="1" applyBorder="1" applyAlignment="1">
      <alignment horizontal="center" vertical="center"/>
    </xf>
    <xf numFmtId="0" fontId="0" fillId="0" borderId="0" xfId="0" applyFont="1" applyAlignment="1">
      <alignment horizontal="center" vertical="center"/>
    </xf>
    <xf numFmtId="0" fontId="0" fillId="0" borderId="0" xfId="0" applyFont="1" applyFill="1" applyAlignment="1">
      <alignment horizontal="center" vertical="center"/>
    </xf>
    <xf numFmtId="41" fontId="23" fillId="0" borderId="0" xfId="0" applyNumberFormat="1" applyFont="1" applyFill="1" applyAlignment="1">
      <alignment horizontal="center" vertical="center"/>
    </xf>
    <xf numFmtId="41" fontId="0" fillId="0" borderId="0" xfId="0" applyNumberFormat="1" applyFont="1" applyAlignment="1"/>
    <xf numFmtId="0" fontId="5" fillId="0" borderId="13" xfId="0" applyFont="1" applyFill="1" applyBorder="1" applyAlignment="1">
      <alignment horizontal="center" vertical="center" wrapText="1"/>
    </xf>
    <xf numFmtId="41" fontId="5" fillId="0" borderId="14" xfId="1" applyFont="1" applyFill="1" applyBorder="1" applyAlignment="1">
      <alignment horizontal="center" vertical="center" wrapText="1"/>
    </xf>
    <xf numFmtId="0" fontId="6" fillId="0" borderId="13" xfId="0" applyFont="1" applyFill="1" applyBorder="1" applyAlignment="1">
      <alignment horizontal="center" vertical="center" wrapText="1"/>
    </xf>
    <xf numFmtId="41" fontId="6" fillId="0" borderId="14" xfId="1" applyFont="1" applyFill="1" applyBorder="1" applyAlignment="1">
      <alignment horizontal="center" vertical="center" wrapText="1"/>
    </xf>
    <xf numFmtId="0" fontId="6" fillId="0" borderId="13" xfId="2" applyFont="1" applyFill="1" applyBorder="1" applyAlignment="1">
      <alignment horizontal="center" vertical="center" wrapText="1"/>
    </xf>
    <xf numFmtId="0" fontId="8" fillId="0" borderId="13" xfId="2" applyFont="1" applyFill="1" applyBorder="1" applyAlignment="1">
      <alignment horizontal="center" vertical="center" wrapText="1"/>
    </xf>
    <xf numFmtId="0" fontId="8" fillId="0" borderId="15" xfId="2" applyFont="1" applyFill="1" applyBorder="1" applyAlignment="1">
      <alignment horizontal="center" vertical="center" wrapText="1"/>
    </xf>
    <xf numFmtId="0" fontId="4" fillId="0" borderId="16" xfId="2" applyFont="1" applyFill="1" applyBorder="1" applyAlignment="1">
      <alignment horizontal="center" vertical="center"/>
    </xf>
    <xf numFmtId="41" fontId="0" fillId="0" borderId="16" xfId="1" applyFont="1" applyFill="1" applyBorder="1" applyAlignment="1">
      <alignment horizontal="center" vertical="center"/>
    </xf>
    <xf numFmtId="41" fontId="6" fillId="0" borderId="16" xfId="1" applyFont="1" applyFill="1" applyBorder="1" applyAlignment="1">
      <alignment horizontal="center" vertical="center" wrapText="1"/>
    </xf>
    <xf numFmtId="41" fontId="6" fillId="0" borderId="17" xfId="1" applyFont="1" applyFill="1" applyBorder="1" applyAlignment="1">
      <alignment horizontal="center" vertical="center" wrapText="1"/>
    </xf>
    <xf numFmtId="0" fontId="3" fillId="0" borderId="0" xfId="3" applyFont="1" applyFill="1" applyAlignment="1">
      <alignment horizontal="center" wrapText="1"/>
    </xf>
    <xf numFmtId="0" fontId="1" fillId="0" borderId="0" xfId="3" applyFont="1" applyFill="1" applyAlignment="1">
      <alignment horizont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14" fillId="0" borderId="0" xfId="3" applyFont="1" applyFill="1" applyBorder="1" applyAlignment="1">
      <alignment horizontal="center" vertical="center" textRotation="90"/>
    </xf>
    <xf numFmtId="0" fontId="16" fillId="0" borderId="3" xfId="3" applyFont="1" applyFill="1" applyBorder="1" applyAlignment="1">
      <alignment horizontal="left" vertical="top" wrapText="1" indent="3"/>
    </xf>
    <xf numFmtId="164" fontId="12" fillId="3" borderId="2" xfId="3" applyNumberFormat="1" applyFont="1" applyFill="1" applyBorder="1" applyAlignment="1">
      <alignment horizontal="center"/>
    </xf>
    <xf numFmtId="164" fontId="12" fillId="3" borderId="1" xfId="3" applyNumberFormat="1" applyFont="1" applyFill="1" applyBorder="1" applyAlignment="1">
      <alignment horizontal="center"/>
    </xf>
    <xf numFmtId="164" fontId="12" fillId="4" borderId="1" xfId="3" applyNumberFormat="1" applyFont="1" applyFill="1" applyBorder="1" applyAlignment="1">
      <alignment horizontal="center"/>
    </xf>
    <xf numFmtId="164" fontId="12" fillId="5" borderId="1" xfId="3" applyNumberFormat="1" applyFont="1" applyFill="1" applyBorder="1" applyAlignment="1">
      <alignment horizontal="center"/>
    </xf>
    <xf numFmtId="164" fontId="12" fillId="5" borderId="2" xfId="3" applyNumberFormat="1" applyFont="1" applyFill="1" applyBorder="1" applyAlignment="1">
      <alignment horizontal="center"/>
    </xf>
    <xf numFmtId="0" fontId="12" fillId="6" borderId="1" xfId="3" applyFont="1" applyFill="1" applyBorder="1" applyAlignment="1">
      <alignment horizontal="center" vertical="center" wrapText="1"/>
    </xf>
    <xf numFmtId="0" fontId="3" fillId="0" borderId="1" xfId="3" applyFont="1" applyFill="1" applyBorder="1" applyAlignment="1">
      <alignment horizontal="center"/>
    </xf>
    <xf numFmtId="41" fontId="3" fillId="0" borderId="1" xfId="4" applyFont="1" applyFill="1" applyBorder="1" applyAlignment="1">
      <alignment horizontal="center"/>
    </xf>
    <xf numFmtId="0" fontId="12" fillId="7" borderId="4" xfId="3" applyFont="1" applyFill="1" applyBorder="1" applyAlignment="1">
      <alignment horizontal="center" vertical="center" wrapText="1"/>
    </xf>
    <xf numFmtId="0" fontId="12" fillId="7" borderId="5" xfId="3" applyFont="1" applyFill="1" applyBorder="1" applyAlignment="1">
      <alignment horizontal="center" vertical="center" wrapText="1"/>
    </xf>
    <xf numFmtId="0" fontId="12" fillId="7" borderId="6" xfId="3" applyFont="1" applyFill="1" applyBorder="1" applyAlignment="1">
      <alignment horizontal="center" vertical="center" wrapText="1"/>
    </xf>
    <xf numFmtId="0" fontId="12" fillId="7" borderId="7" xfId="3" applyFont="1" applyFill="1" applyBorder="1" applyAlignment="1">
      <alignment horizontal="center" vertical="center" wrapText="1"/>
    </xf>
    <xf numFmtId="0" fontId="12" fillId="7" borderId="8" xfId="3" applyFont="1" applyFill="1" applyBorder="1" applyAlignment="1">
      <alignment horizontal="center" vertical="center" wrapText="1"/>
    </xf>
    <xf numFmtId="0" fontId="12" fillId="7" borderId="9" xfId="3" applyFont="1" applyFill="1" applyBorder="1" applyAlignment="1">
      <alignment horizontal="center" vertical="center" wrapText="1"/>
    </xf>
    <xf numFmtId="0" fontId="12" fillId="6" borderId="4" xfId="3" applyFont="1" applyFill="1" applyBorder="1" applyAlignment="1">
      <alignment horizontal="center" vertical="center" wrapText="1"/>
    </xf>
    <xf numFmtId="0" fontId="12" fillId="6" borderId="5" xfId="3" applyFont="1" applyFill="1" applyBorder="1" applyAlignment="1">
      <alignment horizontal="center" vertical="center" wrapText="1"/>
    </xf>
    <xf numFmtId="0" fontId="12" fillId="6" borderId="6" xfId="3" applyFont="1" applyFill="1" applyBorder="1" applyAlignment="1">
      <alignment horizontal="center" vertical="center" wrapText="1"/>
    </xf>
    <xf numFmtId="0" fontId="12" fillId="6" borderId="7" xfId="3" applyFont="1" applyFill="1" applyBorder="1" applyAlignment="1">
      <alignment horizontal="center" vertical="center" wrapText="1"/>
    </xf>
    <xf numFmtId="0" fontId="12" fillId="6" borderId="8" xfId="3" applyFont="1" applyFill="1" applyBorder="1" applyAlignment="1">
      <alignment horizontal="center" vertical="center" wrapText="1"/>
    </xf>
    <xf numFmtId="0" fontId="12" fillId="6" borderId="9" xfId="3" applyFont="1" applyFill="1" applyBorder="1" applyAlignment="1">
      <alignment horizontal="center" vertical="center" wrapText="1"/>
    </xf>
  </cellXfs>
  <cellStyles count="5">
    <cellStyle name="Millares [0]" xfId="1" builtinId="6"/>
    <cellStyle name="Millares [0] 2" xfId="4"/>
    <cellStyle name="Normal" xfId="0" builtinId="0"/>
    <cellStyle name="Normal 2" xfId="2"/>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3</xdr:col>
      <xdr:colOff>0</xdr:colOff>
      <xdr:row>27</xdr:row>
      <xdr:rowOff>76200</xdr:rowOff>
    </xdr:from>
    <xdr:to>
      <xdr:col>3</xdr:col>
      <xdr:colOff>9525</xdr:colOff>
      <xdr:row>27</xdr:row>
      <xdr:rowOff>76200</xdr:rowOff>
    </xdr:to>
    <xdr:pic>
      <xdr:nvPicPr>
        <xdr:cNvPr id="2" name="Imagen 4" descr="http://ts3.mm.bing.net/th?id=H.4992952009163438&amp;pid=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6362700"/>
          <a:ext cx="95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28</xdr:row>
      <xdr:rowOff>76200</xdr:rowOff>
    </xdr:from>
    <xdr:to>
      <xdr:col>3</xdr:col>
      <xdr:colOff>9525</xdr:colOff>
      <xdr:row>28</xdr:row>
      <xdr:rowOff>76200</xdr:rowOff>
    </xdr:to>
    <xdr:pic>
      <xdr:nvPicPr>
        <xdr:cNvPr id="3" name="Imagen 8" descr="http://ts3.mm.bing.net/th?id=H.4992952009163438&amp;pid=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6553200"/>
          <a:ext cx="95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29</xdr:row>
      <xdr:rowOff>66675</xdr:rowOff>
    </xdr:from>
    <xdr:to>
      <xdr:col>3</xdr:col>
      <xdr:colOff>9525</xdr:colOff>
      <xdr:row>29</xdr:row>
      <xdr:rowOff>66675</xdr:rowOff>
    </xdr:to>
    <xdr:pic>
      <xdr:nvPicPr>
        <xdr:cNvPr id="4" name="Imagen 9" descr="http://ts3.mm.bing.net/th?id=H.4992952009163438&amp;pid=1.9"/>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90850" y="6734175"/>
          <a:ext cx="95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0</xdr:colOff>
      <xdr:row>30</xdr:row>
      <xdr:rowOff>66675</xdr:rowOff>
    </xdr:from>
    <xdr:to>
      <xdr:col>3</xdr:col>
      <xdr:colOff>0</xdr:colOff>
      <xdr:row>31</xdr:row>
      <xdr:rowOff>266700</xdr:rowOff>
    </xdr:to>
    <xdr:pic>
      <xdr:nvPicPr>
        <xdr:cNvPr id="5" name="Imagen 5" descr="http://1.bp.blogspot.com/-oP2RGUjpSaE/TePfLPdL9EI/AAAAAAAAAyQ/oWraV7fgj_Y/s400/funballzballpitballs.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90850" y="6924675"/>
          <a:ext cx="0"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9525</xdr:colOff>
      <xdr:row>34</xdr:row>
      <xdr:rowOff>76200</xdr:rowOff>
    </xdr:from>
    <xdr:to>
      <xdr:col>3</xdr:col>
      <xdr:colOff>9525</xdr:colOff>
      <xdr:row>34</xdr:row>
      <xdr:rowOff>133350</xdr:rowOff>
    </xdr:to>
    <xdr:pic>
      <xdr:nvPicPr>
        <xdr:cNvPr id="6" name="Imagen 1" descr="Resultado de imagen para tambor en madera para niÃ±os con dos baquetas"/>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00375" y="7696200"/>
          <a:ext cx="0" cy="57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9525</xdr:colOff>
      <xdr:row>36</xdr:row>
      <xdr:rowOff>85725</xdr:rowOff>
    </xdr:from>
    <xdr:to>
      <xdr:col>3</xdr:col>
      <xdr:colOff>9525</xdr:colOff>
      <xdr:row>37</xdr:row>
      <xdr:rowOff>219075</xdr:rowOff>
    </xdr:to>
    <xdr:pic>
      <xdr:nvPicPr>
        <xdr:cNvPr id="7" name="Imagen 6" descr="art02_02"/>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00375" y="8086725"/>
          <a:ext cx="0"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G122"/>
  <sheetViews>
    <sheetView zoomScale="85" zoomScaleNormal="85" workbookViewId="0">
      <pane xSplit="6" ySplit="6" topLeftCell="H7" activePane="bottomRight" state="frozen"/>
      <selection pane="topRight" activeCell="G1" sqref="G1"/>
      <selection pane="bottomLeft" activeCell="A3" sqref="A3"/>
      <selection pane="bottomRight" activeCell="BY5" sqref="BY5:CD112"/>
    </sheetView>
  </sheetViews>
  <sheetFormatPr baseColWidth="10" defaultColWidth="11.42578125" defaultRowHeight="27" customHeight="1" x14ac:dyDescent="0.25"/>
  <cols>
    <col min="1" max="1" width="3.140625" style="1" customWidth="1"/>
    <col min="2" max="2" width="4.140625" style="1" bestFit="1" customWidth="1"/>
    <col min="3" max="3" width="32.7109375" style="1" customWidth="1"/>
    <col min="4" max="4" width="19.140625" style="1" hidden="1" customWidth="1"/>
    <col min="5" max="5" width="40.7109375" style="1" hidden="1" customWidth="1"/>
    <col min="6" max="7" width="11.42578125" style="1" hidden="1" customWidth="1"/>
    <col min="8" max="8" width="11.42578125" style="1" customWidth="1"/>
    <col min="9" max="11" width="11.42578125" style="3" customWidth="1"/>
    <col min="12" max="12" width="16.5703125" style="3" bestFit="1" customWidth="1"/>
    <col min="13" max="14" width="12.5703125" style="3" hidden="1" customWidth="1"/>
    <col min="15" max="15" width="12.5703125" style="3" customWidth="1"/>
    <col min="16" max="16" width="15.28515625" style="1" customWidth="1"/>
    <col min="17" max="17" width="30.7109375" style="86" customWidth="1"/>
    <col min="18" max="21" width="11.42578125" style="86" customWidth="1"/>
    <col min="22" max="22" width="16.5703125" style="86" bestFit="1" customWidth="1"/>
    <col min="23" max="23" width="30.7109375" style="86" customWidth="1"/>
    <col min="24" max="27" width="11.42578125" style="86" customWidth="1"/>
    <col min="28" max="28" width="16.5703125" style="86" bestFit="1" customWidth="1"/>
    <col min="29" max="29" width="30.7109375" style="86" customWidth="1"/>
    <col min="30" max="33" width="11.42578125" style="86" customWidth="1"/>
    <col min="34" max="34" width="16.5703125" style="86" bestFit="1" customWidth="1"/>
    <col min="35" max="35" width="30.7109375" style="86" customWidth="1"/>
    <col min="36" max="39" width="11.42578125" style="86" customWidth="1"/>
    <col min="40" max="40" width="16.5703125" style="86" bestFit="1" customWidth="1"/>
    <col min="41" max="41" width="30.7109375" style="86" customWidth="1"/>
    <col min="42" max="45" width="11.42578125" style="86" customWidth="1"/>
    <col min="46" max="46" width="16.5703125" style="86" bestFit="1" customWidth="1"/>
    <col min="47" max="47" width="30.7109375" style="86" customWidth="1"/>
    <col min="48" max="51" width="11.42578125" style="86" customWidth="1"/>
    <col min="52" max="52" width="16.5703125" style="86" bestFit="1" customWidth="1"/>
    <col min="53" max="53" width="30.7109375" style="86" customWidth="1"/>
    <col min="54" max="57" width="11.42578125" style="86" customWidth="1"/>
    <col min="58" max="58" width="16.5703125" style="86" bestFit="1" customWidth="1"/>
    <col min="59" max="59" width="30.7109375" style="86" customWidth="1"/>
    <col min="60" max="63" width="11.42578125" style="86" customWidth="1"/>
    <col min="64" max="64" width="16.5703125" style="86" bestFit="1" customWidth="1"/>
    <col min="65" max="65" width="30.7109375" style="86" customWidth="1"/>
    <col min="66" max="69" width="11.42578125" style="86" customWidth="1"/>
    <col min="70" max="70" width="16.5703125" style="86" bestFit="1" customWidth="1"/>
    <col min="71" max="71" width="30.7109375" style="86" customWidth="1"/>
    <col min="72" max="75" width="11.42578125" style="86" customWidth="1"/>
    <col min="76" max="76" width="16.5703125" style="86" bestFit="1" customWidth="1"/>
    <col min="77" max="77" width="30.7109375" style="86" customWidth="1"/>
    <col min="78" max="81" width="11.42578125" style="86" customWidth="1"/>
    <col min="82" max="82" width="16.5703125" style="86" bestFit="1" customWidth="1"/>
    <col min="83" max="83" width="2.28515625" style="1" customWidth="1"/>
    <col min="84" max="16384" width="11.42578125" style="1"/>
  </cols>
  <sheetData>
    <row r="1" spans="2:85" s="23" customFormat="1" ht="18.75" x14ac:dyDescent="0.3">
      <c r="B1" s="24" t="s">
        <v>188</v>
      </c>
      <c r="G1" s="25"/>
      <c r="H1" s="25"/>
      <c r="I1" s="26"/>
      <c r="J1" s="26"/>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c r="BC1" s="82"/>
      <c r="BD1" s="82"/>
      <c r="BE1" s="82"/>
      <c r="BF1" s="82"/>
      <c r="BG1" s="82"/>
      <c r="BH1" s="82"/>
      <c r="BI1" s="82"/>
      <c r="BJ1" s="82"/>
      <c r="BK1" s="82"/>
      <c r="BL1" s="82"/>
      <c r="BM1" s="82"/>
      <c r="BN1" s="82"/>
      <c r="BO1" s="82"/>
      <c r="BP1" s="82"/>
      <c r="BQ1" s="82"/>
      <c r="BR1" s="82"/>
      <c r="BS1" s="82"/>
      <c r="BT1" s="82"/>
      <c r="BU1" s="82"/>
      <c r="BV1" s="82"/>
      <c r="BW1" s="82"/>
      <c r="BX1" s="82"/>
      <c r="BY1" s="82"/>
      <c r="BZ1" s="82"/>
      <c r="CA1" s="82"/>
      <c r="CB1" s="82"/>
      <c r="CC1" s="82"/>
      <c r="CD1" s="82"/>
      <c r="CE1" s="27"/>
      <c r="CF1" s="27"/>
      <c r="CG1" s="27"/>
    </row>
    <row r="2" spans="2:85" s="23" customFormat="1" ht="18.75" x14ac:dyDescent="0.3">
      <c r="B2" s="24" t="s">
        <v>189</v>
      </c>
      <c r="G2" s="25"/>
      <c r="H2" s="25"/>
      <c r="I2" s="26"/>
      <c r="J2" s="26"/>
      <c r="Q2" s="82"/>
      <c r="R2" s="82"/>
      <c r="S2" s="82"/>
      <c r="T2" s="82"/>
      <c r="U2" s="82"/>
      <c r="V2" s="82"/>
      <c r="W2" s="82"/>
      <c r="X2" s="82"/>
      <c r="Y2" s="82"/>
      <c r="Z2" s="82"/>
      <c r="AA2" s="82"/>
      <c r="AB2" s="82"/>
      <c r="AC2" s="82"/>
      <c r="AD2" s="82"/>
      <c r="AE2" s="82"/>
      <c r="AF2" s="82"/>
      <c r="AG2" s="82"/>
      <c r="AH2" s="82"/>
      <c r="AI2" s="82"/>
      <c r="AJ2" s="82"/>
      <c r="AK2" s="82"/>
      <c r="AL2" s="82"/>
      <c r="AM2" s="82"/>
      <c r="AN2" s="82"/>
      <c r="AO2" s="82"/>
      <c r="AP2" s="82"/>
      <c r="AQ2" s="82"/>
      <c r="AR2" s="82"/>
      <c r="AS2" s="82"/>
      <c r="AT2" s="82"/>
      <c r="AU2" s="82"/>
      <c r="AV2" s="82"/>
      <c r="AW2" s="82"/>
      <c r="AX2" s="82"/>
      <c r="AY2" s="82"/>
      <c r="AZ2" s="82"/>
      <c r="BA2" s="82"/>
      <c r="BB2" s="82"/>
      <c r="BC2" s="82"/>
      <c r="BD2" s="82"/>
      <c r="BE2" s="82"/>
      <c r="BF2" s="82"/>
      <c r="BG2" s="82"/>
      <c r="BH2" s="82"/>
      <c r="BI2" s="82"/>
      <c r="BJ2" s="82"/>
      <c r="BK2" s="82"/>
      <c r="BL2" s="82"/>
      <c r="BM2" s="82"/>
      <c r="BN2" s="82"/>
      <c r="BO2" s="82"/>
      <c r="BP2" s="82"/>
      <c r="BQ2" s="82"/>
      <c r="BR2" s="82"/>
      <c r="BS2" s="82"/>
      <c r="BT2" s="82"/>
      <c r="BU2" s="82"/>
      <c r="BV2" s="82"/>
      <c r="BW2" s="82"/>
      <c r="BX2" s="82"/>
      <c r="BY2" s="82"/>
      <c r="BZ2" s="82"/>
      <c r="CA2" s="82"/>
      <c r="CB2" s="82"/>
      <c r="CC2" s="82"/>
      <c r="CD2" s="82"/>
      <c r="CE2" s="27"/>
      <c r="CF2" s="27"/>
      <c r="CG2" s="27"/>
    </row>
    <row r="3" spans="2:85" s="23" customFormat="1" ht="18.75" x14ac:dyDescent="0.3">
      <c r="B3" s="24" t="s">
        <v>190</v>
      </c>
      <c r="G3" s="25"/>
      <c r="H3" s="25"/>
      <c r="I3" s="26"/>
      <c r="J3" s="26"/>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c r="AW3" s="82"/>
      <c r="AX3" s="82"/>
      <c r="AY3" s="82"/>
      <c r="AZ3" s="82"/>
      <c r="BA3" s="82"/>
      <c r="BB3" s="82"/>
      <c r="BC3" s="82"/>
      <c r="BD3" s="82"/>
      <c r="BE3" s="82"/>
      <c r="BF3" s="82"/>
      <c r="BG3" s="82"/>
      <c r="BH3" s="82"/>
      <c r="BI3" s="82"/>
      <c r="BJ3" s="82"/>
      <c r="BK3" s="82"/>
      <c r="BL3" s="82"/>
      <c r="BM3" s="82"/>
      <c r="BN3" s="82"/>
      <c r="BO3" s="82"/>
      <c r="BP3" s="82"/>
      <c r="BQ3" s="82"/>
      <c r="BR3" s="82"/>
      <c r="BS3" s="82"/>
      <c r="BT3" s="82"/>
      <c r="BU3" s="82"/>
      <c r="BV3" s="82"/>
      <c r="BW3" s="82"/>
      <c r="BX3" s="82"/>
      <c r="BY3" s="82"/>
      <c r="BZ3" s="82"/>
      <c r="CA3" s="82"/>
      <c r="CB3" s="82"/>
      <c r="CC3" s="82"/>
      <c r="CD3" s="82"/>
      <c r="CE3" s="27"/>
      <c r="CF3" s="27"/>
      <c r="CG3" s="27"/>
    </row>
    <row r="4" spans="2:85" s="23" customFormat="1" ht="19.5" thickBot="1" x14ac:dyDescent="0.35">
      <c r="B4" s="24" t="s">
        <v>273</v>
      </c>
      <c r="G4" s="25"/>
      <c r="H4" s="25"/>
      <c r="I4" s="26"/>
      <c r="J4" s="26"/>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c r="AT4" s="82"/>
      <c r="AU4" s="82"/>
      <c r="AV4" s="82"/>
      <c r="AW4" s="82"/>
      <c r="AX4" s="82"/>
      <c r="AY4" s="82"/>
      <c r="AZ4" s="82"/>
      <c r="BA4" s="82"/>
      <c r="BB4" s="82"/>
      <c r="BC4" s="82"/>
      <c r="BD4" s="82"/>
      <c r="BE4" s="82"/>
      <c r="BF4" s="82"/>
      <c r="BG4" s="82"/>
      <c r="BH4" s="82"/>
      <c r="BI4" s="82"/>
      <c r="BJ4" s="82"/>
      <c r="BK4" s="82"/>
      <c r="BL4" s="82"/>
      <c r="BM4" s="82"/>
      <c r="BN4" s="82"/>
      <c r="BO4" s="82"/>
      <c r="BP4" s="82"/>
      <c r="BQ4" s="82"/>
      <c r="BR4" s="82"/>
      <c r="BS4" s="82"/>
      <c r="BT4" s="82"/>
      <c r="BU4" s="82"/>
      <c r="BV4" s="82"/>
      <c r="BW4" s="82"/>
      <c r="BX4" s="82"/>
      <c r="BY4" s="82"/>
      <c r="BZ4" s="82"/>
      <c r="CA4" s="82"/>
      <c r="CB4" s="82"/>
      <c r="CC4" s="82"/>
      <c r="CD4" s="82"/>
      <c r="CE4" s="27"/>
      <c r="CF4" s="27"/>
      <c r="CG4" s="27"/>
    </row>
    <row r="5" spans="2:85" ht="27" customHeight="1" x14ac:dyDescent="0.25">
      <c r="C5" s="2" t="s">
        <v>0</v>
      </c>
      <c r="Q5" s="103" t="s">
        <v>284</v>
      </c>
      <c r="R5" s="104"/>
      <c r="S5" s="104"/>
      <c r="T5" s="104"/>
      <c r="U5" s="104"/>
      <c r="V5" s="105"/>
      <c r="W5" s="103" t="s">
        <v>285</v>
      </c>
      <c r="X5" s="104"/>
      <c r="Y5" s="104"/>
      <c r="Z5" s="104"/>
      <c r="AA5" s="104"/>
      <c r="AB5" s="105"/>
      <c r="AC5" s="103" t="s">
        <v>12</v>
      </c>
      <c r="AD5" s="104"/>
      <c r="AE5" s="104"/>
      <c r="AF5" s="104"/>
      <c r="AG5" s="104"/>
      <c r="AH5" s="105"/>
      <c r="AI5" s="103" t="s">
        <v>289</v>
      </c>
      <c r="AJ5" s="104"/>
      <c r="AK5" s="104"/>
      <c r="AL5" s="104"/>
      <c r="AM5" s="104"/>
      <c r="AN5" s="105"/>
      <c r="AO5" s="103" t="s">
        <v>286</v>
      </c>
      <c r="AP5" s="104"/>
      <c r="AQ5" s="104"/>
      <c r="AR5" s="104"/>
      <c r="AS5" s="104"/>
      <c r="AT5" s="105"/>
      <c r="AU5" s="103" t="s">
        <v>287</v>
      </c>
      <c r="AV5" s="104"/>
      <c r="AW5" s="104"/>
      <c r="AX5" s="104"/>
      <c r="AY5" s="104"/>
      <c r="AZ5" s="105"/>
      <c r="BA5" s="103" t="s">
        <v>288</v>
      </c>
      <c r="BB5" s="104"/>
      <c r="BC5" s="104"/>
      <c r="BD5" s="104"/>
      <c r="BE5" s="104"/>
      <c r="BF5" s="105"/>
      <c r="BG5" s="103" t="s">
        <v>290</v>
      </c>
      <c r="BH5" s="104"/>
      <c r="BI5" s="104"/>
      <c r="BJ5" s="104"/>
      <c r="BK5" s="104"/>
      <c r="BL5" s="105"/>
      <c r="BM5" s="103" t="s">
        <v>291</v>
      </c>
      <c r="BN5" s="104"/>
      <c r="BO5" s="104"/>
      <c r="BP5" s="104"/>
      <c r="BQ5" s="104"/>
      <c r="BR5" s="105"/>
      <c r="BS5" s="103" t="s">
        <v>292</v>
      </c>
      <c r="BT5" s="104"/>
      <c r="BU5" s="104"/>
      <c r="BV5" s="104"/>
      <c r="BW5" s="104"/>
      <c r="BX5" s="105"/>
      <c r="BY5" s="103" t="s">
        <v>293</v>
      </c>
      <c r="BZ5" s="104"/>
      <c r="CA5" s="104"/>
      <c r="CB5" s="104"/>
      <c r="CC5" s="104"/>
      <c r="CD5" s="105"/>
    </row>
    <row r="6" spans="2:85" ht="27" customHeight="1" x14ac:dyDescent="0.25">
      <c r="B6" s="4" t="s">
        <v>1</v>
      </c>
      <c r="C6" s="4" t="s">
        <v>2</v>
      </c>
      <c r="D6" s="4" t="s">
        <v>3</v>
      </c>
      <c r="E6" s="4" t="s">
        <v>4</v>
      </c>
      <c r="F6" s="4" t="s">
        <v>5</v>
      </c>
      <c r="G6" s="4" t="s">
        <v>6</v>
      </c>
      <c r="H6" s="4" t="s">
        <v>7</v>
      </c>
      <c r="I6" s="5" t="s">
        <v>8</v>
      </c>
      <c r="J6" s="5" t="s">
        <v>9</v>
      </c>
      <c r="K6" s="5" t="s">
        <v>10</v>
      </c>
      <c r="L6" s="5" t="s">
        <v>11</v>
      </c>
      <c r="M6" s="6"/>
      <c r="N6" s="6"/>
      <c r="O6" s="6"/>
      <c r="Q6" s="90" t="s">
        <v>2</v>
      </c>
      <c r="R6" s="4" t="s">
        <v>7</v>
      </c>
      <c r="S6" s="5" t="s">
        <v>8</v>
      </c>
      <c r="T6" s="5" t="s">
        <v>9</v>
      </c>
      <c r="U6" s="5" t="s">
        <v>10</v>
      </c>
      <c r="V6" s="91" t="s">
        <v>11</v>
      </c>
      <c r="W6" s="90" t="s">
        <v>2</v>
      </c>
      <c r="X6" s="4" t="s">
        <v>7</v>
      </c>
      <c r="Y6" s="5" t="s">
        <v>8</v>
      </c>
      <c r="Z6" s="5" t="s">
        <v>9</v>
      </c>
      <c r="AA6" s="5" t="s">
        <v>10</v>
      </c>
      <c r="AB6" s="91" t="s">
        <v>11</v>
      </c>
      <c r="AC6" s="90" t="s">
        <v>2</v>
      </c>
      <c r="AD6" s="4" t="s">
        <v>7</v>
      </c>
      <c r="AE6" s="5" t="s">
        <v>8</v>
      </c>
      <c r="AF6" s="5" t="s">
        <v>9</v>
      </c>
      <c r="AG6" s="5" t="s">
        <v>10</v>
      </c>
      <c r="AH6" s="91" t="s">
        <v>11</v>
      </c>
      <c r="AI6" s="90" t="s">
        <v>2</v>
      </c>
      <c r="AJ6" s="4" t="s">
        <v>7</v>
      </c>
      <c r="AK6" s="5" t="s">
        <v>8</v>
      </c>
      <c r="AL6" s="5" t="s">
        <v>9</v>
      </c>
      <c r="AM6" s="5" t="s">
        <v>10</v>
      </c>
      <c r="AN6" s="91" t="s">
        <v>11</v>
      </c>
      <c r="AO6" s="90" t="s">
        <v>2</v>
      </c>
      <c r="AP6" s="4" t="s">
        <v>7</v>
      </c>
      <c r="AQ6" s="5" t="s">
        <v>8</v>
      </c>
      <c r="AR6" s="5" t="s">
        <v>9</v>
      </c>
      <c r="AS6" s="5" t="s">
        <v>10</v>
      </c>
      <c r="AT6" s="91" t="s">
        <v>11</v>
      </c>
      <c r="AU6" s="90" t="s">
        <v>2</v>
      </c>
      <c r="AV6" s="4" t="s">
        <v>7</v>
      </c>
      <c r="AW6" s="5" t="s">
        <v>8</v>
      </c>
      <c r="AX6" s="5" t="s">
        <v>9</v>
      </c>
      <c r="AY6" s="5" t="s">
        <v>10</v>
      </c>
      <c r="AZ6" s="91" t="s">
        <v>11</v>
      </c>
      <c r="BA6" s="90" t="s">
        <v>2</v>
      </c>
      <c r="BB6" s="4" t="s">
        <v>7</v>
      </c>
      <c r="BC6" s="5" t="s">
        <v>8</v>
      </c>
      <c r="BD6" s="5" t="s">
        <v>9</v>
      </c>
      <c r="BE6" s="5" t="s">
        <v>10</v>
      </c>
      <c r="BF6" s="91" t="s">
        <v>11</v>
      </c>
      <c r="BG6" s="90" t="s">
        <v>2</v>
      </c>
      <c r="BH6" s="4" t="s">
        <v>7</v>
      </c>
      <c r="BI6" s="5" t="s">
        <v>8</v>
      </c>
      <c r="BJ6" s="5" t="s">
        <v>9</v>
      </c>
      <c r="BK6" s="5" t="s">
        <v>10</v>
      </c>
      <c r="BL6" s="91" t="s">
        <v>11</v>
      </c>
      <c r="BM6" s="90" t="s">
        <v>2</v>
      </c>
      <c r="BN6" s="4" t="s">
        <v>7</v>
      </c>
      <c r="BO6" s="5" t="s">
        <v>8</v>
      </c>
      <c r="BP6" s="5" t="s">
        <v>9</v>
      </c>
      <c r="BQ6" s="5" t="s">
        <v>10</v>
      </c>
      <c r="BR6" s="91" t="s">
        <v>11</v>
      </c>
      <c r="BS6" s="90" t="s">
        <v>2</v>
      </c>
      <c r="BT6" s="4" t="s">
        <v>7</v>
      </c>
      <c r="BU6" s="5" t="s">
        <v>8</v>
      </c>
      <c r="BV6" s="5" t="s">
        <v>9</v>
      </c>
      <c r="BW6" s="5" t="s">
        <v>10</v>
      </c>
      <c r="BX6" s="91" t="s">
        <v>11</v>
      </c>
      <c r="BY6" s="90" t="s">
        <v>2</v>
      </c>
      <c r="BZ6" s="4" t="s">
        <v>7</v>
      </c>
      <c r="CA6" s="5" t="s">
        <v>8</v>
      </c>
      <c r="CB6" s="5" t="s">
        <v>9</v>
      </c>
      <c r="CC6" s="5" t="s">
        <v>10</v>
      </c>
      <c r="CD6" s="91" t="s">
        <v>11</v>
      </c>
    </row>
    <row r="7" spans="2:85" ht="27" customHeight="1" x14ac:dyDescent="0.25">
      <c r="B7" s="7">
        <v>1</v>
      </c>
      <c r="C7" s="7" t="s">
        <v>13</v>
      </c>
      <c r="D7" s="7" t="s">
        <v>14</v>
      </c>
      <c r="E7" s="7" t="s">
        <v>15</v>
      </c>
      <c r="F7" s="8">
        <v>4</v>
      </c>
      <c r="G7" s="8" t="s">
        <v>16</v>
      </c>
      <c r="H7" s="9">
        <v>26</v>
      </c>
      <c r="I7" s="10">
        <v>140931</v>
      </c>
      <c r="J7" s="10">
        <f>+I7*19%</f>
        <v>26776.89</v>
      </c>
      <c r="K7" s="10">
        <f>+I7+J7</f>
        <v>167707.89000000001</v>
      </c>
      <c r="L7" s="10">
        <f>+K7*H7</f>
        <v>4360405.1400000006</v>
      </c>
      <c r="M7" s="11"/>
      <c r="N7" s="11"/>
      <c r="O7" s="11"/>
      <c r="Q7" s="92" t="s">
        <v>13</v>
      </c>
      <c r="R7" s="83">
        <v>0</v>
      </c>
      <c r="S7" s="18">
        <v>140931</v>
      </c>
      <c r="T7" s="18">
        <f>+S7*19%</f>
        <v>26776.89</v>
      </c>
      <c r="U7" s="18">
        <f>+S7+T7</f>
        <v>167707.89000000001</v>
      </c>
      <c r="V7" s="93">
        <f>+U7*R7</f>
        <v>0</v>
      </c>
      <c r="W7" s="92" t="s">
        <v>13</v>
      </c>
      <c r="X7" s="83">
        <v>0</v>
      </c>
      <c r="Y7" s="18">
        <v>140931</v>
      </c>
      <c r="Z7" s="18">
        <f>+Y7*19%</f>
        <v>26776.89</v>
      </c>
      <c r="AA7" s="18">
        <f>+Y7+Z7</f>
        <v>167707.89000000001</v>
      </c>
      <c r="AB7" s="93">
        <f>+AA7*X7</f>
        <v>0</v>
      </c>
      <c r="AC7" s="92" t="s">
        <v>13</v>
      </c>
      <c r="AD7" s="83">
        <v>4</v>
      </c>
      <c r="AE7" s="18">
        <v>140931</v>
      </c>
      <c r="AF7" s="18">
        <f>+AE7*19%</f>
        <v>26776.89</v>
      </c>
      <c r="AG7" s="18">
        <f>+AE7+AF7</f>
        <v>167707.89000000001</v>
      </c>
      <c r="AH7" s="93">
        <f>+AG7*AD7</f>
        <v>670831.56000000006</v>
      </c>
      <c r="AI7" s="92" t="s">
        <v>13</v>
      </c>
      <c r="AJ7" s="83">
        <v>4</v>
      </c>
      <c r="AK7" s="18">
        <v>140931</v>
      </c>
      <c r="AL7" s="18">
        <f>+AK7*19%</f>
        <v>26776.89</v>
      </c>
      <c r="AM7" s="18">
        <f>+AK7+AL7</f>
        <v>167707.89000000001</v>
      </c>
      <c r="AN7" s="93">
        <f>+AM7*AJ7</f>
        <v>670831.56000000006</v>
      </c>
      <c r="AO7" s="92" t="s">
        <v>13</v>
      </c>
      <c r="AP7" s="83">
        <v>0</v>
      </c>
      <c r="AQ7" s="18">
        <v>140931</v>
      </c>
      <c r="AR7" s="18">
        <f>+AQ7*19%</f>
        <v>26776.89</v>
      </c>
      <c r="AS7" s="18">
        <f>+AQ7+AR7</f>
        <v>167707.89000000001</v>
      </c>
      <c r="AT7" s="93">
        <f>+AS7*AP7</f>
        <v>0</v>
      </c>
      <c r="AU7" s="92" t="s">
        <v>13</v>
      </c>
      <c r="AV7" s="83">
        <v>4</v>
      </c>
      <c r="AW7" s="18">
        <v>140931</v>
      </c>
      <c r="AX7" s="18">
        <f>+AW7*19%</f>
        <v>26776.89</v>
      </c>
      <c r="AY7" s="18">
        <f>+AW7+AX7</f>
        <v>167707.89000000001</v>
      </c>
      <c r="AZ7" s="93">
        <f>+AY7*AV7</f>
        <v>670831.56000000006</v>
      </c>
      <c r="BA7" s="92" t="s">
        <v>13</v>
      </c>
      <c r="BB7" s="83">
        <v>0</v>
      </c>
      <c r="BC7" s="18">
        <v>140931</v>
      </c>
      <c r="BD7" s="18">
        <f>+BC7*19%</f>
        <v>26776.89</v>
      </c>
      <c r="BE7" s="18">
        <f>+BC7+BD7</f>
        <v>167707.89000000001</v>
      </c>
      <c r="BF7" s="93">
        <f>+BE7*BB7</f>
        <v>0</v>
      </c>
      <c r="BG7" s="92" t="s">
        <v>13</v>
      </c>
      <c r="BH7" s="83">
        <v>2</v>
      </c>
      <c r="BI7" s="18">
        <v>140931</v>
      </c>
      <c r="BJ7" s="18">
        <f>+BI7*19%</f>
        <v>26776.89</v>
      </c>
      <c r="BK7" s="18">
        <f>+BI7+BJ7</f>
        <v>167707.89000000001</v>
      </c>
      <c r="BL7" s="93">
        <f>+BK7*BH7</f>
        <v>335415.78000000003</v>
      </c>
      <c r="BM7" s="92" t="s">
        <v>13</v>
      </c>
      <c r="BN7" s="83">
        <v>4</v>
      </c>
      <c r="BO7" s="18">
        <v>140931</v>
      </c>
      <c r="BP7" s="18">
        <f>+BO7*19%</f>
        <v>26776.89</v>
      </c>
      <c r="BQ7" s="18">
        <f>+BO7+BP7</f>
        <v>167707.89000000001</v>
      </c>
      <c r="BR7" s="93">
        <f>+BQ7*BN7</f>
        <v>670831.56000000006</v>
      </c>
      <c r="BS7" s="92" t="s">
        <v>13</v>
      </c>
      <c r="BT7" s="83">
        <v>4</v>
      </c>
      <c r="BU7" s="18">
        <v>140931</v>
      </c>
      <c r="BV7" s="18">
        <f>+BU7*19%</f>
        <v>26776.89</v>
      </c>
      <c r="BW7" s="18">
        <f>+BU7+BV7</f>
        <v>167707.89000000001</v>
      </c>
      <c r="BX7" s="93">
        <f>+BW7*BT7</f>
        <v>670831.56000000006</v>
      </c>
      <c r="BY7" s="92" t="s">
        <v>13</v>
      </c>
      <c r="BZ7" s="83">
        <v>4</v>
      </c>
      <c r="CA7" s="18">
        <v>140931</v>
      </c>
      <c r="CB7" s="18">
        <f>+CA7*19%</f>
        <v>26776.89</v>
      </c>
      <c r="CC7" s="18">
        <f>+CA7+CB7</f>
        <v>167707.89000000001</v>
      </c>
      <c r="CD7" s="93">
        <f>+CC7*BZ7</f>
        <v>670831.56000000006</v>
      </c>
      <c r="CE7" s="13"/>
    </row>
    <row r="8" spans="2:85" ht="27" customHeight="1" x14ac:dyDescent="0.25">
      <c r="B8" s="7">
        <v>2</v>
      </c>
      <c r="C8" s="7" t="s">
        <v>17</v>
      </c>
      <c r="D8" s="7" t="s">
        <v>18</v>
      </c>
      <c r="E8" s="7" t="s">
        <v>19</v>
      </c>
      <c r="F8" s="8">
        <v>1</v>
      </c>
      <c r="G8" s="8" t="s">
        <v>16</v>
      </c>
      <c r="H8" s="9">
        <v>2</v>
      </c>
      <c r="I8" s="10">
        <v>603259</v>
      </c>
      <c r="J8" s="10">
        <f t="shared" ref="J8:J69" si="0">+I8*19%</f>
        <v>114619.21</v>
      </c>
      <c r="K8" s="10">
        <f t="shared" ref="K8:K69" si="1">+I8+J8</f>
        <v>717878.21</v>
      </c>
      <c r="L8" s="10">
        <f t="shared" ref="L8:L69" si="2">+K8*H8</f>
        <v>1435756.42</v>
      </c>
      <c r="M8" s="11"/>
      <c r="N8" s="11"/>
      <c r="O8" s="11"/>
      <c r="Q8" s="92" t="s">
        <v>17</v>
      </c>
      <c r="R8" s="83">
        <v>0</v>
      </c>
      <c r="S8" s="18">
        <v>603259</v>
      </c>
      <c r="T8" s="18">
        <f t="shared" ref="T8:T69" si="3">+S8*19%</f>
        <v>114619.21</v>
      </c>
      <c r="U8" s="18">
        <f t="shared" ref="U8:U69" si="4">+S8+T8</f>
        <v>717878.21</v>
      </c>
      <c r="V8" s="93">
        <f t="shared" ref="V8:V69" si="5">+U8*R8</f>
        <v>0</v>
      </c>
      <c r="W8" s="92" t="s">
        <v>17</v>
      </c>
      <c r="X8" s="83">
        <v>0</v>
      </c>
      <c r="Y8" s="18">
        <v>603259</v>
      </c>
      <c r="Z8" s="18">
        <f t="shared" ref="Z8:Z69" si="6">+Y8*19%</f>
        <v>114619.21</v>
      </c>
      <c r="AA8" s="18">
        <f t="shared" ref="AA8:AA69" si="7">+Y8+Z8</f>
        <v>717878.21</v>
      </c>
      <c r="AB8" s="93">
        <f t="shared" ref="AB8:AB69" si="8">+AA8*X8</f>
        <v>0</v>
      </c>
      <c r="AC8" s="92" t="s">
        <v>17</v>
      </c>
      <c r="AD8" s="83">
        <v>0</v>
      </c>
      <c r="AE8" s="18">
        <v>603259</v>
      </c>
      <c r="AF8" s="18">
        <f t="shared" ref="AF8:AF69" si="9">+AE8*19%</f>
        <v>114619.21</v>
      </c>
      <c r="AG8" s="18">
        <f t="shared" ref="AG8:AG69" si="10">+AE8+AF8</f>
        <v>717878.21</v>
      </c>
      <c r="AH8" s="93">
        <f t="shared" ref="AH8:AH69" si="11">+AG8*AD8</f>
        <v>0</v>
      </c>
      <c r="AI8" s="92" t="s">
        <v>17</v>
      </c>
      <c r="AJ8" s="83">
        <v>1</v>
      </c>
      <c r="AK8" s="18">
        <v>603259</v>
      </c>
      <c r="AL8" s="18">
        <f t="shared" ref="AL8:AL69" si="12">+AK8*19%</f>
        <v>114619.21</v>
      </c>
      <c r="AM8" s="18">
        <f t="shared" ref="AM8:AM69" si="13">+AK8+AL8</f>
        <v>717878.21</v>
      </c>
      <c r="AN8" s="93">
        <f t="shared" ref="AN8:AN69" si="14">+AM8*AJ8</f>
        <v>717878.21</v>
      </c>
      <c r="AO8" s="92" t="s">
        <v>17</v>
      </c>
      <c r="AP8" s="83">
        <v>0</v>
      </c>
      <c r="AQ8" s="18">
        <v>603259</v>
      </c>
      <c r="AR8" s="18">
        <f t="shared" ref="AR8:AR69" si="15">+AQ8*19%</f>
        <v>114619.21</v>
      </c>
      <c r="AS8" s="18">
        <f t="shared" ref="AS8:AS69" si="16">+AQ8+AR8</f>
        <v>717878.21</v>
      </c>
      <c r="AT8" s="93">
        <f t="shared" ref="AT8:AT69" si="17">+AS8*AP8</f>
        <v>0</v>
      </c>
      <c r="AU8" s="92" t="s">
        <v>17</v>
      </c>
      <c r="AV8" s="83">
        <v>0</v>
      </c>
      <c r="AW8" s="18">
        <v>603259</v>
      </c>
      <c r="AX8" s="18">
        <f t="shared" ref="AX8:AX69" si="18">+AW8*19%</f>
        <v>114619.21</v>
      </c>
      <c r="AY8" s="18">
        <f t="shared" ref="AY8:AY69" si="19">+AW8+AX8</f>
        <v>717878.21</v>
      </c>
      <c r="AZ8" s="93">
        <f t="shared" ref="AZ8:AZ69" si="20">+AY8*AV8</f>
        <v>0</v>
      </c>
      <c r="BA8" s="92" t="s">
        <v>17</v>
      </c>
      <c r="BB8" s="83">
        <v>0</v>
      </c>
      <c r="BC8" s="18">
        <v>603259</v>
      </c>
      <c r="BD8" s="18">
        <f t="shared" ref="BD8:BD69" si="21">+BC8*19%</f>
        <v>114619.21</v>
      </c>
      <c r="BE8" s="18">
        <f t="shared" ref="BE8:BE69" si="22">+BC8+BD8</f>
        <v>717878.21</v>
      </c>
      <c r="BF8" s="93">
        <f t="shared" ref="BF8:BF69" si="23">+BE8*BB8</f>
        <v>0</v>
      </c>
      <c r="BG8" s="92" t="s">
        <v>17</v>
      </c>
      <c r="BH8" s="83">
        <v>0</v>
      </c>
      <c r="BI8" s="18">
        <v>603259</v>
      </c>
      <c r="BJ8" s="18">
        <f t="shared" ref="BJ8:BJ69" si="24">+BI8*19%</f>
        <v>114619.21</v>
      </c>
      <c r="BK8" s="18">
        <f t="shared" ref="BK8:BK69" si="25">+BI8+BJ8</f>
        <v>717878.21</v>
      </c>
      <c r="BL8" s="93">
        <f t="shared" ref="BL8:BL69" si="26">+BK8*BH8</f>
        <v>0</v>
      </c>
      <c r="BM8" s="92" t="s">
        <v>17</v>
      </c>
      <c r="BN8" s="83">
        <v>0</v>
      </c>
      <c r="BO8" s="18">
        <v>603259</v>
      </c>
      <c r="BP8" s="18">
        <f t="shared" ref="BP8:BP69" si="27">+BO8*19%</f>
        <v>114619.21</v>
      </c>
      <c r="BQ8" s="18">
        <f t="shared" ref="BQ8:BQ69" si="28">+BO8+BP8</f>
        <v>717878.21</v>
      </c>
      <c r="BR8" s="93">
        <f t="shared" ref="BR8:BR69" si="29">+BQ8*BN8</f>
        <v>0</v>
      </c>
      <c r="BS8" s="92" t="s">
        <v>17</v>
      </c>
      <c r="BT8" s="83">
        <v>0</v>
      </c>
      <c r="BU8" s="18">
        <v>603259</v>
      </c>
      <c r="BV8" s="18">
        <f t="shared" ref="BV8:BV69" si="30">+BU8*19%</f>
        <v>114619.21</v>
      </c>
      <c r="BW8" s="18">
        <f t="shared" ref="BW8:BW69" si="31">+BU8+BV8</f>
        <v>717878.21</v>
      </c>
      <c r="BX8" s="93">
        <f t="shared" ref="BX8:BX69" si="32">+BW8*BT8</f>
        <v>0</v>
      </c>
      <c r="BY8" s="92" t="s">
        <v>17</v>
      </c>
      <c r="BZ8" s="83">
        <v>1</v>
      </c>
      <c r="CA8" s="18">
        <v>603259</v>
      </c>
      <c r="CB8" s="18">
        <f t="shared" ref="CB8:CB69" si="33">+CA8*19%</f>
        <v>114619.21</v>
      </c>
      <c r="CC8" s="18">
        <f t="shared" ref="CC8:CC69" si="34">+CA8+CB8</f>
        <v>717878.21</v>
      </c>
      <c r="CD8" s="93">
        <f t="shared" ref="CD8:CD69" si="35">+CC8*BZ8</f>
        <v>717878.21</v>
      </c>
      <c r="CE8" s="13"/>
    </row>
    <row r="9" spans="2:85" ht="27" customHeight="1" x14ac:dyDescent="0.25">
      <c r="B9" s="14">
        <v>3</v>
      </c>
      <c r="C9" s="7" t="s">
        <v>20</v>
      </c>
      <c r="D9" s="7" t="s">
        <v>21</v>
      </c>
      <c r="E9" s="7" t="s">
        <v>22</v>
      </c>
      <c r="F9" s="8">
        <v>2</v>
      </c>
      <c r="G9" s="8" t="s">
        <v>23</v>
      </c>
      <c r="H9" s="9">
        <v>3</v>
      </c>
      <c r="I9" s="10">
        <v>413961</v>
      </c>
      <c r="J9" s="10">
        <f t="shared" si="0"/>
        <v>78652.59</v>
      </c>
      <c r="K9" s="10">
        <f t="shared" si="1"/>
        <v>492613.58999999997</v>
      </c>
      <c r="L9" s="10">
        <f t="shared" si="2"/>
        <v>1477840.77</v>
      </c>
      <c r="M9" s="11"/>
      <c r="N9" s="11"/>
      <c r="O9" s="11"/>
      <c r="Q9" s="92" t="s">
        <v>20</v>
      </c>
      <c r="R9" s="83">
        <v>0</v>
      </c>
      <c r="S9" s="18">
        <v>413961</v>
      </c>
      <c r="T9" s="18">
        <f t="shared" si="3"/>
        <v>78652.59</v>
      </c>
      <c r="U9" s="18">
        <f t="shared" si="4"/>
        <v>492613.58999999997</v>
      </c>
      <c r="V9" s="93">
        <f t="shared" si="5"/>
        <v>0</v>
      </c>
      <c r="W9" s="92" t="s">
        <v>20</v>
      </c>
      <c r="X9" s="83">
        <v>0</v>
      </c>
      <c r="Y9" s="18">
        <v>413961</v>
      </c>
      <c r="Z9" s="18">
        <f t="shared" si="6"/>
        <v>78652.59</v>
      </c>
      <c r="AA9" s="18">
        <f t="shared" si="7"/>
        <v>492613.58999999997</v>
      </c>
      <c r="AB9" s="93">
        <f t="shared" si="8"/>
        <v>0</v>
      </c>
      <c r="AC9" s="92" t="s">
        <v>20</v>
      </c>
      <c r="AD9" s="83">
        <v>0</v>
      </c>
      <c r="AE9" s="18">
        <v>413961</v>
      </c>
      <c r="AF9" s="18">
        <f t="shared" si="9"/>
        <v>78652.59</v>
      </c>
      <c r="AG9" s="18">
        <f t="shared" si="10"/>
        <v>492613.58999999997</v>
      </c>
      <c r="AH9" s="93">
        <f t="shared" si="11"/>
        <v>0</v>
      </c>
      <c r="AI9" s="92" t="s">
        <v>20</v>
      </c>
      <c r="AJ9" s="83">
        <v>0</v>
      </c>
      <c r="AK9" s="18">
        <v>413961</v>
      </c>
      <c r="AL9" s="18">
        <f t="shared" si="12"/>
        <v>78652.59</v>
      </c>
      <c r="AM9" s="18">
        <f t="shared" si="13"/>
        <v>492613.58999999997</v>
      </c>
      <c r="AN9" s="93">
        <f t="shared" si="14"/>
        <v>0</v>
      </c>
      <c r="AO9" s="92" t="s">
        <v>20</v>
      </c>
      <c r="AP9" s="83">
        <v>0</v>
      </c>
      <c r="AQ9" s="18">
        <v>413961</v>
      </c>
      <c r="AR9" s="18">
        <f t="shared" si="15"/>
        <v>78652.59</v>
      </c>
      <c r="AS9" s="18">
        <f t="shared" si="16"/>
        <v>492613.58999999997</v>
      </c>
      <c r="AT9" s="93">
        <f t="shared" si="17"/>
        <v>0</v>
      </c>
      <c r="AU9" s="92" t="s">
        <v>20</v>
      </c>
      <c r="AV9" s="83">
        <v>0</v>
      </c>
      <c r="AW9" s="18">
        <v>413961</v>
      </c>
      <c r="AX9" s="18">
        <f t="shared" si="18"/>
        <v>78652.59</v>
      </c>
      <c r="AY9" s="18">
        <f t="shared" si="19"/>
        <v>492613.58999999997</v>
      </c>
      <c r="AZ9" s="93">
        <f t="shared" si="20"/>
        <v>0</v>
      </c>
      <c r="BA9" s="92" t="s">
        <v>20</v>
      </c>
      <c r="BB9" s="83">
        <v>0</v>
      </c>
      <c r="BC9" s="18">
        <v>413961</v>
      </c>
      <c r="BD9" s="18">
        <f t="shared" si="21"/>
        <v>78652.59</v>
      </c>
      <c r="BE9" s="18">
        <f t="shared" si="22"/>
        <v>492613.58999999997</v>
      </c>
      <c r="BF9" s="93">
        <f t="shared" si="23"/>
        <v>0</v>
      </c>
      <c r="BG9" s="92" t="s">
        <v>20</v>
      </c>
      <c r="BH9" s="83">
        <v>1</v>
      </c>
      <c r="BI9" s="18">
        <v>413961</v>
      </c>
      <c r="BJ9" s="18">
        <f t="shared" si="24"/>
        <v>78652.59</v>
      </c>
      <c r="BK9" s="18">
        <f t="shared" si="25"/>
        <v>492613.58999999997</v>
      </c>
      <c r="BL9" s="93">
        <f t="shared" si="26"/>
        <v>492613.58999999997</v>
      </c>
      <c r="BM9" s="92" t="s">
        <v>20</v>
      </c>
      <c r="BN9" s="83">
        <v>0</v>
      </c>
      <c r="BO9" s="18">
        <v>413961</v>
      </c>
      <c r="BP9" s="18">
        <f t="shared" si="27"/>
        <v>78652.59</v>
      </c>
      <c r="BQ9" s="18">
        <f t="shared" si="28"/>
        <v>492613.58999999997</v>
      </c>
      <c r="BR9" s="93">
        <f t="shared" si="29"/>
        <v>0</v>
      </c>
      <c r="BS9" s="92" t="s">
        <v>20</v>
      </c>
      <c r="BT9" s="83">
        <v>1</v>
      </c>
      <c r="BU9" s="18">
        <v>413961</v>
      </c>
      <c r="BV9" s="18">
        <f t="shared" si="30"/>
        <v>78652.59</v>
      </c>
      <c r="BW9" s="18">
        <f t="shared" si="31"/>
        <v>492613.58999999997</v>
      </c>
      <c r="BX9" s="93">
        <f t="shared" si="32"/>
        <v>492613.58999999997</v>
      </c>
      <c r="BY9" s="92" t="s">
        <v>20</v>
      </c>
      <c r="BZ9" s="83">
        <v>1</v>
      </c>
      <c r="CA9" s="18">
        <v>413961</v>
      </c>
      <c r="CB9" s="18">
        <f t="shared" si="33"/>
        <v>78652.59</v>
      </c>
      <c r="CC9" s="18">
        <f t="shared" si="34"/>
        <v>492613.58999999997</v>
      </c>
      <c r="CD9" s="93">
        <f t="shared" si="35"/>
        <v>492613.58999999997</v>
      </c>
      <c r="CE9" s="13"/>
    </row>
    <row r="10" spans="2:85" ht="27" customHeight="1" x14ac:dyDescent="0.25">
      <c r="B10" s="14">
        <v>4</v>
      </c>
      <c r="C10" s="7" t="s">
        <v>24</v>
      </c>
      <c r="D10" s="7" t="s">
        <v>25</v>
      </c>
      <c r="E10" s="7" t="s">
        <v>26</v>
      </c>
      <c r="F10" s="8">
        <v>6</v>
      </c>
      <c r="G10" s="8" t="s">
        <v>27</v>
      </c>
      <c r="H10" s="9">
        <v>12</v>
      </c>
      <c r="I10" s="10">
        <v>29828</v>
      </c>
      <c r="J10" s="10">
        <f t="shared" si="0"/>
        <v>5667.32</v>
      </c>
      <c r="K10" s="10">
        <f t="shared" si="1"/>
        <v>35495.32</v>
      </c>
      <c r="L10" s="10">
        <f t="shared" si="2"/>
        <v>425943.83999999997</v>
      </c>
      <c r="M10" s="11"/>
      <c r="N10" s="11"/>
      <c r="O10" s="11"/>
      <c r="Q10" s="92" t="s">
        <v>24</v>
      </c>
      <c r="R10" s="83">
        <v>0</v>
      </c>
      <c r="S10" s="18">
        <v>29828</v>
      </c>
      <c r="T10" s="18">
        <f t="shared" si="3"/>
        <v>5667.32</v>
      </c>
      <c r="U10" s="18">
        <f t="shared" si="4"/>
        <v>35495.32</v>
      </c>
      <c r="V10" s="93">
        <f t="shared" si="5"/>
        <v>0</v>
      </c>
      <c r="W10" s="92" t="s">
        <v>24</v>
      </c>
      <c r="X10" s="83">
        <v>0</v>
      </c>
      <c r="Y10" s="18">
        <v>29828</v>
      </c>
      <c r="Z10" s="18">
        <f t="shared" si="6"/>
        <v>5667.32</v>
      </c>
      <c r="AA10" s="18">
        <f t="shared" si="7"/>
        <v>35495.32</v>
      </c>
      <c r="AB10" s="93">
        <f t="shared" si="8"/>
        <v>0</v>
      </c>
      <c r="AC10" s="92" t="s">
        <v>24</v>
      </c>
      <c r="AD10" s="83">
        <v>8</v>
      </c>
      <c r="AE10" s="18">
        <v>29828</v>
      </c>
      <c r="AF10" s="18">
        <f t="shared" si="9"/>
        <v>5667.32</v>
      </c>
      <c r="AG10" s="18">
        <f t="shared" si="10"/>
        <v>35495.32</v>
      </c>
      <c r="AH10" s="93">
        <f t="shared" si="11"/>
        <v>283962.56</v>
      </c>
      <c r="AI10" s="92" t="s">
        <v>24</v>
      </c>
      <c r="AJ10" s="83">
        <v>0</v>
      </c>
      <c r="AK10" s="18">
        <v>29828</v>
      </c>
      <c r="AL10" s="18">
        <f t="shared" si="12"/>
        <v>5667.32</v>
      </c>
      <c r="AM10" s="18">
        <f t="shared" si="13"/>
        <v>35495.32</v>
      </c>
      <c r="AN10" s="93">
        <f t="shared" si="14"/>
        <v>0</v>
      </c>
      <c r="AO10" s="92" t="s">
        <v>24</v>
      </c>
      <c r="AP10" s="83">
        <v>0</v>
      </c>
      <c r="AQ10" s="18">
        <v>29828</v>
      </c>
      <c r="AR10" s="18">
        <f t="shared" si="15"/>
        <v>5667.32</v>
      </c>
      <c r="AS10" s="18">
        <f t="shared" si="16"/>
        <v>35495.32</v>
      </c>
      <c r="AT10" s="93">
        <f t="shared" si="17"/>
        <v>0</v>
      </c>
      <c r="AU10" s="92" t="s">
        <v>24</v>
      </c>
      <c r="AV10" s="83">
        <v>0</v>
      </c>
      <c r="AW10" s="18">
        <v>29828</v>
      </c>
      <c r="AX10" s="18">
        <f t="shared" si="18"/>
        <v>5667.32</v>
      </c>
      <c r="AY10" s="18">
        <f t="shared" si="19"/>
        <v>35495.32</v>
      </c>
      <c r="AZ10" s="93">
        <f t="shared" si="20"/>
        <v>0</v>
      </c>
      <c r="BA10" s="92" t="s">
        <v>24</v>
      </c>
      <c r="BB10" s="83">
        <v>0</v>
      </c>
      <c r="BC10" s="18">
        <v>29828</v>
      </c>
      <c r="BD10" s="18">
        <f t="shared" si="21"/>
        <v>5667.32</v>
      </c>
      <c r="BE10" s="18">
        <f t="shared" si="22"/>
        <v>35495.32</v>
      </c>
      <c r="BF10" s="93">
        <f t="shared" si="23"/>
        <v>0</v>
      </c>
      <c r="BG10" s="92" t="s">
        <v>24</v>
      </c>
      <c r="BH10" s="83">
        <v>0</v>
      </c>
      <c r="BI10" s="18">
        <v>29828</v>
      </c>
      <c r="BJ10" s="18">
        <f t="shared" si="24"/>
        <v>5667.32</v>
      </c>
      <c r="BK10" s="18">
        <f t="shared" si="25"/>
        <v>35495.32</v>
      </c>
      <c r="BL10" s="93">
        <f t="shared" si="26"/>
        <v>0</v>
      </c>
      <c r="BM10" s="92" t="s">
        <v>24</v>
      </c>
      <c r="BN10" s="83">
        <v>0</v>
      </c>
      <c r="BO10" s="18">
        <v>29828</v>
      </c>
      <c r="BP10" s="18">
        <f t="shared" si="27"/>
        <v>5667.32</v>
      </c>
      <c r="BQ10" s="18">
        <f t="shared" si="28"/>
        <v>35495.32</v>
      </c>
      <c r="BR10" s="93">
        <f t="shared" si="29"/>
        <v>0</v>
      </c>
      <c r="BS10" s="92" t="s">
        <v>24</v>
      </c>
      <c r="BT10" s="83">
        <v>0</v>
      </c>
      <c r="BU10" s="18">
        <v>29828</v>
      </c>
      <c r="BV10" s="18">
        <f t="shared" si="30"/>
        <v>5667.32</v>
      </c>
      <c r="BW10" s="18">
        <f t="shared" si="31"/>
        <v>35495.32</v>
      </c>
      <c r="BX10" s="93">
        <f t="shared" si="32"/>
        <v>0</v>
      </c>
      <c r="BY10" s="92" t="s">
        <v>24</v>
      </c>
      <c r="BZ10" s="83">
        <v>4</v>
      </c>
      <c r="CA10" s="18">
        <v>29828</v>
      </c>
      <c r="CB10" s="18">
        <f t="shared" si="33"/>
        <v>5667.32</v>
      </c>
      <c r="CC10" s="18">
        <f t="shared" si="34"/>
        <v>35495.32</v>
      </c>
      <c r="CD10" s="93">
        <f t="shared" si="35"/>
        <v>141981.28</v>
      </c>
      <c r="CE10" s="13"/>
    </row>
    <row r="11" spans="2:85" ht="27" customHeight="1" x14ac:dyDescent="0.25">
      <c r="B11" s="7">
        <v>5</v>
      </c>
      <c r="C11" s="7" t="s">
        <v>28</v>
      </c>
      <c r="D11" s="7" t="s">
        <v>25</v>
      </c>
      <c r="E11" s="7" t="s">
        <v>29</v>
      </c>
      <c r="F11" s="8">
        <v>6</v>
      </c>
      <c r="G11" s="8" t="s">
        <v>23</v>
      </c>
      <c r="H11" s="9">
        <v>12</v>
      </c>
      <c r="I11" s="10">
        <v>37092</v>
      </c>
      <c r="J11" s="10">
        <f t="shared" si="0"/>
        <v>7047.4800000000005</v>
      </c>
      <c r="K11" s="10">
        <f t="shared" si="1"/>
        <v>44139.48</v>
      </c>
      <c r="L11" s="10">
        <f t="shared" si="2"/>
        <v>529673.76</v>
      </c>
      <c r="M11" s="11"/>
      <c r="N11" s="11"/>
      <c r="O11" s="11"/>
      <c r="Q11" s="92" t="s">
        <v>28</v>
      </c>
      <c r="R11" s="83">
        <v>6</v>
      </c>
      <c r="S11" s="18">
        <v>37092</v>
      </c>
      <c r="T11" s="18">
        <f t="shared" si="3"/>
        <v>7047.4800000000005</v>
      </c>
      <c r="U11" s="18">
        <f t="shared" si="4"/>
        <v>44139.48</v>
      </c>
      <c r="V11" s="93">
        <f t="shared" si="5"/>
        <v>264836.88</v>
      </c>
      <c r="W11" s="92" t="s">
        <v>28</v>
      </c>
      <c r="X11" s="83">
        <v>6</v>
      </c>
      <c r="Y11" s="18">
        <v>37092</v>
      </c>
      <c r="Z11" s="18">
        <f t="shared" si="6"/>
        <v>7047.4800000000005</v>
      </c>
      <c r="AA11" s="18">
        <f t="shared" si="7"/>
        <v>44139.48</v>
      </c>
      <c r="AB11" s="93">
        <f t="shared" si="8"/>
        <v>264836.88</v>
      </c>
      <c r="AC11" s="92" t="s">
        <v>28</v>
      </c>
      <c r="AD11" s="83">
        <v>0</v>
      </c>
      <c r="AE11" s="18">
        <v>37092</v>
      </c>
      <c r="AF11" s="18">
        <f t="shared" si="9"/>
        <v>7047.4800000000005</v>
      </c>
      <c r="AG11" s="18">
        <f t="shared" si="10"/>
        <v>44139.48</v>
      </c>
      <c r="AH11" s="93">
        <f t="shared" si="11"/>
        <v>0</v>
      </c>
      <c r="AI11" s="92" t="s">
        <v>28</v>
      </c>
      <c r="AJ11" s="83">
        <v>0</v>
      </c>
      <c r="AK11" s="18">
        <v>37092</v>
      </c>
      <c r="AL11" s="18">
        <f t="shared" si="12"/>
        <v>7047.4800000000005</v>
      </c>
      <c r="AM11" s="18">
        <f t="shared" si="13"/>
        <v>44139.48</v>
      </c>
      <c r="AN11" s="93">
        <f t="shared" si="14"/>
        <v>0</v>
      </c>
      <c r="AO11" s="92" t="s">
        <v>28</v>
      </c>
      <c r="AP11" s="83">
        <v>0</v>
      </c>
      <c r="AQ11" s="18">
        <v>37092</v>
      </c>
      <c r="AR11" s="18">
        <f t="shared" si="15"/>
        <v>7047.4800000000005</v>
      </c>
      <c r="AS11" s="18">
        <f t="shared" si="16"/>
        <v>44139.48</v>
      </c>
      <c r="AT11" s="93">
        <f t="shared" si="17"/>
        <v>0</v>
      </c>
      <c r="AU11" s="92" t="s">
        <v>28</v>
      </c>
      <c r="AV11" s="83">
        <v>0</v>
      </c>
      <c r="AW11" s="18">
        <v>37092</v>
      </c>
      <c r="AX11" s="18">
        <f t="shared" si="18"/>
        <v>7047.4800000000005</v>
      </c>
      <c r="AY11" s="18">
        <f t="shared" si="19"/>
        <v>44139.48</v>
      </c>
      <c r="AZ11" s="93">
        <f t="shared" si="20"/>
        <v>0</v>
      </c>
      <c r="BA11" s="92" t="s">
        <v>28</v>
      </c>
      <c r="BB11" s="83">
        <v>0</v>
      </c>
      <c r="BC11" s="18">
        <v>37092</v>
      </c>
      <c r="BD11" s="18">
        <f t="shared" si="21"/>
        <v>7047.4800000000005</v>
      </c>
      <c r="BE11" s="18">
        <f t="shared" si="22"/>
        <v>44139.48</v>
      </c>
      <c r="BF11" s="93">
        <f t="shared" si="23"/>
        <v>0</v>
      </c>
      <c r="BG11" s="92" t="s">
        <v>28</v>
      </c>
      <c r="BH11" s="83">
        <v>0</v>
      </c>
      <c r="BI11" s="18">
        <v>37092</v>
      </c>
      <c r="BJ11" s="18">
        <f t="shared" si="24"/>
        <v>7047.4800000000005</v>
      </c>
      <c r="BK11" s="18">
        <f t="shared" si="25"/>
        <v>44139.48</v>
      </c>
      <c r="BL11" s="93">
        <f t="shared" si="26"/>
        <v>0</v>
      </c>
      <c r="BM11" s="92" t="s">
        <v>28</v>
      </c>
      <c r="BN11" s="83">
        <v>0</v>
      </c>
      <c r="BO11" s="18">
        <v>37092</v>
      </c>
      <c r="BP11" s="18">
        <f t="shared" si="27"/>
        <v>7047.4800000000005</v>
      </c>
      <c r="BQ11" s="18">
        <f t="shared" si="28"/>
        <v>44139.48</v>
      </c>
      <c r="BR11" s="93">
        <f t="shared" si="29"/>
        <v>0</v>
      </c>
      <c r="BS11" s="92" t="s">
        <v>28</v>
      </c>
      <c r="BT11" s="83">
        <v>0</v>
      </c>
      <c r="BU11" s="18">
        <v>37092</v>
      </c>
      <c r="BV11" s="18">
        <f t="shared" si="30"/>
        <v>7047.4800000000005</v>
      </c>
      <c r="BW11" s="18">
        <f t="shared" si="31"/>
        <v>44139.48</v>
      </c>
      <c r="BX11" s="93">
        <f t="shared" si="32"/>
        <v>0</v>
      </c>
      <c r="BY11" s="92" t="s">
        <v>28</v>
      </c>
      <c r="BZ11" s="83">
        <v>0</v>
      </c>
      <c r="CA11" s="18">
        <v>37092</v>
      </c>
      <c r="CB11" s="18">
        <f t="shared" si="33"/>
        <v>7047.4800000000005</v>
      </c>
      <c r="CC11" s="18">
        <f t="shared" si="34"/>
        <v>44139.48</v>
      </c>
      <c r="CD11" s="93">
        <f t="shared" si="35"/>
        <v>0</v>
      </c>
      <c r="CE11" s="13"/>
    </row>
    <row r="12" spans="2:85" ht="27" customHeight="1" x14ac:dyDescent="0.25">
      <c r="B12" s="7">
        <v>6</v>
      </c>
      <c r="C12" s="7" t="s">
        <v>30</v>
      </c>
      <c r="D12" s="7" t="s">
        <v>25</v>
      </c>
      <c r="E12" s="7" t="s">
        <v>31</v>
      </c>
      <c r="F12" s="8">
        <v>4</v>
      </c>
      <c r="G12" s="8" t="s">
        <v>32</v>
      </c>
      <c r="H12" s="9">
        <v>14</v>
      </c>
      <c r="I12" s="10">
        <v>184537</v>
      </c>
      <c r="J12" s="10">
        <f t="shared" si="0"/>
        <v>35062.03</v>
      </c>
      <c r="K12" s="10">
        <f t="shared" si="1"/>
        <v>219599.03</v>
      </c>
      <c r="L12" s="10">
        <f t="shared" si="2"/>
        <v>3074386.42</v>
      </c>
      <c r="M12" s="11"/>
      <c r="N12" s="11"/>
      <c r="O12" s="11"/>
      <c r="Q12" s="92" t="s">
        <v>30</v>
      </c>
      <c r="R12" s="83">
        <v>0</v>
      </c>
      <c r="S12" s="18">
        <v>184537</v>
      </c>
      <c r="T12" s="18">
        <f t="shared" si="3"/>
        <v>35062.03</v>
      </c>
      <c r="U12" s="18">
        <f t="shared" si="4"/>
        <v>219599.03</v>
      </c>
      <c r="V12" s="93">
        <f t="shared" si="5"/>
        <v>0</v>
      </c>
      <c r="W12" s="92" t="s">
        <v>30</v>
      </c>
      <c r="X12" s="83">
        <v>2</v>
      </c>
      <c r="Y12" s="18">
        <v>184537</v>
      </c>
      <c r="Z12" s="18">
        <f t="shared" si="6"/>
        <v>35062.03</v>
      </c>
      <c r="AA12" s="18">
        <f t="shared" si="7"/>
        <v>219599.03</v>
      </c>
      <c r="AB12" s="93">
        <f t="shared" si="8"/>
        <v>439198.06</v>
      </c>
      <c r="AC12" s="92" t="s">
        <v>30</v>
      </c>
      <c r="AD12" s="83">
        <v>4</v>
      </c>
      <c r="AE12" s="18">
        <v>184537</v>
      </c>
      <c r="AF12" s="18">
        <f t="shared" si="9"/>
        <v>35062.03</v>
      </c>
      <c r="AG12" s="18">
        <f t="shared" si="10"/>
        <v>219599.03</v>
      </c>
      <c r="AH12" s="93">
        <f t="shared" si="11"/>
        <v>878396.12</v>
      </c>
      <c r="AI12" s="92" t="s">
        <v>30</v>
      </c>
      <c r="AJ12" s="83">
        <v>2</v>
      </c>
      <c r="AK12" s="18">
        <v>184537</v>
      </c>
      <c r="AL12" s="18">
        <f t="shared" si="12"/>
        <v>35062.03</v>
      </c>
      <c r="AM12" s="18">
        <f t="shared" si="13"/>
        <v>219599.03</v>
      </c>
      <c r="AN12" s="93">
        <f t="shared" si="14"/>
        <v>439198.06</v>
      </c>
      <c r="AO12" s="92" t="s">
        <v>30</v>
      </c>
      <c r="AP12" s="83">
        <v>0</v>
      </c>
      <c r="AQ12" s="18">
        <v>184537</v>
      </c>
      <c r="AR12" s="18">
        <f t="shared" si="15"/>
        <v>35062.03</v>
      </c>
      <c r="AS12" s="18">
        <f t="shared" si="16"/>
        <v>219599.03</v>
      </c>
      <c r="AT12" s="93">
        <f t="shared" si="17"/>
        <v>0</v>
      </c>
      <c r="AU12" s="92" t="s">
        <v>30</v>
      </c>
      <c r="AV12" s="83">
        <v>0</v>
      </c>
      <c r="AW12" s="18">
        <v>184537</v>
      </c>
      <c r="AX12" s="18">
        <f t="shared" si="18"/>
        <v>35062.03</v>
      </c>
      <c r="AY12" s="18">
        <f t="shared" si="19"/>
        <v>219599.03</v>
      </c>
      <c r="AZ12" s="93">
        <f t="shared" si="20"/>
        <v>0</v>
      </c>
      <c r="BA12" s="92" t="s">
        <v>30</v>
      </c>
      <c r="BB12" s="83">
        <v>4</v>
      </c>
      <c r="BC12" s="18">
        <v>184537</v>
      </c>
      <c r="BD12" s="18">
        <f t="shared" si="21"/>
        <v>35062.03</v>
      </c>
      <c r="BE12" s="18">
        <f t="shared" si="22"/>
        <v>219599.03</v>
      </c>
      <c r="BF12" s="93">
        <f t="shared" si="23"/>
        <v>878396.12</v>
      </c>
      <c r="BG12" s="92" t="s">
        <v>30</v>
      </c>
      <c r="BH12" s="83">
        <v>0</v>
      </c>
      <c r="BI12" s="18">
        <v>184537</v>
      </c>
      <c r="BJ12" s="18">
        <f t="shared" si="24"/>
        <v>35062.03</v>
      </c>
      <c r="BK12" s="18">
        <f t="shared" si="25"/>
        <v>219599.03</v>
      </c>
      <c r="BL12" s="93">
        <f t="shared" si="26"/>
        <v>0</v>
      </c>
      <c r="BM12" s="92" t="s">
        <v>30</v>
      </c>
      <c r="BN12" s="83">
        <v>0</v>
      </c>
      <c r="BO12" s="18">
        <v>184537</v>
      </c>
      <c r="BP12" s="18">
        <f t="shared" si="27"/>
        <v>35062.03</v>
      </c>
      <c r="BQ12" s="18">
        <f t="shared" si="28"/>
        <v>219599.03</v>
      </c>
      <c r="BR12" s="93">
        <f t="shared" si="29"/>
        <v>0</v>
      </c>
      <c r="BS12" s="92" t="s">
        <v>30</v>
      </c>
      <c r="BT12" s="83">
        <v>2</v>
      </c>
      <c r="BU12" s="18">
        <v>184537</v>
      </c>
      <c r="BV12" s="18">
        <f t="shared" si="30"/>
        <v>35062.03</v>
      </c>
      <c r="BW12" s="18">
        <f t="shared" si="31"/>
        <v>219599.03</v>
      </c>
      <c r="BX12" s="93">
        <f t="shared" si="32"/>
        <v>439198.06</v>
      </c>
      <c r="BY12" s="92" t="s">
        <v>30</v>
      </c>
      <c r="BZ12" s="83">
        <v>0</v>
      </c>
      <c r="CA12" s="18">
        <v>184537</v>
      </c>
      <c r="CB12" s="18">
        <f t="shared" si="33"/>
        <v>35062.03</v>
      </c>
      <c r="CC12" s="18">
        <f t="shared" si="34"/>
        <v>219599.03</v>
      </c>
      <c r="CD12" s="93">
        <f t="shared" si="35"/>
        <v>0</v>
      </c>
      <c r="CE12" s="13"/>
    </row>
    <row r="13" spans="2:85" ht="27" customHeight="1" x14ac:dyDescent="0.25">
      <c r="B13" s="7">
        <v>7</v>
      </c>
      <c r="C13" s="7" t="s">
        <v>33</v>
      </c>
      <c r="D13" s="7" t="s">
        <v>25</v>
      </c>
      <c r="E13" s="7" t="s">
        <v>34</v>
      </c>
      <c r="F13" s="8">
        <v>2</v>
      </c>
      <c r="G13" s="8" t="s">
        <v>35</v>
      </c>
      <c r="H13" s="9">
        <v>17</v>
      </c>
      <c r="I13" s="10">
        <v>227093</v>
      </c>
      <c r="J13" s="10">
        <f t="shared" si="0"/>
        <v>43147.67</v>
      </c>
      <c r="K13" s="10">
        <f t="shared" si="1"/>
        <v>270240.67</v>
      </c>
      <c r="L13" s="10">
        <f t="shared" si="2"/>
        <v>4594091.3899999997</v>
      </c>
      <c r="M13" s="11"/>
      <c r="N13" s="11"/>
      <c r="O13" s="11"/>
      <c r="Q13" s="92" t="s">
        <v>33</v>
      </c>
      <c r="R13" s="83">
        <v>2</v>
      </c>
      <c r="S13" s="18">
        <v>227093</v>
      </c>
      <c r="T13" s="18">
        <f t="shared" si="3"/>
        <v>43147.67</v>
      </c>
      <c r="U13" s="18">
        <f t="shared" si="4"/>
        <v>270240.67</v>
      </c>
      <c r="V13" s="93">
        <f t="shared" si="5"/>
        <v>540481.34</v>
      </c>
      <c r="W13" s="92" t="s">
        <v>33</v>
      </c>
      <c r="X13" s="83">
        <v>1</v>
      </c>
      <c r="Y13" s="18">
        <v>227093</v>
      </c>
      <c r="Z13" s="18">
        <f t="shared" si="6"/>
        <v>43147.67</v>
      </c>
      <c r="AA13" s="18">
        <f t="shared" si="7"/>
        <v>270240.67</v>
      </c>
      <c r="AB13" s="93">
        <f t="shared" si="8"/>
        <v>270240.67</v>
      </c>
      <c r="AC13" s="92" t="s">
        <v>33</v>
      </c>
      <c r="AD13" s="83">
        <v>0</v>
      </c>
      <c r="AE13" s="18">
        <v>227093</v>
      </c>
      <c r="AF13" s="18">
        <f t="shared" si="9"/>
        <v>43147.67</v>
      </c>
      <c r="AG13" s="18">
        <f t="shared" si="10"/>
        <v>270240.67</v>
      </c>
      <c r="AH13" s="93">
        <f t="shared" si="11"/>
        <v>0</v>
      </c>
      <c r="AI13" s="92" t="s">
        <v>33</v>
      </c>
      <c r="AJ13" s="83">
        <v>1</v>
      </c>
      <c r="AK13" s="18">
        <v>227093</v>
      </c>
      <c r="AL13" s="18">
        <f t="shared" si="12"/>
        <v>43147.67</v>
      </c>
      <c r="AM13" s="18">
        <f t="shared" si="13"/>
        <v>270240.67</v>
      </c>
      <c r="AN13" s="93">
        <f t="shared" si="14"/>
        <v>270240.67</v>
      </c>
      <c r="AO13" s="92" t="s">
        <v>33</v>
      </c>
      <c r="AP13" s="83">
        <v>2</v>
      </c>
      <c r="AQ13" s="18">
        <v>227093</v>
      </c>
      <c r="AR13" s="18">
        <f t="shared" si="15"/>
        <v>43147.67</v>
      </c>
      <c r="AS13" s="18">
        <f t="shared" si="16"/>
        <v>270240.67</v>
      </c>
      <c r="AT13" s="93">
        <f t="shared" si="17"/>
        <v>540481.34</v>
      </c>
      <c r="AU13" s="92" t="s">
        <v>33</v>
      </c>
      <c r="AV13" s="83">
        <v>2</v>
      </c>
      <c r="AW13" s="18">
        <v>227093</v>
      </c>
      <c r="AX13" s="18">
        <f t="shared" si="18"/>
        <v>43147.67</v>
      </c>
      <c r="AY13" s="18">
        <f t="shared" si="19"/>
        <v>270240.67</v>
      </c>
      <c r="AZ13" s="93">
        <f t="shared" si="20"/>
        <v>540481.34</v>
      </c>
      <c r="BA13" s="92" t="s">
        <v>33</v>
      </c>
      <c r="BB13" s="83">
        <v>3</v>
      </c>
      <c r="BC13" s="18">
        <v>227093</v>
      </c>
      <c r="BD13" s="18">
        <f t="shared" si="21"/>
        <v>43147.67</v>
      </c>
      <c r="BE13" s="18">
        <f t="shared" si="22"/>
        <v>270240.67</v>
      </c>
      <c r="BF13" s="93">
        <f t="shared" si="23"/>
        <v>810722.01</v>
      </c>
      <c r="BG13" s="92" t="s">
        <v>33</v>
      </c>
      <c r="BH13" s="83">
        <v>1</v>
      </c>
      <c r="BI13" s="18">
        <v>227093</v>
      </c>
      <c r="BJ13" s="18">
        <f t="shared" si="24"/>
        <v>43147.67</v>
      </c>
      <c r="BK13" s="18">
        <f t="shared" si="25"/>
        <v>270240.67</v>
      </c>
      <c r="BL13" s="93">
        <f t="shared" si="26"/>
        <v>270240.67</v>
      </c>
      <c r="BM13" s="92" t="s">
        <v>33</v>
      </c>
      <c r="BN13" s="83">
        <v>2</v>
      </c>
      <c r="BO13" s="18">
        <v>227093</v>
      </c>
      <c r="BP13" s="18">
        <f t="shared" si="27"/>
        <v>43147.67</v>
      </c>
      <c r="BQ13" s="18">
        <f t="shared" si="28"/>
        <v>270240.67</v>
      </c>
      <c r="BR13" s="93">
        <f t="shared" si="29"/>
        <v>540481.34</v>
      </c>
      <c r="BS13" s="92" t="s">
        <v>33</v>
      </c>
      <c r="BT13" s="83">
        <v>2</v>
      </c>
      <c r="BU13" s="18">
        <v>227093</v>
      </c>
      <c r="BV13" s="18">
        <f t="shared" si="30"/>
        <v>43147.67</v>
      </c>
      <c r="BW13" s="18">
        <f t="shared" si="31"/>
        <v>270240.67</v>
      </c>
      <c r="BX13" s="93">
        <f t="shared" si="32"/>
        <v>540481.34</v>
      </c>
      <c r="BY13" s="92" t="s">
        <v>33</v>
      </c>
      <c r="BZ13" s="83">
        <v>1</v>
      </c>
      <c r="CA13" s="18">
        <v>227093</v>
      </c>
      <c r="CB13" s="18">
        <f t="shared" si="33"/>
        <v>43147.67</v>
      </c>
      <c r="CC13" s="18">
        <f t="shared" si="34"/>
        <v>270240.67</v>
      </c>
      <c r="CD13" s="93">
        <f t="shared" si="35"/>
        <v>270240.67</v>
      </c>
      <c r="CE13" s="13"/>
    </row>
    <row r="14" spans="2:85" ht="27" customHeight="1" x14ac:dyDescent="0.25">
      <c r="B14" s="14">
        <v>8</v>
      </c>
      <c r="C14" s="7" t="s">
        <v>36</v>
      </c>
      <c r="D14" s="7" t="s">
        <v>21</v>
      </c>
      <c r="E14" s="7" t="s">
        <v>37</v>
      </c>
      <c r="F14" s="8">
        <v>2</v>
      </c>
      <c r="G14" s="8" t="s">
        <v>38</v>
      </c>
      <c r="H14" s="9">
        <v>2</v>
      </c>
      <c r="I14" s="10">
        <v>2225242</v>
      </c>
      <c r="J14" s="10">
        <f t="shared" si="0"/>
        <v>422795.98</v>
      </c>
      <c r="K14" s="10">
        <f t="shared" si="1"/>
        <v>2648037.98</v>
      </c>
      <c r="L14" s="10">
        <f t="shared" si="2"/>
        <v>5296075.96</v>
      </c>
      <c r="M14" s="11"/>
      <c r="N14" s="11"/>
      <c r="O14" s="11"/>
      <c r="Q14" s="92" t="s">
        <v>36</v>
      </c>
      <c r="R14" s="83">
        <v>0</v>
      </c>
      <c r="S14" s="18">
        <v>2225242</v>
      </c>
      <c r="T14" s="18">
        <f t="shared" si="3"/>
        <v>422795.98</v>
      </c>
      <c r="U14" s="18">
        <f t="shared" si="4"/>
        <v>2648037.98</v>
      </c>
      <c r="V14" s="93">
        <f t="shared" si="5"/>
        <v>0</v>
      </c>
      <c r="W14" s="92" t="s">
        <v>36</v>
      </c>
      <c r="X14" s="83">
        <v>0</v>
      </c>
      <c r="Y14" s="18">
        <v>2225242</v>
      </c>
      <c r="Z14" s="18">
        <f t="shared" si="6"/>
        <v>422795.98</v>
      </c>
      <c r="AA14" s="18">
        <f t="shared" si="7"/>
        <v>2648037.98</v>
      </c>
      <c r="AB14" s="93">
        <f t="shared" si="8"/>
        <v>0</v>
      </c>
      <c r="AC14" s="92" t="s">
        <v>36</v>
      </c>
      <c r="AD14" s="83">
        <v>0</v>
      </c>
      <c r="AE14" s="18">
        <v>2225242</v>
      </c>
      <c r="AF14" s="18">
        <f t="shared" si="9"/>
        <v>422795.98</v>
      </c>
      <c r="AG14" s="18">
        <f t="shared" si="10"/>
        <v>2648037.98</v>
      </c>
      <c r="AH14" s="93">
        <f t="shared" si="11"/>
        <v>0</v>
      </c>
      <c r="AI14" s="92" t="s">
        <v>36</v>
      </c>
      <c r="AJ14" s="83">
        <v>0</v>
      </c>
      <c r="AK14" s="18">
        <v>2225242</v>
      </c>
      <c r="AL14" s="18">
        <f t="shared" si="12"/>
        <v>422795.98</v>
      </c>
      <c r="AM14" s="18">
        <f t="shared" si="13"/>
        <v>2648037.98</v>
      </c>
      <c r="AN14" s="93">
        <f t="shared" si="14"/>
        <v>0</v>
      </c>
      <c r="AO14" s="92" t="s">
        <v>36</v>
      </c>
      <c r="AP14" s="83">
        <v>0</v>
      </c>
      <c r="AQ14" s="18">
        <v>2225242</v>
      </c>
      <c r="AR14" s="18">
        <f t="shared" si="15"/>
        <v>422795.98</v>
      </c>
      <c r="AS14" s="18">
        <f t="shared" si="16"/>
        <v>2648037.98</v>
      </c>
      <c r="AT14" s="93">
        <f t="shared" si="17"/>
        <v>0</v>
      </c>
      <c r="AU14" s="92" t="s">
        <v>36</v>
      </c>
      <c r="AV14" s="83">
        <v>0</v>
      </c>
      <c r="AW14" s="18">
        <v>2225242</v>
      </c>
      <c r="AX14" s="18">
        <f t="shared" si="18"/>
        <v>422795.98</v>
      </c>
      <c r="AY14" s="18">
        <f t="shared" si="19"/>
        <v>2648037.98</v>
      </c>
      <c r="AZ14" s="93">
        <f t="shared" si="20"/>
        <v>0</v>
      </c>
      <c r="BA14" s="92" t="s">
        <v>36</v>
      </c>
      <c r="BB14" s="83">
        <v>0</v>
      </c>
      <c r="BC14" s="18">
        <v>2225242</v>
      </c>
      <c r="BD14" s="18">
        <f t="shared" si="21"/>
        <v>422795.98</v>
      </c>
      <c r="BE14" s="18">
        <f t="shared" si="22"/>
        <v>2648037.98</v>
      </c>
      <c r="BF14" s="93">
        <f t="shared" si="23"/>
        <v>0</v>
      </c>
      <c r="BG14" s="92" t="s">
        <v>36</v>
      </c>
      <c r="BH14" s="83">
        <v>1</v>
      </c>
      <c r="BI14" s="18">
        <v>2225242</v>
      </c>
      <c r="BJ14" s="18">
        <f t="shared" si="24"/>
        <v>422795.98</v>
      </c>
      <c r="BK14" s="18">
        <f t="shared" si="25"/>
        <v>2648037.98</v>
      </c>
      <c r="BL14" s="93">
        <f t="shared" si="26"/>
        <v>2648037.98</v>
      </c>
      <c r="BM14" s="92" t="s">
        <v>36</v>
      </c>
      <c r="BN14" s="83">
        <v>0</v>
      </c>
      <c r="BO14" s="18">
        <v>2225242</v>
      </c>
      <c r="BP14" s="18">
        <f t="shared" si="27"/>
        <v>422795.98</v>
      </c>
      <c r="BQ14" s="18">
        <f t="shared" si="28"/>
        <v>2648037.98</v>
      </c>
      <c r="BR14" s="93">
        <f t="shared" si="29"/>
        <v>0</v>
      </c>
      <c r="BS14" s="92" t="s">
        <v>36</v>
      </c>
      <c r="BT14" s="83">
        <v>1</v>
      </c>
      <c r="BU14" s="18">
        <v>2225242</v>
      </c>
      <c r="BV14" s="18">
        <f t="shared" si="30"/>
        <v>422795.98</v>
      </c>
      <c r="BW14" s="18">
        <f t="shared" si="31"/>
        <v>2648037.98</v>
      </c>
      <c r="BX14" s="93">
        <f t="shared" si="32"/>
        <v>2648037.98</v>
      </c>
      <c r="BY14" s="92" t="s">
        <v>36</v>
      </c>
      <c r="BZ14" s="83">
        <v>0</v>
      </c>
      <c r="CA14" s="18">
        <v>2225242</v>
      </c>
      <c r="CB14" s="18">
        <f t="shared" si="33"/>
        <v>422795.98</v>
      </c>
      <c r="CC14" s="18">
        <f t="shared" si="34"/>
        <v>2648037.98</v>
      </c>
      <c r="CD14" s="93">
        <f t="shared" si="35"/>
        <v>0</v>
      </c>
      <c r="CE14" s="13"/>
    </row>
    <row r="15" spans="2:85" ht="27" customHeight="1" x14ac:dyDescent="0.25">
      <c r="B15" s="14">
        <v>9</v>
      </c>
      <c r="C15" s="7" t="s">
        <v>39</v>
      </c>
      <c r="D15" s="7" t="s">
        <v>25</v>
      </c>
      <c r="E15" s="7" t="s">
        <v>40</v>
      </c>
      <c r="F15" s="8">
        <v>6</v>
      </c>
      <c r="G15" s="8" t="s">
        <v>41</v>
      </c>
      <c r="H15" s="9">
        <v>35</v>
      </c>
      <c r="I15" s="10">
        <v>119692</v>
      </c>
      <c r="J15" s="10">
        <f t="shared" si="0"/>
        <v>22741.48</v>
      </c>
      <c r="K15" s="10">
        <f t="shared" si="1"/>
        <v>142433.48000000001</v>
      </c>
      <c r="L15" s="10">
        <f t="shared" si="2"/>
        <v>4985171.8000000007</v>
      </c>
      <c r="M15" s="11"/>
      <c r="N15" s="11"/>
      <c r="O15" s="11"/>
      <c r="Q15" s="92" t="s">
        <v>39</v>
      </c>
      <c r="R15" s="83">
        <v>6</v>
      </c>
      <c r="S15" s="18">
        <v>119692</v>
      </c>
      <c r="T15" s="18">
        <f t="shared" si="3"/>
        <v>22741.48</v>
      </c>
      <c r="U15" s="18">
        <f t="shared" si="4"/>
        <v>142433.48000000001</v>
      </c>
      <c r="V15" s="93">
        <f t="shared" si="5"/>
        <v>854600.88000000012</v>
      </c>
      <c r="W15" s="92" t="s">
        <v>39</v>
      </c>
      <c r="X15" s="83">
        <v>0</v>
      </c>
      <c r="Y15" s="18">
        <v>119692</v>
      </c>
      <c r="Z15" s="18">
        <f t="shared" si="6"/>
        <v>22741.48</v>
      </c>
      <c r="AA15" s="18">
        <f t="shared" si="7"/>
        <v>142433.48000000001</v>
      </c>
      <c r="AB15" s="93">
        <f t="shared" si="8"/>
        <v>0</v>
      </c>
      <c r="AC15" s="92" t="s">
        <v>39</v>
      </c>
      <c r="AD15" s="83">
        <v>6</v>
      </c>
      <c r="AE15" s="18">
        <v>119692</v>
      </c>
      <c r="AF15" s="18">
        <f t="shared" si="9"/>
        <v>22741.48</v>
      </c>
      <c r="AG15" s="18">
        <f t="shared" si="10"/>
        <v>142433.48000000001</v>
      </c>
      <c r="AH15" s="93">
        <f t="shared" si="11"/>
        <v>854600.88000000012</v>
      </c>
      <c r="AI15" s="92" t="s">
        <v>39</v>
      </c>
      <c r="AJ15" s="83">
        <v>4</v>
      </c>
      <c r="AK15" s="18">
        <v>119692</v>
      </c>
      <c r="AL15" s="18">
        <f t="shared" si="12"/>
        <v>22741.48</v>
      </c>
      <c r="AM15" s="18">
        <f t="shared" si="13"/>
        <v>142433.48000000001</v>
      </c>
      <c r="AN15" s="93">
        <f t="shared" si="14"/>
        <v>569733.92000000004</v>
      </c>
      <c r="AO15" s="92" t="s">
        <v>39</v>
      </c>
      <c r="AP15" s="83">
        <v>3</v>
      </c>
      <c r="AQ15" s="18">
        <v>119692</v>
      </c>
      <c r="AR15" s="18">
        <f t="shared" si="15"/>
        <v>22741.48</v>
      </c>
      <c r="AS15" s="18">
        <f t="shared" si="16"/>
        <v>142433.48000000001</v>
      </c>
      <c r="AT15" s="93">
        <f t="shared" si="17"/>
        <v>427300.44000000006</v>
      </c>
      <c r="AU15" s="92" t="s">
        <v>39</v>
      </c>
      <c r="AV15" s="83">
        <v>4</v>
      </c>
      <c r="AW15" s="18">
        <v>119692</v>
      </c>
      <c r="AX15" s="18">
        <f t="shared" si="18"/>
        <v>22741.48</v>
      </c>
      <c r="AY15" s="18">
        <f t="shared" si="19"/>
        <v>142433.48000000001</v>
      </c>
      <c r="AZ15" s="93">
        <f t="shared" si="20"/>
        <v>569733.92000000004</v>
      </c>
      <c r="BA15" s="92" t="s">
        <v>39</v>
      </c>
      <c r="BB15" s="83">
        <v>6</v>
      </c>
      <c r="BC15" s="18">
        <v>119692</v>
      </c>
      <c r="BD15" s="18">
        <f t="shared" si="21"/>
        <v>22741.48</v>
      </c>
      <c r="BE15" s="18">
        <f t="shared" si="22"/>
        <v>142433.48000000001</v>
      </c>
      <c r="BF15" s="93">
        <f t="shared" si="23"/>
        <v>854600.88000000012</v>
      </c>
      <c r="BG15" s="92" t="s">
        <v>39</v>
      </c>
      <c r="BH15" s="83">
        <v>4</v>
      </c>
      <c r="BI15" s="18">
        <v>119692</v>
      </c>
      <c r="BJ15" s="18">
        <f t="shared" si="24"/>
        <v>22741.48</v>
      </c>
      <c r="BK15" s="18">
        <f t="shared" si="25"/>
        <v>142433.48000000001</v>
      </c>
      <c r="BL15" s="93">
        <f t="shared" si="26"/>
        <v>569733.92000000004</v>
      </c>
      <c r="BM15" s="92" t="s">
        <v>39</v>
      </c>
      <c r="BN15" s="83">
        <v>0</v>
      </c>
      <c r="BO15" s="18">
        <v>119692</v>
      </c>
      <c r="BP15" s="18">
        <f t="shared" si="27"/>
        <v>22741.48</v>
      </c>
      <c r="BQ15" s="18">
        <f t="shared" si="28"/>
        <v>142433.48000000001</v>
      </c>
      <c r="BR15" s="93">
        <f t="shared" si="29"/>
        <v>0</v>
      </c>
      <c r="BS15" s="92" t="s">
        <v>39</v>
      </c>
      <c r="BT15" s="83">
        <v>2</v>
      </c>
      <c r="BU15" s="18">
        <v>119692</v>
      </c>
      <c r="BV15" s="18">
        <f t="shared" si="30"/>
        <v>22741.48</v>
      </c>
      <c r="BW15" s="18">
        <f t="shared" si="31"/>
        <v>142433.48000000001</v>
      </c>
      <c r="BX15" s="93">
        <f t="shared" si="32"/>
        <v>284866.96000000002</v>
      </c>
      <c r="BY15" s="92" t="s">
        <v>39</v>
      </c>
      <c r="BZ15" s="83">
        <v>0</v>
      </c>
      <c r="CA15" s="18">
        <v>119692</v>
      </c>
      <c r="CB15" s="18">
        <f t="shared" si="33"/>
        <v>22741.48</v>
      </c>
      <c r="CC15" s="18">
        <f t="shared" si="34"/>
        <v>142433.48000000001</v>
      </c>
      <c r="CD15" s="93">
        <f t="shared" si="35"/>
        <v>0</v>
      </c>
      <c r="CE15" s="13"/>
    </row>
    <row r="16" spans="2:85" ht="27" customHeight="1" x14ac:dyDescent="0.25">
      <c r="B16" s="7">
        <v>10</v>
      </c>
      <c r="C16" s="7" t="s">
        <v>42</v>
      </c>
      <c r="D16" s="7" t="s">
        <v>25</v>
      </c>
      <c r="E16" s="7" t="s">
        <v>43</v>
      </c>
      <c r="F16" s="8">
        <v>6</v>
      </c>
      <c r="G16" s="8" t="s">
        <v>32</v>
      </c>
      <c r="H16" s="9">
        <v>30</v>
      </c>
      <c r="I16" s="10">
        <v>43124</v>
      </c>
      <c r="J16" s="10">
        <f t="shared" si="0"/>
        <v>8193.56</v>
      </c>
      <c r="K16" s="10">
        <f t="shared" si="1"/>
        <v>51317.56</v>
      </c>
      <c r="L16" s="10">
        <f t="shared" si="2"/>
        <v>1539526.7999999998</v>
      </c>
      <c r="M16" s="11"/>
      <c r="N16" s="11"/>
      <c r="O16" s="11"/>
      <c r="Q16" s="92" t="s">
        <v>42</v>
      </c>
      <c r="R16" s="83">
        <v>0</v>
      </c>
      <c r="S16" s="18">
        <v>43124</v>
      </c>
      <c r="T16" s="18">
        <f t="shared" si="3"/>
        <v>8193.56</v>
      </c>
      <c r="U16" s="18">
        <f t="shared" si="4"/>
        <v>51317.56</v>
      </c>
      <c r="V16" s="93">
        <f t="shared" si="5"/>
        <v>0</v>
      </c>
      <c r="W16" s="92" t="s">
        <v>42</v>
      </c>
      <c r="X16" s="83">
        <v>0</v>
      </c>
      <c r="Y16" s="18">
        <v>43124</v>
      </c>
      <c r="Z16" s="18">
        <f t="shared" si="6"/>
        <v>8193.56</v>
      </c>
      <c r="AA16" s="18">
        <f t="shared" si="7"/>
        <v>51317.56</v>
      </c>
      <c r="AB16" s="93">
        <f t="shared" si="8"/>
        <v>0</v>
      </c>
      <c r="AC16" s="92" t="s">
        <v>42</v>
      </c>
      <c r="AD16" s="83">
        <v>0</v>
      </c>
      <c r="AE16" s="18">
        <v>43124</v>
      </c>
      <c r="AF16" s="18">
        <f t="shared" si="9"/>
        <v>8193.56</v>
      </c>
      <c r="AG16" s="18">
        <f t="shared" si="10"/>
        <v>51317.56</v>
      </c>
      <c r="AH16" s="93">
        <f t="shared" si="11"/>
        <v>0</v>
      </c>
      <c r="AI16" s="92" t="s">
        <v>42</v>
      </c>
      <c r="AJ16" s="83">
        <v>6</v>
      </c>
      <c r="AK16" s="18">
        <v>43124</v>
      </c>
      <c r="AL16" s="18">
        <f t="shared" si="12"/>
        <v>8193.56</v>
      </c>
      <c r="AM16" s="18">
        <f t="shared" si="13"/>
        <v>51317.56</v>
      </c>
      <c r="AN16" s="93">
        <f t="shared" si="14"/>
        <v>307905.36</v>
      </c>
      <c r="AO16" s="92" t="s">
        <v>42</v>
      </c>
      <c r="AP16" s="83">
        <v>6</v>
      </c>
      <c r="AQ16" s="18">
        <v>43124</v>
      </c>
      <c r="AR16" s="18">
        <f t="shared" si="15"/>
        <v>8193.56</v>
      </c>
      <c r="AS16" s="18">
        <f t="shared" si="16"/>
        <v>51317.56</v>
      </c>
      <c r="AT16" s="93">
        <f t="shared" si="17"/>
        <v>307905.36</v>
      </c>
      <c r="AU16" s="92" t="s">
        <v>42</v>
      </c>
      <c r="AV16" s="83">
        <v>0</v>
      </c>
      <c r="AW16" s="18">
        <v>43124</v>
      </c>
      <c r="AX16" s="18">
        <f t="shared" si="18"/>
        <v>8193.56</v>
      </c>
      <c r="AY16" s="18">
        <f t="shared" si="19"/>
        <v>51317.56</v>
      </c>
      <c r="AZ16" s="93">
        <f t="shared" si="20"/>
        <v>0</v>
      </c>
      <c r="BA16" s="92" t="s">
        <v>42</v>
      </c>
      <c r="BB16" s="83">
        <v>0</v>
      </c>
      <c r="BC16" s="18">
        <v>43124</v>
      </c>
      <c r="BD16" s="18">
        <f t="shared" si="21"/>
        <v>8193.56</v>
      </c>
      <c r="BE16" s="18">
        <f t="shared" si="22"/>
        <v>51317.56</v>
      </c>
      <c r="BF16" s="93">
        <f t="shared" si="23"/>
        <v>0</v>
      </c>
      <c r="BG16" s="92" t="s">
        <v>42</v>
      </c>
      <c r="BH16" s="83">
        <v>0</v>
      </c>
      <c r="BI16" s="18">
        <v>43124</v>
      </c>
      <c r="BJ16" s="18">
        <f t="shared" si="24"/>
        <v>8193.56</v>
      </c>
      <c r="BK16" s="18">
        <f t="shared" si="25"/>
        <v>51317.56</v>
      </c>
      <c r="BL16" s="93">
        <f t="shared" si="26"/>
        <v>0</v>
      </c>
      <c r="BM16" s="92" t="s">
        <v>42</v>
      </c>
      <c r="BN16" s="83">
        <v>6</v>
      </c>
      <c r="BO16" s="18">
        <v>43124</v>
      </c>
      <c r="BP16" s="18">
        <f t="shared" si="27"/>
        <v>8193.56</v>
      </c>
      <c r="BQ16" s="18">
        <f t="shared" si="28"/>
        <v>51317.56</v>
      </c>
      <c r="BR16" s="93">
        <f t="shared" si="29"/>
        <v>307905.36</v>
      </c>
      <c r="BS16" s="92" t="s">
        <v>42</v>
      </c>
      <c r="BT16" s="83">
        <v>6</v>
      </c>
      <c r="BU16" s="18">
        <v>43124</v>
      </c>
      <c r="BV16" s="18">
        <f t="shared" si="30"/>
        <v>8193.56</v>
      </c>
      <c r="BW16" s="18">
        <f t="shared" si="31"/>
        <v>51317.56</v>
      </c>
      <c r="BX16" s="93">
        <f t="shared" si="32"/>
        <v>307905.36</v>
      </c>
      <c r="BY16" s="92" t="s">
        <v>42</v>
      </c>
      <c r="BZ16" s="83">
        <v>6</v>
      </c>
      <c r="CA16" s="18">
        <v>43124</v>
      </c>
      <c r="CB16" s="18">
        <f t="shared" si="33"/>
        <v>8193.56</v>
      </c>
      <c r="CC16" s="18">
        <f t="shared" si="34"/>
        <v>51317.56</v>
      </c>
      <c r="CD16" s="93">
        <f t="shared" si="35"/>
        <v>307905.36</v>
      </c>
      <c r="CE16" s="13"/>
    </row>
    <row r="17" spans="2:83" ht="27" customHeight="1" x14ac:dyDescent="0.25">
      <c r="B17" s="7">
        <v>11</v>
      </c>
      <c r="C17" s="7" t="s">
        <v>44</v>
      </c>
      <c r="D17" s="7" t="s">
        <v>14</v>
      </c>
      <c r="E17" s="7" t="s">
        <v>45</v>
      </c>
      <c r="F17" s="8">
        <v>12</v>
      </c>
      <c r="G17" s="8" t="s">
        <v>46</v>
      </c>
      <c r="H17" s="9">
        <v>132</v>
      </c>
      <c r="I17" s="10">
        <v>147117</v>
      </c>
      <c r="J17" s="10">
        <f t="shared" si="0"/>
        <v>27952.23</v>
      </c>
      <c r="K17" s="10">
        <f t="shared" si="1"/>
        <v>175069.23</v>
      </c>
      <c r="L17" s="10">
        <f t="shared" si="2"/>
        <v>23109138.360000003</v>
      </c>
      <c r="M17" s="11"/>
      <c r="N17" s="11"/>
      <c r="O17" s="11"/>
      <c r="Q17" s="92" t="s">
        <v>44</v>
      </c>
      <c r="R17" s="83">
        <v>12</v>
      </c>
      <c r="S17" s="18">
        <v>147117</v>
      </c>
      <c r="T17" s="18">
        <f t="shared" si="3"/>
        <v>27952.23</v>
      </c>
      <c r="U17" s="18">
        <f t="shared" si="4"/>
        <v>175069.23</v>
      </c>
      <c r="V17" s="93">
        <f t="shared" si="5"/>
        <v>2100830.7600000002</v>
      </c>
      <c r="W17" s="92" t="s">
        <v>44</v>
      </c>
      <c r="X17" s="83">
        <v>12</v>
      </c>
      <c r="Y17" s="18">
        <v>147117</v>
      </c>
      <c r="Z17" s="18">
        <f t="shared" si="6"/>
        <v>27952.23</v>
      </c>
      <c r="AA17" s="18">
        <f t="shared" si="7"/>
        <v>175069.23</v>
      </c>
      <c r="AB17" s="93">
        <f t="shared" si="8"/>
        <v>2100830.7600000002</v>
      </c>
      <c r="AC17" s="92" t="s">
        <v>44</v>
      </c>
      <c r="AD17" s="83">
        <v>12</v>
      </c>
      <c r="AE17" s="18">
        <v>147117</v>
      </c>
      <c r="AF17" s="18">
        <f t="shared" si="9"/>
        <v>27952.23</v>
      </c>
      <c r="AG17" s="18">
        <f t="shared" si="10"/>
        <v>175069.23</v>
      </c>
      <c r="AH17" s="93">
        <f t="shared" si="11"/>
        <v>2100830.7600000002</v>
      </c>
      <c r="AI17" s="92" t="s">
        <v>44</v>
      </c>
      <c r="AJ17" s="83">
        <v>12</v>
      </c>
      <c r="AK17" s="18">
        <v>147117</v>
      </c>
      <c r="AL17" s="18">
        <f t="shared" si="12"/>
        <v>27952.23</v>
      </c>
      <c r="AM17" s="18">
        <f t="shared" si="13"/>
        <v>175069.23</v>
      </c>
      <c r="AN17" s="93">
        <f t="shared" si="14"/>
        <v>2100830.7600000002</v>
      </c>
      <c r="AO17" s="92" t="s">
        <v>44</v>
      </c>
      <c r="AP17" s="83">
        <v>12</v>
      </c>
      <c r="AQ17" s="18">
        <v>147117</v>
      </c>
      <c r="AR17" s="18">
        <f t="shared" si="15"/>
        <v>27952.23</v>
      </c>
      <c r="AS17" s="18">
        <f t="shared" si="16"/>
        <v>175069.23</v>
      </c>
      <c r="AT17" s="93">
        <f t="shared" si="17"/>
        <v>2100830.7600000002</v>
      </c>
      <c r="AU17" s="92" t="s">
        <v>44</v>
      </c>
      <c r="AV17" s="83">
        <v>12</v>
      </c>
      <c r="AW17" s="18">
        <v>147117</v>
      </c>
      <c r="AX17" s="18">
        <f t="shared" si="18"/>
        <v>27952.23</v>
      </c>
      <c r="AY17" s="18">
        <f t="shared" si="19"/>
        <v>175069.23</v>
      </c>
      <c r="AZ17" s="93">
        <f t="shared" si="20"/>
        <v>2100830.7600000002</v>
      </c>
      <c r="BA17" s="92" t="s">
        <v>44</v>
      </c>
      <c r="BB17" s="83">
        <v>12</v>
      </c>
      <c r="BC17" s="18">
        <v>147117</v>
      </c>
      <c r="BD17" s="18">
        <f t="shared" si="21"/>
        <v>27952.23</v>
      </c>
      <c r="BE17" s="18">
        <f t="shared" si="22"/>
        <v>175069.23</v>
      </c>
      <c r="BF17" s="93">
        <f t="shared" si="23"/>
        <v>2100830.7600000002</v>
      </c>
      <c r="BG17" s="92" t="s">
        <v>44</v>
      </c>
      <c r="BH17" s="83">
        <v>12</v>
      </c>
      <c r="BI17" s="18">
        <v>147117</v>
      </c>
      <c r="BJ17" s="18">
        <f t="shared" si="24"/>
        <v>27952.23</v>
      </c>
      <c r="BK17" s="18">
        <f t="shared" si="25"/>
        <v>175069.23</v>
      </c>
      <c r="BL17" s="93">
        <f t="shared" si="26"/>
        <v>2100830.7600000002</v>
      </c>
      <c r="BM17" s="92" t="s">
        <v>44</v>
      </c>
      <c r="BN17" s="83">
        <v>12</v>
      </c>
      <c r="BO17" s="18">
        <v>147117</v>
      </c>
      <c r="BP17" s="18">
        <f t="shared" si="27"/>
        <v>27952.23</v>
      </c>
      <c r="BQ17" s="18">
        <f t="shared" si="28"/>
        <v>175069.23</v>
      </c>
      <c r="BR17" s="93">
        <f t="shared" si="29"/>
        <v>2100830.7600000002</v>
      </c>
      <c r="BS17" s="92" t="s">
        <v>44</v>
      </c>
      <c r="BT17" s="83">
        <v>12</v>
      </c>
      <c r="BU17" s="18">
        <v>147117</v>
      </c>
      <c r="BV17" s="18">
        <f t="shared" si="30"/>
        <v>27952.23</v>
      </c>
      <c r="BW17" s="18">
        <f t="shared" si="31"/>
        <v>175069.23</v>
      </c>
      <c r="BX17" s="93">
        <f t="shared" si="32"/>
        <v>2100830.7600000002</v>
      </c>
      <c r="BY17" s="92" t="s">
        <v>44</v>
      </c>
      <c r="BZ17" s="83">
        <v>12</v>
      </c>
      <c r="CA17" s="18">
        <v>147117</v>
      </c>
      <c r="CB17" s="18">
        <f t="shared" si="33"/>
        <v>27952.23</v>
      </c>
      <c r="CC17" s="18">
        <f t="shared" si="34"/>
        <v>175069.23</v>
      </c>
      <c r="CD17" s="93">
        <f t="shared" si="35"/>
        <v>2100830.7600000002</v>
      </c>
      <c r="CE17" s="13"/>
    </row>
    <row r="18" spans="2:83" ht="27" customHeight="1" x14ac:dyDescent="0.25">
      <c r="B18" s="7">
        <v>12</v>
      </c>
      <c r="C18" s="7" t="s">
        <v>47</v>
      </c>
      <c r="D18" s="7" t="s">
        <v>25</v>
      </c>
      <c r="E18" s="7" t="s">
        <v>48</v>
      </c>
      <c r="F18" s="8">
        <v>3</v>
      </c>
      <c r="G18" s="8" t="s">
        <v>23</v>
      </c>
      <c r="H18" s="9">
        <v>14</v>
      </c>
      <c r="I18" s="10">
        <v>33234</v>
      </c>
      <c r="J18" s="10">
        <f t="shared" si="0"/>
        <v>6314.46</v>
      </c>
      <c r="K18" s="10">
        <f t="shared" si="1"/>
        <v>39548.46</v>
      </c>
      <c r="L18" s="10">
        <f t="shared" si="2"/>
        <v>553678.43999999994</v>
      </c>
      <c r="M18" s="11"/>
      <c r="N18" s="11"/>
      <c r="O18" s="11"/>
      <c r="Q18" s="92" t="s">
        <v>47</v>
      </c>
      <c r="R18" s="83">
        <v>0</v>
      </c>
      <c r="S18" s="18">
        <v>33234</v>
      </c>
      <c r="T18" s="18">
        <f t="shared" si="3"/>
        <v>6314.46</v>
      </c>
      <c r="U18" s="18">
        <f t="shared" si="4"/>
        <v>39548.46</v>
      </c>
      <c r="V18" s="93">
        <f t="shared" si="5"/>
        <v>0</v>
      </c>
      <c r="W18" s="92" t="s">
        <v>47</v>
      </c>
      <c r="X18" s="83">
        <v>0</v>
      </c>
      <c r="Y18" s="18">
        <v>33234</v>
      </c>
      <c r="Z18" s="18">
        <f t="shared" si="6"/>
        <v>6314.46</v>
      </c>
      <c r="AA18" s="18">
        <f t="shared" si="7"/>
        <v>39548.46</v>
      </c>
      <c r="AB18" s="93">
        <f t="shared" si="8"/>
        <v>0</v>
      </c>
      <c r="AC18" s="92" t="s">
        <v>47</v>
      </c>
      <c r="AD18" s="83">
        <v>0</v>
      </c>
      <c r="AE18" s="18">
        <v>33234</v>
      </c>
      <c r="AF18" s="18">
        <f t="shared" si="9"/>
        <v>6314.46</v>
      </c>
      <c r="AG18" s="18">
        <f t="shared" si="10"/>
        <v>39548.46</v>
      </c>
      <c r="AH18" s="93">
        <f t="shared" si="11"/>
        <v>0</v>
      </c>
      <c r="AI18" s="92" t="s">
        <v>47</v>
      </c>
      <c r="AJ18" s="83">
        <v>1</v>
      </c>
      <c r="AK18" s="18">
        <v>33234</v>
      </c>
      <c r="AL18" s="18">
        <f t="shared" si="12"/>
        <v>6314.46</v>
      </c>
      <c r="AM18" s="18">
        <f t="shared" si="13"/>
        <v>39548.46</v>
      </c>
      <c r="AN18" s="93">
        <f t="shared" si="14"/>
        <v>39548.46</v>
      </c>
      <c r="AO18" s="92" t="s">
        <v>47</v>
      </c>
      <c r="AP18" s="83">
        <v>3</v>
      </c>
      <c r="AQ18" s="18">
        <v>33234</v>
      </c>
      <c r="AR18" s="18">
        <f t="shared" si="15"/>
        <v>6314.46</v>
      </c>
      <c r="AS18" s="18">
        <f t="shared" si="16"/>
        <v>39548.46</v>
      </c>
      <c r="AT18" s="93">
        <f t="shared" si="17"/>
        <v>118645.38</v>
      </c>
      <c r="AU18" s="92" t="s">
        <v>47</v>
      </c>
      <c r="AV18" s="83">
        <v>2</v>
      </c>
      <c r="AW18" s="18">
        <v>33234</v>
      </c>
      <c r="AX18" s="18">
        <f t="shared" si="18"/>
        <v>6314.46</v>
      </c>
      <c r="AY18" s="18">
        <f t="shared" si="19"/>
        <v>39548.46</v>
      </c>
      <c r="AZ18" s="93">
        <f t="shared" si="20"/>
        <v>79096.92</v>
      </c>
      <c r="BA18" s="92" t="s">
        <v>47</v>
      </c>
      <c r="BB18" s="83">
        <v>0</v>
      </c>
      <c r="BC18" s="18">
        <v>33234</v>
      </c>
      <c r="BD18" s="18">
        <f t="shared" si="21"/>
        <v>6314.46</v>
      </c>
      <c r="BE18" s="18">
        <f t="shared" si="22"/>
        <v>39548.46</v>
      </c>
      <c r="BF18" s="93">
        <f t="shared" si="23"/>
        <v>0</v>
      </c>
      <c r="BG18" s="92" t="s">
        <v>47</v>
      </c>
      <c r="BH18" s="83">
        <v>2</v>
      </c>
      <c r="BI18" s="18">
        <v>33234</v>
      </c>
      <c r="BJ18" s="18">
        <f t="shared" si="24"/>
        <v>6314.46</v>
      </c>
      <c r="BK18" s="18">
        <f t="shared" si="25"/>
        <v>39548.46</v>
      </c>
      <c r="BL18" s="93">
        <f t="shared" si="26"/>
        <v>79096.92</v>
      </c>
      <c r="BM18" s="92" t="s">
        <v>47</v>
      </c>
      <c r="BN18" s="83">
        <v>0</v>
      </c>
      <c r="BO18" s="18">
        <v>33234</v>
      </c>
      <c r="BP18" s="18">
        <f t="shared" si="27"/>
        <v>6314.46</v>
      </c>
      <c r="BQ18" s="18">
        <f t="shared" si="28"/>
        <v>39548.46</v>
      </c>
      <c r="BR18" s="93">
        <f t="shared" si="29"/>
        <v>0</v>
      </c>
      <c r="BS18" s="92" t="s">
        <v>47</v>
      </c>
      <c r="BT18" s="83">
        <v>3</v>
      </c>
      <c r="BU18" s="18">
        <v>33234</v>
      </c>
      <c r="BV18" s="18">
        <f t="shared" si="30"/>
        <v>6314.46</v>
      </c>
      <c r="BW18" s="18">
        <f t="shared" si="31"/>
        <v>39548.46</v>
      </c>
      <c r="BX18" s="93">
        <f t="shared" si="32"/>
        <v>118645.38</v>
      </c>
      <c r="BY18" s="92" t="s">
        <v>47</v>
      </c>
      <c r="BZ18" s="83">
        <v>3</v>
      </c>
      <c r="CA18" s="18">
        <v>33234</v>
      </c>
      <c r="CB18" s="18">
        <f t="shared" si="33"/>
        <v>6314.46</v>
      </c>
      <c r="CC18" s="18">
        <f t="shared" si="34"/>
        <v>39548.46</v>
      </c>
      <c r="CD18" s="93">
        <f t="shared" si="35"/>
        <v>118645.38</v>
      </c>
      <c r="CE18" s="13"/>
    </row>
    <row r="19" spans="2:83" ht="27" customHeight="1" x14ac:dyDescent="0.25">
      <c r="B19" s="14">
        <v>13</v>
      </c>
      <c r="C19" s="7" t="s">
        <v>49</v>
      </c>
      <c r="D19" s="7" t="s">
        <v>25</v>
      </c>
      <c r="E19" s="7" t="s">
        <v>50</v>
      </c>
      <c r="F19" s="8">
        <v>3</v>
      </c>
      <c r="G19" s="8" t="s">
        <v>23</v>
      </c>
      <c r="H19" s="9">
        <v>21</v>
      </c>
      <c r="I19" s="10">
        <v>35215</v>
      </c>
      <c r="J19" s="10">
        <f t="shared" si="0"/>
        <v>6690.85</v>
      </c>
      <c r="K19" s="10">
        <f t="shared" si="1"/>
        <v>41905.85</v>
      </c>
      <c r="L19" s="10">
        <f t="shared" si="2"/>
        <v>880022.85</v>
      </c>
      <c r="M19" s="11"/>
      <c r="N19" s="11"/>
      <c r="O19" s="11"/>
      <c r="Q19" s="92" t="s">
        <v>49</v>
      </c>
      <c r="R19" s="83">
        <v>0</v>
      </c>
      <c r="S19" s="18">
        <v>35215</v>
      </c>
      <c r="T19" s="18">
        <f t="shared" si="3"/>
        <v>6690.85</v>
      </c>
      <c r="U19" s="18">
        <f t="shared" si="4"/>
        <v>41905.85</v>
      </c>
      <c r="V19" s="93">
        <f t="shared" si="5"/>
        <v>0</v>
      </c>
      <c r="W19" s="92" t="s">
        <v>49</v>
      </c>
      <c r="X19" s="83">
        <v>2</v>
      </c>
      <c r="Y19" s="18">
        <v>35215</v>
      </c>
      <c r="Z19" s="18">
        <f t="shared" si="6"/>
        <v>6690.85</v>
      </c>
      <c r="AA19" s="18">
        <f t="shared" si="7"/>
        <v>41905.85</v>
      </c>
      <c r="AB19" s="93">
        <f t="shared" si="8"/>
        <v>83811.7</v>
      </c>
      <c r="AC19" s="92" t="s">
        <v>49</v>
      </c>
      <c r="AD19" s="83">
        <v>5</v>
      </c>
      <c r="AE19" s="18">
        <v>35215</v>
      </c>
      <c r="AF19" s="18">
        <f t="shared" si="9"/>
        <v>6690.85</v>
      </c>
      <c r="AG19" s="18">
        <f t="shared" si="10"/>
        <v>41905.85</v>
      </c>
      <c r="AH19" s="93">
        <f t="shared" si="11"/>
        <v>209529.25</v>
      </c>
      <c r="AI19" s="92" t="s">
        <v>49</v>
      </c>
      <c r="AJ19" s="83">
        <v>1</v>
      </c>
      <c r="AK19" s="18">
        <v>35215</v>
      </c>
      <c r="AL19" s="18">
        <f t="shared" si="12"/>
        <v>6690.85</v>
      </c>
      <c r="AM19" s="18">
        <f t="shared" si="13"/>
        <v>41905.85</v>
      </c>
      <c r="AN19" s="93">
        <f t="shared" si="14"/>
        <v>41905.85</v>
      </c>
      <c r="AO19" s="92" t="s">
        <v>49</v>
      </c>
      <c r="AP19" s="83">
        <v>3</v>
      </c>
      <c r="AQ19" s="18">
        <v>35215</v>
      </c>
      <c r="AR19" s="18">
        <f t="shared" si="15"/>
        <v>6690.85</v>
      </c>
      <c r="AS19" s="18">
        <f t="shared" si="16"/>
        <v>41905.85</v>
      </c>
      <c r="AT19" s="93">
        <f t="shared" si="17"/>
        <v>125717.54999999999</v>
      </c>
      <c r="AU19" s="92" t="s">
        <v>49</v>
      </c>
      <c r="AV19" s="83">
        <v>3</v>
      </c>
      <c r="AW19" s="18">
        <v>35215</v>
      </c>
      <c r="AX19" s="18">
        <f t="shared" si="18"/>
        <v>6690.85</v>
      </c>
      <c r="AY19" s="18">
        <f t="shared" si="19"/>
        <v>41905.85</v>
      </c>
      <c r="AZ19" s="93">
        <f t="shared" si="20"/>
        <v>125717.54999999999</v>
      </c>
      <c r="BA19" s="92" t="s">
        <v>49</v>
      </c>
      <c r="BB19" s="83">
        <v>0</v>
      </c>
      <c r="BC19" s="18">
        <v>35215</v>
      </c>
      <c r="BD19" s="18">
        <f t="shared" si="21"/>
        <v>6690.85</v>
      </c>
      <c r="BE19" s="18">
        <f t="shared" si="22"/>
        <v>41905.85</v>
      </c>
      <c r="BF19" s="93">
        <f t="shared" si="23"/>
        <v>0</v>
      </c>
      <c r="BG19" s="92" t="s">
        <v>49</v>
      </c>
      <c r="BH19" s="83">
        <v>1</v>
      </c>
      <c r="BI19" s="18">
        <v>35215</v>
      </c>
      <c r="BJ19" s="18">
        <f t="shared" si="24"/>
        <v>6690.85</v>
      </c>
      <c r="BK19" s="18">
        <f t="shared" si="25"/>
        <v>41905.85</v>
      </c>
      <c r="BL19" s="93">
        <f t="shared" si="26"/>
        <v>41905.85</v>
      </c>
      <c r="BM19" s="92" t="s">
        <v>49</v>
      </c>
      <c r="BN19" s="83">
        <v>0</v>
      </c>
      <c r="BO19" s="18">
        <v>35215</v>
      </c>
      <c r="BP19" s="18">
        <f t="shared" si="27"/>
        <v>6690.85</v>
      </c>
      <c r="BQ19" s="18">
        <f t="shared" si="28"/>
        <v>41905.85</v>
      </c>
      <c r="BR19" s="93">
        <f t="shared" si="29"/>
        <v>0</v>
      </c>
      <c r="BS19" s="92" t="s">
        <v>49</v>
      </c>
      <c r="BT19" s="83">
        <v>3</v>
      </c>
      <c r="BU19" s="18">
        <v>35215</v>
      </c>
      <c r="BV19" s="18">
        <f t="shared" si="30"/>
        <v>6690.85</v>
      </c>
      <c r="BW19" s="18">
        <f t="shared" si="31"/>
        <v>41905.85</v>
      </c>
      <c r="BX19" s="93">
        <f t="shared" si="32"/>
        <v>125717.54999999999</v>
      </c>
      <c r="BY19" s="92" t="s">
        <v>49</v>
      </c>
      <c r="BZ19" s="83">
        <v>3</v>
      </c>
      <c r="CA19" s="18">
        <v>35215</v>
      </c>
      <c r="CB19" s="18">
        <f t="shared" si="33"/>
        <v>6690.85</v>
      </c>
      <c r="CC19" s="18">
        <f t="shared" si="34"/>
        <v>41905.85</v>
      </c>
      <c r="CD19" s="93">
        <f t="shared" si="35"/>
        <v>125717.54999999999</v>
      </c>
      <c r="CE19" s="13"/>
    </row>
    <row r="20" spans="2:83" ht="27" customHeight="1" x14ac:dyDescent="0.25">
      <c r="B20" s="14">
        <v>14</v>
      </c>
      <c r="C20" s="7" t="s">
        <v>51</v>
      </c>
      <c r="D20" s="7" t="s">
        <v>25</v>
      </c>
      <c r="E20" s="7" t="s">
        <v>52</v>
      </c>
      <c r="F20" s="8">
        <v>3</v>
      </c>
      <c r="G20" s="8" t="s">
        <v>23</v>
      </c>
      <c r="H20" s="9">
        <v>30</v>
      </c>
      <c r="I20" s="10">
        <v>87196</v>
      </c>
      <c r="J20" s="10">
        <f t="shared" si="0"/>
        <v>16567.240000000002</v>
      </c>
      <c r="K20" s="10">
        <f t="shared" si="1"/>
        <v>103763.24</v>
      </c>
      <c r="L20" s="10">
        <f t="shared" si="2"/>
        <v>3112897.2</v>
      </c>
      <c r="M20" s="11"/>
      <c r="N20" s="11"/>
      <c r="O20" s="11"/>
      <c r="Q20" s="92" t="s">
        <v>51</v>
      </c>
      <c r="R20" s="83">
        <v>3</v>
      </c>
      <c r="S20" s="18">
        <v>87196</v>
      </c>
      <c r="T20" s="18">
        <f t="shared" si="3"/>
        <v>16567.240000000002</v>
      </c>
      <c r="U20" s="18">
        <f t="shared" si="4"/>
        <v>103763.24</v>
      </c>
      <c r="V20" s="93">
        <f t="shared" si="5"/>
        <v>311289.72000000003</v>
      </c>
      <c r="W20" s="92" t="s">
        <v>51</v>
      </c>
      <c r="X20" s="83">
        <v>1</v>
      </c>
      <c r="Y20" s="18">
        <v>87196</v>
      </c>
      <c r="Z20" s="18">
        <f t="shared" si="6"/>
        <v>16567.240000000002</v>
      </c>
      <c r="AA20" s="18">
        <f t="shared" si="7"/>
        <v>103763.24</v>
      </c>
      <c r="AB20" s="93">
        <f t="shared" si="8"/>
        <v>103763.24</v>
      </c>
      <c r="AC20" s="92" t="s">
        <v>51</v>
      </c>
      <c r="AD20" s="83">
        <v>5</v>
      </c>
      <c r="AE20" s="18">
        <v>87196</v>
      </c>
      <c r="AF20" s="18">
        <f t="shared" si="9"/>
        <v>16567.240000000002</v>
      </c>
      <c r="AG20" s="18">
        <f t="shared" si="10"/>
        <v>103763.24</v>
      </c>
      <c r="AH20" s="93">
        <f t="shared" si="11"/>
        <v>518816.2</v>
      </c>
      <c r="AI20" s="92" t="s">
        <v>51</v>
      </c>
      <c r="AJ20" s="83">
        <v>3</v>
      </c>
      <c r="AK20" s="18">
        <v>87196</v>
      </c>
      <c r="AL20" s="18">
        <f t="shared" si="12"/>
        <v>16567.240000000002</v>
      </c>
      <c r="AM20" s="18">
        <f t="shared" si="13"/>
        <v>103763.24</v>
      </c>
      <c r="AN20" s="93">
        <f t="shared" si="14"/>
        <v>311289.72000000003</v>
      </c>
      <c r="AO20" s="92" t="s">
        <v>51</v>
      </c>
      <c r="AP20" s="83">
        <v>3</v>
      </c>
      <c r="AQ20" s="18">
        <v>87196</v>
      </c>
      <c r="AR20" s="18">
        <f t="shared" si="15"/>
        <v>16567.240000000002</v>
      </c>
      <c r="AS20" s="18">
        <f t="shared" si="16"/>
        <v>103763.24</v>
      </c>
      <c r="AT20" s="93">
        <f t="shared" si="17"/>
        <v>311289.72000000003</v>
      </c>
      <c r="AU20" s="92" t="s">
        <v>51</v>
      </c>
      <c r="AV20" s="83">
        <v>2</v>
      </c>
      <c r="AW20" s="18">
        <v>87196</v>
      </c>
      <c r="AX20" s="18">
        <f t="shared" si="18"/>
        <v>16567.240000000002</v>
      </c>
      <c r="AY20" s="18">
        <f t="shared" si="19"/>
        <v>103763.24</v>
      </c>
      <c r="AZ20" s="93">
        <f t="shared" si="20"/>
        <v>207526.48</v>
      </c>
      <c r="BA20" s="92" t="s">
        <v>51</v>
      </c>
      <c r="BB20" s="83">
        <v>5</v>
      </c>
      <c r="BC20" s="18">
        <v>87196</v>
      </c>
      <c r="BD20" s="18">
        <f t="shared" si="21"/>
        <v>16567.240000000002</v>
      </c>
      <c r="BE20" s="18">
        <f t="shared" si="22"/>
        <v>103763.24</v>
      </c>
      <c r="BF20" s="93">
        <f t="shared" si="23"/>
        <v>518816.2</v>
      </c>
      <c r="BG20" s="92" t="s">
        <v>51</v>
      </c>
      <c r="BH20" s="83">
        <v>0</v>
      </c>
      <c r="BI20" s="18">
        <v>87196</v>
      </c>
      <c r="BJ20" s="18">
        <f t="shared" si="24"/>
        <v>16567.240000000002</v>
      </c>
      <c r="BK20" s="18">
        <f t="shared" si="25"/>
        <v>103763.24</v>
      </c>
      <c r="BL20" s="93">
        <f t="shared" si="26"/>
        <v>0</v>
      </c>
      <c r="BM20" s="92" t="s">
        <v>51</v>
      </c>
      <c r="BN20" s="83">
        <v>3</v>
      </c>
      <c r="BO20" s="18">
        <v>87196</v>
      </c>
      <c r="BP20" s="18">
        <f t="shared" si="27"/>
        <v>16567.240000000002</v>
      </c>
      <c r="BQ20" s="18">
        <f t="shared" si="28"/>
        <v>103763.24</v>
      </c>
      <c r="BR20" s="93">
        <f t="shared" si="29"/>
        <v>311289.72000000003</v>
      </c>
      <c r="BS20" s="92" t="s">
        <v>51</v>
      </c>
      <c r="BT20" s="83">
        <v>3</v>
      </c>
      <c r="BU20" s="18">
        <v>87196</v>
      </c>
      <c r="BV20" s="18">
        <f t="shared" si="30"/>
        <v>16567.240000000002</v>
      </c>
      <c r="BW20" s="18">
        <f t="shared" si="31"/>
        <v>103763.24</v>
      </c>
      <c r="BX20" s="93">
        <f t="shared" si="32"/>
        <v>311289.72000000003</v>
      </c>
      <c r="BY20" s="92" t="s">
        <v>51</v>
      </c>
      <c r="BZ20" s="83">
        <v>2</v>
      </c>
      <c r="CA20" s="18">
        <v>87196</v>
      </c>
      <c r="CB20" s="18">
        <f t="shared" si="33"/>
        <v>16567.240000000002</v>
      </c>
      <c r="CC20" s="18">
        <f t="shared" si="34"/>
        <v>103763.24</v>
      </c>
      <c r="CD20" s="93">
        <f t="shared" si="35"/>
        <v>207526.48</v>
      </c>
      <c r="CE20" s="13"/>
    </row>
    <row r="21" spans="2:83" ht="27" customHeight="1" x14ac:dyDescent="0.25">
      <c r="B21" s="7">
        <v>15</v>
      </c>
      <c r="C21" s="7" t="s">
        <v>53</v>
      </c>
      <c r="D21" s="7" t="s">
        <v>25</v>
      </c>
      <c r="E21" s="7" t="s">
        <v>54</v>
      </c>
      <c r="F21" s="8">
        <v>3</v>
      </c>
      <c r="G21" s="8" t="s">
        <v>16</v>
      </c>
      <c r="H21" s="9">
        <v>6</v>
      </c>
      <c r="I21" s="10">
        <v>257833</v>
      </c>
      <c r="J21" s="10">
        <f t="shared" si="0"/>
        <v>48988.270000000004</v>
      </c>
      <c r="K21" s="10">
        <f t="shared" si="1"/>
        <v>306821.27</v>
      </c>
      <c r="L21" s="10">
        <f t="shared" si="2"/>
        <v>1840927.62</v>
      </c>
      <c r="M21" s="11"/>
      <c r="N21" s="11"/>
      <c r="O21" s="11"/>
      <c r="Q21" s="92" t="s">
        <v>53</v>
      </c>
      <c r="R21" s="83">
        <v>1</v>
      </c>
      <c r="S21" s="18">
        <v>257833</v>
      </c>
      <c r="T21" s="18">
        <f t="shared" si="3"/>
        <v>48988.270000000004</v>
      </c>
      <c r="U21" s="18">
        <f t="shared" si="4"/>
        <v>306821.27</v>
      </c>
      <c r="V21" s="93">
        <f t="shared" si="5"/>
        <v>306821.27</v>
      </c>
      <c r="W21" s="92" t="s">
        <v>53</v>
      </c>
      <c r="X21" s="83">
        <v>1</v>
      </c>
      <c r="Y21" s="18">
        <v>257833</v>
      </c>
      <c r="Z21" s="18">
        <f t="shared" si="6"/>
        <v>48988.270000000004</v>
      </c>
      <c r="AA21" s="18">
        <f t="shared" si="7"/>
        <v>306821.27</v>
      </c>
      <c r="AB21" s="93">
        <f t="shared" si="8"/>
        <v>306821.27</v>
      </c>
      <c r="AC21" s="92" t="s">
        <v>53</v>
      </c>
      <c r="AD21" s="83">
        <v>2</v>
      </c>
      <c r="AE21" s="18">
        <v>257833</v>
      </c>
      <c r="AF21" s="18">
        <f t="shared" si="9"/>
        <v>48988.270000000004</v>
      </c>
      <c r="AG21" s="18">
        <f t="shared" si="10"/>
        <v>306821.27</v>
      </c>
      <c r="AH21" s="93">
        <f t="shared" si="11"/>
        <v>613642.54</v>
      </c>
      <c r="AI21" s="92" t="s">
        <v>53</v>
      </c>
      <c r="AJ21" s="83">
        <v>1</v>
      </c>
      <c r="AK21" s="18">
        <v>257833</v>
      </c>
      <c r="AL21" s="18">
        <f t="shared" si="12"/>
        <v>48988.270000000004</v>
      </c>
      <c r="AM21" s="18">
        <f t="shared" si="13"/>
        <v>306821.27</v>
      </c>
      <c r="AN21" s="93">
        <f t="shared" si="14"/>
        <v>306821.27</v>
      </c>
      <c r="AO21" s="92" t="s">
        <v>53</v>
      </c>
      <c r="AP21" s="83">
        <v>0</v>
      </c>
      <c r="AQ21" s="18">
        <v>257833</v>
      </c>
      <c r="AR21" s="18">
        <f t="shared" si="15"/>
        <v>48988.270000000004</v>
      </c>
      <c r="AS21" s="18">
        <f t="shared" si="16"/>
        <v>306821.27</v>
      </c>
      <c r="AT21" s="93">
        <f t="shared" si="17"/>
        <v>0</v>
      </c>
      <c r="AU21" s="92" t="s">
        <v>53</v>
      </c>
      <c r="AV21" s="83">
        <v>0</v>
      </c>
      <c r="AW21" s="18">
        <v>257833</v>
      </c>
      <c r="AX21" s="18">
        <f t="shared" si="18"/>
        <v>48988.270000000004</v>
      </c>
      <c r="AY21" s="18">
        <f t="shared" si="19"/>
        <v>306821.27</v>
      </c>
      <c r="AZ21" s="93">
        <f t="shared" si="20"/>
        <v>0</v>
      </c>
      <c r="BA21" s="92" t="s">
        <v>53</v>
      </c>
      <c r="BB21" s="83">
        <v>0</v>
      </c>
      <c r="BC21" s="18">
        <v>257833</v>
      </c>
      <c r="BD21" s="18">
        <f t="shared" si="21"/>
        <v>48988.270000000004</v>
      </c>
      <c r="BE21" s="18">
        <f t="shared" si="22"/>
        <v>306821.27</v>
      </c>
      <c r="BF21" s="93">
        <f t="shared" si="23"/>
        <v>0</v>
      </c>
      <c r="BG21" s="92" t="s">
        <v>53</v>
      </c>
      <c r="BH21" s="83">
        <v>1</v>
      </c>
      <c r="BI21" s="18">
        <v>257833</v>
      </c>
      <c r="BJ21" s="18">
        <f t="shared" si="24"/>
        <v>48988.270000000004</v>
      </c>
      <c r="BK21" s="18">
        <f t="shared" si="25"/>
        <v>306821.27</v>
      </c>
      <c r="BL21" s="93">
        <f t="shared" si="26"/>
        <v>306821.27</v>
      </c>
      <c r="BM21" s="92" t="s">
        <v>53</v>
      </c>
      <c r="BN21" s="83">
        <v>0</v>
      </c>
      <c r="BO21" s="18">
        <v>257833</v>
      </c>
      <c r="BP21" s="18">
        <f t="shared" si="27"/>
        <v>48988.270000000004</v>
      </c>
      <c r="BQ21" s="18">
        <f t="shared" si="28"/>
        <v>306821.27</v>
      </c>
      <c r="BR21" s="93">
        <f t="shared" si="29"/>
        <v>0</v>
      </c>
      <c r="BS21" s="92" t="s">
        <v>53</v>
      </c>
      <c r="BT21" s="83">
        <v>0</v>
      </c>
      <c r="BU21" s="18">
        <v>257833</v>
      </c>
      <c r="BV21" s="18">
        <f t="shared" si="30"/>
        <v>48988.270000000004</v>
      </c>
      <c r="BW21" s="18">
        <f t="shared" si="31"/>
        <v>306821.27</v>
      </c>
      <c r="BX21" s="93">
        <f t="shared" si="32"/>
        <v>0</v>
      </c>
      <c r="BY21" s="92" t="s">
        <v>53</v>
      </c>
      <c r="BZ21" s="83">
        <v>0</v>
      </c>
      <c r="CA21" s="18">
        <v>257833</v>
      </c>
      <c r="CB21" s="18">
        <f t="shared" si="33"/>
        <v>48988.270000000004</v>
      </c>
      <c r="CC21" s="18">
        <f t="shared" si="34"/>
        <v>306821.27</v>
      </c>
      <c r="CD21" s="93">
        <f t="shared" si="35"/>
        <v>0</v>
      </c>
      <c r="CE21" s="13"/>
    </row>
    <row r="22" spans="2:83" ht="27" customHeight="1" x14ac:dyDescent="0.25">
      <c r="B22" s="7">
        <v>16</v>
      </c>
      <c r="C22" s="7" t="s">
        <v>55</v>
      </c>
      <c r="D22" s="7" t="s">
        <v>25</v>
      </c>
      <c r="E22" s="7" t="s">
        <v>56</v>
      </c>
      <c r="F22" s="8">
        <v>2</v>
      </c>
      <c r="G22" s="15" t="s">
        <v>57</v>
      </c>
      <c r="H22" s="9">
        <v>20</v>
      </c>
      <c r="I22" s="10">
        <v>146576</v>
      </c>
      <c r="J22" s="10">
        <f t="shared" si="0"/>
        <v>27849.439999999999</v>
      </c>
      <c r="K22" s="10">
        <f t="shared" si="1"/>
        <v>174425.44</v>
      </c>
      <c r="L22" s="10">
        <f t="shared" si="2"/>
        <v>3488508.8</v>
      </c>
      <c r="M22" s="11"/>
      <c r="N22" s="11"/>
      <c r="O22" s="11"/>
      <c r="Q22" s="92" t="s">
        <v>55</v>
      </c>
      <c r="R22" s="83">
        <v>2</v>
      </c>
      <c r="S22" s="18">
        <v>146576</v>
      </c>
      <c r="T22" s="18">
        <f t="shared" si="3"/>
        <v>27849.439999999999</v>
      </c>
      <c r="U22" s="18">
        <f t="shared" si="4"/>
        <v>174425.44</v>
      </c>
      <c r="V22" s="93">
        <f t="shared" si="5"/>
        <v>348850.88</v>
      </c>
      <c r="W22" s="92" t="s">
        <v>55</v>
      </c>
      <c r="X22" s="83">
        <v>2</v>
      </c>
      <c r="Y22" s="18">
        <v>146576</v>
      </c>
      <c r="Z22" s="18">
        <f t="shared" si="6"/>
        <v>27849.439999999999</v>
      </c>
      <c r="AA22" s="18">
        <f t="shared" si="7"/>
        <v>174425.44</v>
      </c>
      <c r="AB22" s="93">
        <f t="shared" si="8"/>
        <v>348850.88</v>
      </c>
      <c r="AC22" s="92" t="s">
        <v>55</v>
      </c>
      <c r="AD22" s="83">
        <v>2</v>
      </c>
      <c r="AE22" s="18">
        <v>146576</v>
      </c>
      <c r="AF22" s="18">
        <f t="shared" si="9"/>
        <v>27849.439999999999</v>
      </c>
      <c r="AG22" s="18">
        <f t="shared" si="10"/>
        <v>174425.44</v>
      </c>
      <c r="AH22" s="93">
        <f t="shared" si="11"/>
        <v>348850.88</v>
      </c>
      <c r="AI22" s="92" t="s">
        <v>55</v>
      </c>
      <c r="AJ22" s="83">
        <v>2</v>
      </c>
      <c r="AK22" s="18">
        <v>146576</v>
      </c>
      <c r="AL22" s="18">
        <f t="shared" si="12"/>
        <v>27849.439999999999</v>
      </c>
      <c r="AM22" s="18">
        <f t="shared" si="13"/>
        <v>174425.44</v>
      </c>
      <c r="AN22" s="93">
        <f t="shared" si="14"/>
        <v>348850.88</v>
      </c>
      <c r="AO22" s="92" t="s">
        <v>55</v>
      </c>
      <c r="AP22" s="83">
        <v>2</v>
      </c>
      <c r="AQ22" s="18">
        <v>146576</v>
      </c>
      <c r="AR22" s="18">
        <f t="shared" si="15"/>
        <v>27849.439999999999</v>
      </c>
      <c r="AS22" s="18">
        <f t="shared" si="16"/>
        <v>174425.44</v>
      </c>
      <c r="AT22" s="93">
        <f t="shared" si="17"/>
        <v>348850.88</v>
      </c>
      <c r="AU22" s="92" t="s">
        <v>55</v>
      </c>
      <c r="AV22" s="83">
        <v>2</v>
      </c>
      <c r="AW22" s="18">
        <v>146576</v>
      </c>
      <c r="AX22" s="18">
        <f t="shared" si="18"/>
        <v>27849.439999999999</v>
      </c>
      <c r="AY22" s="18">
        <f t="shared" si="19"/>
        <v>174425.44</v>
      </c>
      <c r="AZ22" s="93">
        <f t="shared" si="20"/>
        <v>348850.88</v>
      </c>
      <c r="BA22" s="92" t="s">
        <v>55</v>
      </c>
      <c r="BB22" s="83">
        <v>2</v>
      </c>
      <c r="BC22" s="18">
        <v>146576</v>
      </c>
      <c r="BD22" s="18">
        <f t="shared" si="21"/>
        <v>27849.439999999999</v>
      </c>
      <c r="BE22" s="18">
        <f t="shared" si="22"/>
        <v>174425.44</v>
      </c>
      <c r="BF22" s="93">
        <f t="shared" si="23"/>
        <v>348850.88</v>
      </c>
      <c r="BG22" s="92" t="s">
        <v>55</v>
      </c>
      <c r="BH22" s="83">
        <v>0</v>
      </c>
      <c r="BI22" s="18">
        <v>146576</v>
      </c>
      <c r="BJ22" s="18">
        <f t="shared" si="24"/>
        <v>27849.439999999999</v>
      </c>
      <c r="BK22" s="18">
        <f t="shared" si="25"/>
        <v>174425.44</v>
      </c>
      <c r="BL22" s="93">
        <f t="shared" si="26"/>
        <v>0</v>
      </c>
      <c r="BM22" s="92" t="s">
        <v>55</v>
      </c>
      <c r="BN22" s="83">
        <v>2</v>
      </c>
      <c r="BO22" s="18">
        <v>146576</v>
      </c>
      <c r="BP22" s="18">
        <f t="shared" si="27"/>
        <v>27849.439999999999</v>
      </c>
      <c r="BQ22" s="18">
        <f t="shared" si="28"/>
        <v>174425.44</v>
      </c>
      <c r="BR22" s="93">
        <f t="shared" si="29"/>
        <v>348850.88</v>
      </c>
      <c r="BS22" s="92" t="s">
        <v>55</v>
      </c>
      <c r="BT22" s="83">
        <v>2</v>
      </c>
      <c r="BU22" s="18">
        <v>146576</v>
      </c>
      <c r="BV22" s="18">
        <f t="shared" si="30"/>
        <v>27849.439999999999</v>
      </c>
      <c r="BW22" s="18">
        <f t="shared" si="31"/>
        <v>174425.44</v>
      </c>
      <c r="BX22" s="93">
        <f t="shared" si="32"/>
        <v>348850.88</v>
      </c>
      <c r="BY22" s="92" t="s">
        <v>55</v>
      </c>
      <c r="BZ22" s="83">
        <v>2</v>
      </c>
      <c r="CA22" s="18">
        <v>146576</v>
      </c>
      <c r="CB22" s="18">
        <f t="shared" si="33"/>
        <v>27849.439999999999</v>
      </c>
      <c r="CC22" s="18">
        <f t="shared" si="34"/>
        <v>174425.44</v>
      </c>
      <c r="CD22" s="93">
        <f t="shared" si="35"/>
        <v>348850.88</v>
      </c>
      <c r="CE22" s="13"/>
    </row>
    <row r="23" spans="2:83" ht="27" customHeight="1" x14ac:dyDescent="0.25">
      <c r="B23" s="7">
        <v>17</v>
      </c>
      <c r="C23" s="7" t="s">
        <v>58</v>
      </c>
      <c r="D23" s="7" t="s">
        <v>21</v>
      </c>
      <c r="E23" s="7" t="s">
        <v>59</v>
      </c>
      <c r="F23" s="8">
        <v>4</v>
      </c>
      <c r="G23" s="8" t="s">
        <v>60</v>
      </c>
      <c r="H23" s="9">
        <v>12</v>
      </c>
      <c r="I23" s="10">
        <v>43549</v>
      </c>
      <c r="J23" s="10">
        <f t="shared" si="0"/>
        <v>8274.31</v>
      </c>
      <c r="K23" s="10">
        <f t="shared" si="1"/>
        <v>51823.31</v>
      </c>
      <c r="L23" s="10">
        <f t="shared" si="2"/>
        <v>621879.72</v>
      </c>
      <c r="M23" s="11"/>
      <c r="N23" s="11"/>
      <c r="O23" s="11"/>
      <c r="Q23" s="92" t="s">
        <v>58</v>
      </c>
      <c r="R23" s="83">
        <v>0</v>
      </c>
      <c r="S23" s="18">
        <v>43549</v>
      </c>
      <c r="T23" s="18">
        <f t="shared" si="3"/>
        <v>8274.31</v>
      </c>
      <c r="U23" s="18">
        <f t="shared" si="4"/>
        <v>51823.31</v>
      </c>
      <c r="V23" s="93">
        <f t="shared" si="5"/>
        <v>0</v>
      </c>
      <c r="W23" s="92" t="s">
        <v>58</v>
      </c>
      <c r="X23" s="83">
        <v>0</v>
      </c>
      <c r="Y23" s="18">
        <v>43549</v>
      </c>
      <c r="Z23" s="18">
        <f t="shared" si="6"/>
        <v>8274.31</v>
      </c>
      <c r="AA23" s="18">
        <f t="shared" si="7"/>
        <v>51823.31</v>
      </c>
      <c r="AB23" s="93">
        <f t="shared" si="8"/>
        <v>0</v>
      </c>
      <c r="AC23" s="92" t="s">
        <v>58</v>
      </c>
      <c r="AD23" s="83">
        <v>0</v>
      </c>
      <c r="AE23" s="18">
        <v>43549</v>
      </c>
      <c r="AF23" s="18">
        <f t="shared" si="9"/>
        <v>8274.31</v>
      </c>
      <c r="AG23" s="18">
        <f t="shared" si="10"/>
        <v>51823.31</v>
      </c>
      <c r="AH23" s="93">
        <f t="shared" si="11"/>
        <v>0</v>
      </c>
      <c r="AI23" s="92" t="s">
        <v>58</v>
      </c>
      <c r="AJ23" s="83">
        <v>4</v>
      </c>
      <c r="AK23" s="18">
        <v>43549</v>
      </c>
      <c r="AL23" s="18">
        <f t="shared" si="12"/>
        <v>8274.31</v>
      </c>
      <c r="AM23" s="18">
        <f t="shared" si="13"/>
        <v>51823.31</v>
      </c>
      <c r="AN23" s="93">
        <f t="shared" si="14"/>
        <v>207293.24</v>
      </c>
      <c r="AO23" s="92" t="s">
        <v>58</v>
      </c>
      <c r="AP23" s="83">
        <v>0</v>
      </c>
      <c r="AQ23" s="18">
        <v>43549</v>
      </c>
      <c r="AR23" s="18">
        <f t="shared" si="15"/>
        <v>8274.31</v>
      </c>
      <c r="AS23" s="18">
        <f t="shared" si="16"/>
        <v>51823.31</v>
      </c>
      <c r="AT23" s="93">
        <f t="shared" si="17"/>
        <v>0</v>
      </c>
      <c r="AU23" s="92" t="s">
        <v>58</v>
      </c>
      <c r="AV23" s="83">
        <v>4</v>
      </c>
      <c r="AW23" s="18">
        <v>43549</v>
      </c>
      <c r="AX23" s="18">
        <f t="shared" si="18"/>
        <v>8274.31</v>
      </c>
      <c r="AY23" s="18">
        <f t="shared" si="19"/>
        <v>51823.31</v>
      </c>
      <c r="AZ23" s="93">
        <f t="shared" si="20"/>
        <v>207293.24</v>
      </c>
      <c r="BA23" s="92" t="s">
        <v>58</v>
      </c>
      <c r="BB23" s="83">
        <v>0</v>
      </c>
      <c r="BC23" s="18">
        <v>43549</v>
      </c>
      <c r="BD23" s="18">
        <f t="shared" si="21"/>
        <v>8274.31</v>
      </c>
      <c r="BE23" s="18">
        <f t="shared" si="22"/>
        <v>51823.31</v>
      </c>
      <c r="BF23" s="93">
        <f t="shared" si="23"/>
        <v>0</v>
      </c>
      <c r="BG23" s="92" t="s">
        <v>58</v>
      </c>
      <c r="BH23" s="83">
        <v>0</v>
      </c>
      <c r="BI23" s="18">
        <v>43549</v>
      </c>
      <c r="BJ23" s="18">
        <f t="shared" si="24"/>
        <v>8274.31</v>
      </c>
      <c r="BK23" s="18">
        <f t="shared" si="25"/>
        <v>51823.31</v>
      </c>
      <c r="BL23" s="93">
        <f t="shared" si="26"/>
        <v>0</v>
      </c>
      <c r="BM23" s="92" t="s">
        <v>58</v>
      </c>
      <c r="BN23" s="83">
        <v>0</v>
      </c>
      <c r="BO23" s="18">
        <v>43549</v>
      </c>
      <c r="BP23" s="18">
        <f t="shared" si="27"/>
        <v>8274.31</v>
      </c>
      <c r="BQ23" s="18">
        <f t="shared" si="28"/>
        <v>51823.31</v>
      </c>
      <c r="BR23" s="93">
        <f t="shared" si="29"/>
        <v>0</v>
      </c>
      <c r="BS23" s="92" t="s">
        <v>58</v>
      </c>
      <c r="BT23" s="83">
        <v>4</v>
      </c>
      <c r="BU23" s="18">
        <v>43549</v>
      </c>
      <c r="BV23" s="18">
        <f t="shared" si="30"/>
        <v>8274.31</v>
      </c>
      <c r="BW23" s="18">
        <f t="shared" si="31"/>
        <v>51823.31</v>
      </c>
      <c r="BX23" s="93">
        <f t="shared" si="32"/>
        <v>207293.24</v>
      </c>
      <c r="BY23" s="92" t="s">
        <v>58</v>
      </c>
      <c r="BZ23" s="83">
        <v>0</v>
      </c>
      <c r="CA23" s="18">
        <v>43549</v>
      </c>
      <c r="CB23" s="18">
        <f t="shared" si="33"/>
        <v>8274.31</v>
      </c>
      <c r="CC23" s="18">
        <f t="shared" si="34"/>
        <v>51823.31</v>
      </c>
      <c r="CD23" s="93">
        <f t="shared" si="35"/>
        <v>0</v>
      </c>
      <c r="CE23" s="13"/>
    </row>
    <row r="24" spans="2:83" ht="27" customHeight="1" x14ac:dyDescent="0.25">
      <c r="B24" s="14">
        <v>18</v>
      </c>
      <c r="C24" s="7" t="s">
        <v>61</v>
      </c>
      <c r="D24" s="7" t="s">
        <v>25</v>
      </c>
      <c r="E24" s="7" t="s">
        <v>62</v>
      </c>
      <c r="F24" s="8">
        <v>4</v>
      </c>
      <c r="G24" s="8" t="s">
        <v>32</v>
      </c>
      <c r="H24" s="9">
        <v>18</v>
      </c>
      <c r="I24" s="10">
        <v>30600</v>
      </c>
      <c r="J24" s="10">
        <f t="shared" si="0"/>
        <v>5814</v>
      </c>
      <c r="K24" s="10">
        <f t="shared" si="1"/>
        <v>36414</v>
      </c>
      <c r="L24" s="10">
        <f t="shared" si="2"/>
        <v>655452</v>
      </c>
      <c r="M24" s="11"/>
      <c r="N24" s="11"/>
      <c r="O24" s="11"/>
      <c r="Q24" s="92" t="s">
        <v>61</v>
      </c>
      <c r="R24" s="83">
        <v>0</v>
      </c>
      <c r="S24" s="18">
        <v>30600</v>
      </c>
      <c r="T24" s="18">
        <f t="shared" si="3"/>
        <v>5814</v>
      </c>
      <c r="U24" s="18">
        <f t="shared" si="4"/>
        <v>36414</v>
      </c>
      <c r="V24" s="93">
        <f t="shared" si="5"/>
        <v>0</v>
      </c>
      <c r="W24" s="92" t="s">
        <v>61</v>
      </c>
      <c r="X24" s="83">
        <v>0</v>
      </c>
      <c r="Y24" s="18">
        <v>30600</v>
      </c>
      <c r="Z24" s="18">
        <f t="shared" si="6"/>
        <v>5814</v>
      </c>
      <c r="AA24" s="18">
        <f t="shared" si="7"/>
        <v>36414</v>
      </c>
      <c r="AB24" s="93">
        <f t="shared" si="8"/>
        <v>0</v>
      </c>
      <c r="AC24" s="92" t="s">
        <v>61</v>
      </c>
      <c r="AD24" s="83">
        <v>4</v>
      </c>
      <c r="AE24" s="18">
        <v>30600</v>
      </c>
      <c r="AF24" s="18">
        <f t="shared" si="9"/>
        <v>5814</v>
      </c>
      <c r="AG24" s="18">
        <f t="shared" si="10"/>
        <v>36414</v>
      </c>
      <c r="AH24" s="93">
        <f t="shared" si="11"/>
        <v>145656</v>
      </c>
      <c r="AI24" s="92" t="s">
        <v>61</v>
      </c>
      <c r="AJ24" s="83">
        <v>4</v>
      </c>
      <c r="AK24" s="18">
        <v>30600</v>
      </c>
      <c r="AL24" s="18">
        <f t="shared" si="12"/>
        <v>5814</v>
      </c>
      <c r="AM24" s="18">
        <f t="shared" si="13"/>
        <v>36414</v>
      </c>
      <c r="AN24" s="93">
        <f t="shared" si="14"/>
        <v>145656</v>
      </c>
      <c r="AO24" s="92" t="s">
        <v>61</v>
      </c>
      <c r="AP24" s="83">
        <v>0</v>
      </c>
      <c r="AQ24" s="18">
        <v>30600</v>
      </c>
      <c r="AR24" s="18">
        <f t="shared" si="15"/>
        <v>5814</v>
      </c>
      <c r="AS24" s="18">
        <f t="shared" si="16"/>
        <v>36414</v>
      </c>
      <c r="AT24" s="93">
        <f t="shared" si="17"/>
        <v>0</v>
      </c>
      <c r="AU24" s="92" t="s">
        <v>61</v>
      </c>
      <c r="AV24" s="83">
        <v>3</v>
      </c>
      <c r="AW24" s="18">
        <v>30600</v>
      </c>
      <c r="AX24" s="18">
        <f t="shared" si="18"/>
        <v>5814</v>
      </c>
      <c r="AY24" s="18">
        <f t="shared" si="19"/>
        <v>36414</v>
      </c>
      <c r="AZ24" s="93">
        <f t="shared" si="20"/>
        <v>109242</v>
      </c>
      <c r="BA24" s="92" t="s">
        <v>61</v>
      </c>
      <c r="BB24" s="83">
        <v>0</v>
      </c>
      <c r="BC24" s="18">
        <v>30600</v>
      </c>
      <c r="BD24" s="18">
        <f t="shared" si="21"/>
        <v>5814</v>
      </c>
      <c r="BE24" s="18">
        <f t="shared" si="22"/>
        <v>36414</v>
      </c>
      <c r="BF24" s="93">
        <f t="shared" si="23"/>
        <v>0</v>
      </c>
      <c r="BG24" s="92" t="s">
        <v>61</v>
      </c>
      <c r="BH24" s="83">
        <v>0</v>
      </c>
      <c r="BI24" s="18">
        <v>30600</v>
      </c>
      <c r="BJ24" s="18">
        <f t="shared" si="24"/>
        <v>5814</v>
      </c>
      <c r="BK24" s="18">
        <f t="shared" si="25"/>
        <v>36414</v>
      </c>
      <c r="BL24" s="93">
        <f t="shared" si="26"/>
        <v>0</v>
      </c>
      <c r="BM24" s="92" t="s">
        <v>61</v>
      </c>
      <c r="BN24" s="83">
        <v>0</v>
      </c>
      <c r="BO24" s="18">
        <v>30600</v>
      </c>
      <c r="BP24" s="18">
        <f t="shared" si="27"/>
        <v>5814</v>
      </c>
      <c r="BQ24" s="18">
        <f t="shared" si="28"/>
        <v>36414</v>
      </c>
      <c r="BR24" s="93">
        <f t="shared" si="29"/>
        <v>0</v>
      </c>
      <c r="BS24" s="92" t="s">
        <v>61</v>
      </c>
      <c r="BT24" s="83">
        <v>4</v>
      </c>
      <c r="BU24" s="18">
        <v>30600</v>
      </c>
      <c r="BV24" s="18">
        <f t="shared" si="30"/>
        <v>5814</v>
      </c>
      <c r="BW24" s="18">
        <f t="shared" si="31"/>
        <v>36414</v>
      </c>
      <c r="BX24" s="93">
        <f t="shared" si="32"/>
        <v>145656</v>
      </c>
      <c r="BY24" s="92" t="s">
        <v>61</v>
      </c>
      <c r="BZ24" s="83">
        <v>3</v>
      </c>
      <c r="CA24" s="18">
        <v>30600</v>
      </c>
      <c r="CB24" s="18">
        <f t="shared" si="33"/>
        <v>5814</v>
      </c>
      <c r="CC24" s="18">
        <f t="shared" si="34"/>
        <v>36414</v>
      </c>
      <c r="CD24" s="93">
        <f t="shared" si="35"/>
        <v>109242</v>
      </c>
      <c r="CE24" s="13"/>
    </row>
    <row r="25" spans="2:83" ht="27" customHeight="1" x14ac:dyDescent="0.25">
      <c r="B25" s="14">
        <v>19</v>
      </c>
      <c r="C25" s="7" t="s">
        <v>63</v>
      </c>
      <c r="D25" s="7" t="s">
        <v>25</v>
      </c>
      <c r="E25" s="7" t="s">
        <v>64</v>
      </c>
      <c r="F25" s="8">
        <v>4</v>
      </c>
      <c r="G25" s="8" t="s">
        <v>65</v>
      </c>
      <c r="H25" s="9">
        <v>19</v>
      </c>
      <c r="I25" s="10">
        <v>75816</v>
      </c>
      <c r="J25" s="10">
        <f t="shared" si="0"/>
        <v>14405.04</v>
      </c>
      <c r="K25" s="10">
        <f t="shared" si="1"/>
        <v>90221.040000000008</v>
      </c>
      <c r="L25" s="10">
        <f t="shared" si="2"/>
        <v>1714199.7600000002</v>
      </c>
      <c r="M25" s="11"/>
      <c r="N25" s="11"/>
      <c r="O25" s="11"/>
      <c r="Q25" s="92" t="s">
        <v>63</v>
      </c>
      <c r="R25" s="83">
        <v>0</v>
      </c>
      <c r="S25" s="18">
        <v>75816</v>
      </c>
      <c r="T25" s="18">
        <f t="shared" si="3"/>
        <v>14405.04</v>
      </c>
      <c r="U25" s="18">
        <f t="shared" si="4"/>
        <v>90221.040000000008</v>
      </c>
      <c r="V25" s="93">
        <f t="shared" si="5"/>
        <v>0</v>
      </c>
      <c r="W25" s="92" t="s">
        <v>63</v>
      </c>
      <c r="X25" s="83">
        <v>0</v>
      </c>
      <c r="Y25" s="18">
        <v>75816</v>
      </c>
      <c r="Z25" s="18">
        <f t="shared" si="6"/>
        <v>14405.04</v>
      </c>
      <c r="AA25" s="18">
        <f t="shared" si="7"/>
        <v>90221.040000000008</v>
      </c>
      <c r="AB25" s="93">
        <f t="shared" si="8"/>
        <v>0</v>
      </c>
      <c r="AC25" s="92" t="s">
        <v>63</v>
      </c>
      <c r="AD25" s="83">
        <v>4</v>
      </c>
      <c r="AE25" s="18">
        <v>75816</v>
      </c>
      <c r="AF25" s="18">
        <f t="shared" si="9"/>
        <v>14405.04</v>
      </c>
      <c r="AG25" s="18">
        <f t="shared" si="10"/>
        <v>90221.040000000008</v>
      </c>
      <c r="AH25" s="93">
        <f t="shared" si="11"/>
        <v>360884.16000000003</v>
      </c>
      <c r="AI25" s="92" t="s">
        <v>63</v>
      </c>
      <c r="AJ25" s="83">
        <v>4</v>
      </c>
      <c r="AK25" s="18">
        <v>75816</v>
      </c>
      <c r="AL25" s="18">
        <f t="shared" si="12"/>
        <v>14405.04</v>
      </c>
      <c r="AM25" s="18">
        <f t="shared" si="13"/>
        <v>90221.040000000008</v>
      </c>
      <c r="AN25" s="93">
        <f t="shared" si="14"/>
        <v>360884.16000000003</v>
      </c>
      <c r="AO25" s="92" t="s">
        <v>63</v>
      </c>
      <c r="AP25" s="83">
        <v>0</v>
      </c>
      <c r="AQ25" s="18">
        <v>75816</v>
      </c>
      <c r="AR25" s="18">
        <f t="shared" si="15"/>
        <v>14405.04</v>
      </c>
      <c r="AS25" s="18">
        <f t="shared" si="16"/>
        <v>90221.040000000008</v>
      </c>
      <c r="AT25" s="93">
        <f t="shared" si="17"/>
        <v>0</v>
      </c>
      <c r="AU25" s="92" t="s">
        <v>63</v>
      </c>
      <c r="AV25" s="83">
        <v>3</v>
      </c>
      <c r="AW25" s="18">
        <v>75816</v>
      </c>
      <c r="AX25" s="18">
        <f t="shared" si="18"/>
        <v>14405.04</v>
      </c>
      <c r="AY25" s="18">
        <f t="shared" si="19"/>
        <v>90221.040000000008</v>
      </c>
      <c r="AZ25" s="93">
        <f t="shared" si="20"/>
        <v>270663.12</v>
      </c>
      <c r="BA25" s="92" t="s">
        <v>63</v>
      </c>
      <c r="BB25" s="83">
        <v>0</v>
      </c>
      <c r="BC25" s="18">
        <v>75816</v>
      </c>
      <c r="BD25" s="18">
        <f t="shared" si="21"/>
        <v>14405.04</v>
      </c>
      <c r="BE25" s="18">
        <f t="shared" si="22"/>
        <v>90221.040000000008</v>
      </c>
      <c r="BF25" s="93">
        <f t="shared" si="23"/>
        <v>0</v>
      </c>
      <c r="BG25" s="92" t="s">
        <v>63</v>
      </c>
      <c r="BH25" s="83">
        <v>0</v>
      </c>
      <c r="BI25" s="18">
        <v>75816</v>
      </c>
      <c r="BJ25" s="18">
        <f t="shared" si="24"/>
        <v>14405.04</v>
      </c>
      <c r="BK25" s="18">
        <f t="shared" si="25"/>
        <v>90221.040000000008</v>
      </c>
      <c r="BL25" s="93">
        <f t="shared" si="26"/>
        <v>0</v>
      </c>
      <c r="BM25" s="92" t="s">
        <v>63</v>
      </c>
      <c r="BN25" s="83">
        <v>0</v>
      </c>
      <c r="BO25" s="18">
        <v>75816</v>
      </c>
      <c r="BP25" s="18">
        <f t="shared" si="27"/>
        <v>14405.04</v>
      </c>
      <c r="BQ25" s="18">
        <f t="shared" si="28"/>
        <v>90221.040000000008</v>
      </c>
      <c r="BR25" s="93">
        <f t="shared" si="29"/>
        <v>0</v>
      </c>
      <c r="BS25" s="92" t="s">
        <v>63</v>
      </c>
      <c r="BT25" s="83">
        <v>4</v>
      </c>
      <c r="BU25" s="18">
        <v>75816</v>
      </c>
      <c r="BV25" s="18">
        <f t="shared" si="30"/>
        <v>14405.04</v>
      </c>
      <c r="BW25" s="18">
        <f t="shared" si="31"/>
        <v>90221.040000000008</v>
      </c>
      <c r="BX25" s="93">
        <f t="shared" si="32"/>
        <v>360884.16000000003</v>
      </c>
      <c r="BY25" s="92" t="s">
        <v>63</v>
      </c>
      <c r="BZ25" s="83">
        <v>4</v>
      </c>
      <c r="CA25" s="18">
        <v>75816</v>
      </c>
      <c r="CB25" s="18">
        <f t="shared" si="33"/>
        <v>14405.04</v>
      </c>
      <c r="CC25" s="18">
        <f t="shared" si="34"/>
        <v>90221.040000000008</v>
      </c>
      <c r="CD25" s="93">
        <f t="shared" si="35"/>
        <v>360884.16000000003</v>
      </c>
      <c r="CE25" s="13"/>
    </row>
    <row r="26" spans="2:83" ht="27" customHeight="1" x14ac:dyDescent="0.25">
      <c r="B26" s="7">
        <v>20</v>
      </c>
      <c r="C26" s="7" t="s">
        <v>66</v>
      </c>
      <c r="D26" s="7" t="s">
        <v>25</v>
      </c>
      <c r="E26" s="7" t="s">
        <v>67</v>
      </c>
      <c r="F26" s="8">
        <v>1</v>
      </c>
      <c r="G26" s="8" t="s">
        <v>16</v>
      </c>
      <c r="H26" s="9">
        <v>6</v>
      </c>
      <c r="I26" s="10">
        <v>65588</v>
      </c>
      <c r="J26" s="10">
        <f t="shared" si="0"/>
        <v>12461.72</v>
      </c>
      <c r="K26" s="10">
        <f t="shared" si="1"/>
        <v>78049.72</v>
      </c>
      <c r="L26" s="10">
        <f t="shared" si="2"/>
        <v>468298.32</v>
      </c>
      <c r="M26" s="11"/>
      <c r="N26" s="11"/>
      <c r="O26" s="11"/>
      <c r="Q26" s="92" t="s">
        <v>66</v>
      </c>
      <c r="R26" s="83">
        <v>0</v>
      </c>
      <c r="S26" s="18">
        <v>65588</v>
      </c>
      <c r="T26" s="18">
        <f t="shared" si="3"/>
        <v>12461.72</v>
      </c>
      <c r="U26" s="18">
        <f t="shared" si="4"/>
        <v>78049.72</v>
      </c>
      <c r="V26" s="93">
        <f t="shared" si="5"/>
        <v>0</v>
      </c>
      <c r="W26" s="92" t="s">
        <v>66</v>
      </c>
      <c r="X26" s="83">
        <v>0</v>
      </c>
      <c r="Y26" s="18">
        <v>65588</v>
      </c>
      <c r="Z26" s="18">
        <f t="shared" si="6"/>
        <v>12461.72</v>
      </c>
      <c r="AA26" s="18">
        <f t="shared" si="7"/>
        <v>78049.72</v>
      </c>
      <c r="AB26" s="93">
        <f t="shared" si="8"/>
        <v>0</v>
      </c>
      <c r="AC26" s="92" t="s">
        <v>66</v>
      </c>
      <c r="AD26" s="83">
        <v>1</v>
      </c>
      <c r="AE26" s="18">
        <v>65588</v>
      </c>
      <c r="AF26" s="18">
        <f t="shared" si="9"/>
        <v>12461.72</v>
      </c>
      <c r="AG26" s="18">
        <f t="shared" si="10"/>
        <v>78049.72</v>
      </c>
      <c r="AH26" s="93">
        <f t="shared" si="11"/>
        <v>78049.72</v>
      </c>
      <c r="AI26" s="92" t="s">
        <v>66</v>
      </c>
      <c r="AJ26" s="83">
        <v>1</v>
      </c>
      <c r="AK26" s="18">
        <v>65588</v>
      </c>
      <c r="AL26" s="18">
        <f t="shared" si="12"/>
        <v>12461.72</v>
      </c>
      <c r="AM26" s="18">
        <f t="shared" si="13"/>
        <v>78049.72</v>
      </c>
      <c r="AN26" s="93">
        <f t="shared" si="14"/>
        <v>78049.72</v>
      </c>
      <c r="AO26" s="92" t="s">
        <v>66</v>
      </c>
      <c r="AP26" s="83">
        <v>1</v>
      </c>
      <c r="AQ26" s="18">
        <v>65588</v>
      </c>
      <c r="AR26" s="18">
        <f t="shared" si="15"/>
        <v>12461.72</v>
      </c>
      <c r="AS26" s="18">
        <f t="shared" si="16"/>
        <v>78049.72</v>
      </c>
      <c r="AT26" s="93">
        <f t="shared" si="17"/>
        <v>78049.72</v>
      </c>
      <c r="AU26" s="92" t="s">
        <v>66</v>
      </c>
      <c r="AV26" s="83">
        <v>1</v>
      </c>
      <c r="AW26" s="18">
        <v>65588</v>
      </c>
      <c r="AX26" s="18">
        <f t="shared" si="18"/>
        <v>12461.72</v>
      </c>
      <c r="AY26" s="18">
        <f t="shared" si="19"/>
        <v>78049.72</v>
      </c>
      <c r="AZ26" s="93">
        <f t="shared" si="20"/>
        <v>78049.72</v>
      </c>
      <c r="BA26" s="92" t="s">
        <v>66</v>
      </c>
      <c r="BB26" s="83">
        <v>0</v>
      </c>
      <c r="BC26" s="18">
        <v>65588</v>
      </c>
      <c r="BD26" s="18">
        <f t="shared" si="21"/>
        <v>12461.72</v>
      </c>
      <c r="BE26" s="18">
        <f t="shared" si="22"/>
        <v>78049.72</v>
      </c>
      <c r="BF26" s="93">
        <f t="shared" si="23"/>
        <v>0</v>
      </c>
      <c r="BG26" s="92" t="s">
        <v>66</v>
      </c>
      <c r="BH26" s="83">
        <v>0</v>
      </c>
      <c r="BI26" s="18">
        <v>65588</v>
      </c>
      <c r="BJ26" s="18">
        <f t="shared" si="24"/>
        <v>12461.72</v>
      </c>
      <c r="BK26" s="18">
        <f t="shared" si="25"/>
        <v>78049.72</v>
      </c>
      <c r="BL26" s="93">
        <f t="shared" si="26"/>
        <v>0</v>
      </c>
      <c r="BM26" s="92" t="s">
        <v>66</v>
      </c>
      <c r="BN26" s="83">
        <v>0</v>
      </c>
      <c r="BO26" s="18">
        <v>65588</v>
      </c>
      <c r="BP26" s="18">
        <f t="shared" si="27"/>
        <v>12461.72</v>
      </c>
      <c r="BQ26" s="18">
        <f t="shared" si="28"/>
        <v>78049.72</v>
      </c>
      <c r="BR26" s="93">
        <f t="shared" si="29"/>
        <v>0</v>
      </c>
      <c r="BS26" s="92" t="s">
        <v>66</v>
      </c>
      <c r="BT26" s="83">
        <v>1</v>
      </c>
      <c r="BU26" s="18">
        <v>65588</v>
      </c>
      <c r="BV26" s="18">
        <f t="shared" si="30"/>
        <v>12461.72</v>
      </c>
      <c r="BW26" s="18">
        <f t="shared" si="31"/>
        <v>78049.72</v>
      </c>
      <c r="BX26" s="93">
        <f t="shared" si="32"/>
        <v>78049.72</v>
      </c>
      <c r="BY26" s="92" t="s">
        <v>66</v>
      </c>
      <c r="BZ26" s="83">
        <v>1</v>
      </c>
      <c r="CA26" s="18">
        <v>65588</v>
      </c>
      <c r="CB26" s="18">
        <f t="shared" si="33"/>
        <v>12461.72</v>
      </c>
      <c r="CC26" s="18">
        <f t="shared" si="34"/>
        <v>78049.72</v>
      </c>
      <c r="CD26" s="93">
        <f t="shared" si="35"/>
        <v>78049.72</v>
      </c>
      <c r="CE26" s="13"/>
    </row>
    <row r="27" spans="2:83" ht="27" customHeight="1" x14ac:dyDescent="0.25">
      <c r="B27" s="7">
        <v>21</v>
      </c>
      <c r="C27" s="7" t="s">
        <v>68</v>
      </c>
      <c r="D27" s="7" t="s">
        <v>25</v>
      </c>
      <c r="E27" s="7" t="s">
        <v>69</v>
      </c>
      <c r="F27" s="8">
        <v>10</v>
      </c>
      <c r="G27" s="8" t="s">
        <v>70</v>
      </c>
      <c r="H27" s="9">
        <v>52</v>
      </c>
      <c r="I27" s="10">
        <v>31623</v>
      </c>
      <c r="J27" s="10">
        <f t="shared" si="0"/>
        <v>6008.37</v>
      </c>
      <c r="K27" s="10">
        <f t="shared" si="1"/>
        <v>37631.370000000003</v>
      </c>
      <c r="L27" s="10">
        <f t="shared" si="2"/>
        <v>1956831.2400000002</v>
      </c>
      <c r="M27" s="11"/>
      <c r="N27" s="11"/>
      <c r="O27" s="11"/>
      <c r="Q27" s="92" t="s">
        <v>68</v>
      </c>
      <c r="R27" s="83">
        <v>0</v>
      </c>
      <c r="S27" s="18">
        <v>31623</v>
      </c>
      <c r="T27" s="18">
        <f t="shared" si="3"/>
        <v>6008.37</v>
      </c>
      <c r="U27" s="18">
        <f t="shared" si="4"/>
        <v>37631.370000000003</v>
      </c>
      <c r="V27" s="93">
        <f t="shared" si="5"/>
        <v>0</v>
      </c>
      <c r="W27" s="92" t="s">
        <v>68</v>
      </c>
      <c r="X27" s="83">
        <v>0</v>
      </c>
      <c r="Y27" s="18">
        <v>31623</v>
      </c>
      <c r="Z27" s="18">
        <f t="shared" si="6"/>
        <v>6008.37</v>
      </c>
      <c r="AA27" s="18">
        <f t="shared" si="7"/>
        <v>37631.370000000003</v>
      </c>
      <c r="AB27" s="93">
        <f t="shared" si="8"/>
        <v>0</v>
      </c>
      <c r="AC27" s="92" t="s">
        <v>68</v>
      </c>
      <c r="AD27" s="83">
        <v>5</v>
      </c>
      <c r="AE27" s="18">
        <v>31623</v>
      </c>
      <c r="AF27" s="18">
        <f t="shared" si="9"/>
        <v>6008.37</v>
      </c>
      <c r="AG27" s="18">
        <f t="shared" si="10"/>
        <v>37631.370000000003</v>
      </c>
      <c r="AH27" s="93">
        <f t="shared" si="11"/>
        <v>188156.85</v>
      </c>
      <c r="AI27" s="92" t="s">
        <v>68</v>
      </c>
      <c r="AJ27" s="83">
        <v>5</v>
      </c>
      <c r="AK27" s="18">
        <v>31623</v>
      </c>
      <c r="AL27" s="18">
        <f t="shared" si="12"/>
        <v>6008.37</v>
      </c>
      <c r="AM27" s="18">
        <f t="shared" si="13"/>
        <v>37631.370000000003</v>
      </c>
      <c r="AN27" s="93">
        <f t="shared" si="14"/>
        <v>188156.85</v>
      </c>
      <c r="AO27" s="92" t="s">
        <v>68</v>
      </c>
      <c r="AP27" s="83">
        <v>5</v>
      </c>
      <c r="AQ27" s="18">
        <v>31623</v>
      </c>
      <c r="AR27" s="18">
        <f t="shared" si="15"/>
        <v>6008.37</v>
      </c>
      <c r="AS27" s="18">
        <f t="shared" si="16"/>
        <v>37631.370000000003</v>
      </c>
      <c r="AT27" s="93">
        <f t="shared" si="17"/>
        <v>188156.85</v>
      </c>
      <c r="AU27" s="92" t="s">
        <v>68</v>
      </c>
      <c r="AV27" s="83">
        <v>5</v>
      </c>
      <c r="AW27" s="18">
        <v>31623</v>
      </c>
      <c r="AX27" s="18">
        <f t="shared" si="18"/>
        <v>6008.37</v>
      </c>
      <c r="AY27" s="18">
        <f t="shared" si="19"/>
        <v>37631.370000000003</v>
      </c>
      <c r="AZ27" s="93">
        <f t="shared" si="20"/>
        <v>188156.85</v>
      </c>
      <c r="BA27" s="92" t="s">
        <v>68</v>
      </c>
      <c r="BB27" s="83">
        <v>15</v>
      </c>
      <c r="BC27" s="18">
        <v>31623</v>
      </c>
      <c r="BD27" s="18">
        <f t="shared" si="21"/>
        <v>6008.37</v>
      </c>
      <c r="BE27" s="18">
        <f t="shared" si="22"/>
        <v>37631.370000000003</v>
      </c>
      <c r="BF27" s="93">
        <f t="shared" si="23"/>
        <v>564470.55000000005</v>
      </c>
      <c r="BG27" s="92" t="s">
        <v>68</v>
      </c>
      <c r="BH27" s="83">
        <v>0</v>
      </c>
      <c r="BI27" s="18">
        <v>31623</v>
      </c>
      <c r="BJ27" s="18">
        <f t="shared" si="24"/>
        <v>6008.37</v>
      </c>
      <c r="BK27" s="18">
        <f t="shared" si="25"/>
        <v>37631.370000000003</v>
      </c>
      <c r="BL27" s="93">
        <f t="shared" si="26"/>
        <v>0</v>
      </c>
      <c r="BM27" s="92" t="s">
        <v>68</v>
      </c>
      <c r="BN27" s="83">
        <v>0</v>
      </c>
      <c r="BO27" s="18">
        <v>31623</v>
      </c>
      <c r="BP27" s="18">
        <f t="shared" si="27"/>
        <v>6008.37</v>
      </c>
      <c r="BQ27" s="18">
        <f t="shared" si="28"/>
        <v>37631.370000000003</v>
      </c>
      <c r="BR27" s="93">
        <f t="shared" si="29"/>
        <v>0</v>
      </c>
      <c r="BS27" s="92" t="s">
        <v>68</v>
      </c>
      <c r="BT27" s="83">
        <v>7</v>
      </c>
      <c r="BU27" s="18">
        <v>31623</v>
      </c>
      <c r="BV27" s="18">
        <f t="shared" si="30"/>
        <v>6008.37</v>
      </c>
      <c r="BW27" s="18">
        <f t="shared" si="31"/>
        <v>37631.370000000003</v>
      </c>
      <c r="BX27" s="93">
        <f t="shared" si="32"/>
        <v>263419.59000000003</v>
      </c>
      <c r="BY27" s="92" t="s">
        <v>68</v>
      </c>
      <c r="BZ27" s="83">
        <v>10</v>
      </c>
      <c r="CA27" s="18">
        <v>31623</v>
      </c>
      <c r="CB27" s="18">
        <f t="shared" si="33"/>
        <v>6008.37</v>
      </c>
      <c r="CC27" s="18">
        <f t="shared" si="34"/>
        <v>37631.370000000003</v>
      </c>
      <c r="CD27" s="93">
        <f t="shared" si="35"/>
        <v>376313.7</v>
      </c>
      <c r="CE27" s="13"/>
    </row>
    <row r="28" spans="2:83" ht="27" customHeight="1" x14ac:dyDescent="0.25">
      <c r="B28" s="7">
        <v>22</v>
      </c>
      <c r="C28" s="7" t="s">
        <v>71</v>
      </c>
      <c r="D28" s="7" t="s">
        <v>25</v>
      </c>
      <c r="E28" s="7" t="s">
        <v>72</v>
      </c>
      <c r="F28" s="8">
        <v>10</v>
      </c>
      <c r="G28" s="8" t="s">
        <v>16</v>
      </c>
      <c r="H28" s="9">
        <v>80</v>
      </c>
      <c r="I28" s="10">
        <v>15477</v>
      </c>
      <c r="J28" s="10">
        <f t="shared" si="0"/>
        <v>2940.63</v>
      </c>
      <c r="K28" s="10">
        <f t="shared" si="1"/>
        <v>18417.63</v>
      </c>
      <c r="L28" s="10">
        <f t="shared" si="2"/>
        <v>1473410.4000000001</v>
      </c>
      <c r="M28" s="11"/>
      <c r="N28" s="11"/>
      <c r="O28" s="11"/>
      <c r="Q28" s="92" t="s">
        <v>71</v>
      </c>
      <c r="R28" s="83">
        <v>10</v>
      </c>
      <c r="S28" s="18">
        <v>15477</v>
      </c>
      <c r="T28" s="18">
        <f t="shared" si="3"/>
        <v>2940.63</v>
      </c>
      <c r="U28" s="18">
        <f t="shared" si="4"/>
        <v>18417.63</v>
      </c>
      <c r="V28" s="93">
        <f t="shared" si="5"/>
        <v>184176.30000000002</v>
      </c>
      <c r="W28" s="92" t="s">
        <v>71</v>
      </c>
      <c r="X28" s="83">
        <v>5</v>
      </c>
      <c r="Y28" s="18">
        <v>15477</v>
      </c>
      <c r="Z28" s="18">
        <f t="shared" si="6"/>
        <v>2940.63</v>
      </c>
      <c r="AA28" s="18">
        <f t="shared" si="7"/>
        <v>18417.63</v>
      </c>
      <c r="AB28" s="93">
        <f t="shared" si="8"/>
        <v>92088.150000000009</v>
      </c>
      <c r="AC28" s="92" t="s">
        <v>71</v>
      </c>
      <c r="AD28" s="83">
        <v>10</v>
      </c>
      <c r="AE28" s="18">
        <v>15477</v>
      </c>
      <c r="AF28" s="18">
        <f t="shared" si="9"/>
        <v>2940.63</v>
      </c>
      <c r="AG28" s="18">
        <f t="shared" si="10"/>
        <v>18417.63</v>
      </c>
      <c r="AH28" s="93">
        <f t="shared" si="11"/>
        <v>184176.30000000002</v>
      </c>
      <c r="AI28" s="92" t="s">
        <v>71</v>
      </c>
      <c r="AJ28" s="83">
        <v>10</v>
      </c>
      <c r="AK28" s="18">
        <v>15477</v>
      </c>
      <c r="AL28" s="18">
        <f t="shared" si="12"/>
        <v>2940.63</v>
      </c>
      <c r="AM28" s="18">
        <f t="shared" si="13"/>
        <v>18417.63</v>
      </c>
      <c r="AN28" s="93">
        <f t="shared" si="14"/>
        <v>184176.30000000002</v>
      </c>
      <c r="AO28" s="92" t="s">
        <v>71</v>
      </c>
      <c r="AP28" s="83">
        <v>10</v>
      </c>
      <c r="AQ28" s="18">
        <v>15477</v>
      </c>
      <c r="AR28" s="18">
        <f t="shared" si="15"/>
        <v>2940.63</v>
      </c>
      <c r="AS28" s="18">
        <f t="shared" si="16"/>
        <v>18417.63</v>
      </c>
      <c r="AT28" s="93">
        <f t="shared" si="17"/>
        <v>184176.30000000002</v>
      </c>
      <c r="AU28" s="92" t="s">
        <v>71</v>
      </c>
      <c r="AV28" s="83">
        <v>5</v>
      </c>
      <c r="AW28" s="18">
        <v>15477</v>
      </c>
      <c r="AX28" s="18">
        <f t="shared" si="18"/>
        <v>2940.63</v>
      </c>
      <c r="AY28" s="18">
        <f t="shared" si="19"/>
        <v>18417.63</v>
      </c>
      <c r="AZ28" s="93">
        <f t="shared" si="20"/>
        <v>92088.150000000009</v>
      </c>
      <c r="BA28" s="92" t="s">
        <v>71</v>
      </c>
      <c r="BB28" s="83">
        <v>0</v>
      </c>
      <c r="BC28" s="18">
        <v>15477</v>
      </c>
      <c r="BD28" s="18">
        <f t="shared" si="21"/>
        <v>2940.63</v>
      </c>
      <c r="BE28" s="18">
        <f t="shared" si="22"/>
        <v>18417.63</v>
      </c>
      <c r="BF28" s="93">
        <f t="shared" si="23"/>
        <v>0</v>
      </c>
      <c r="BG28" s="92" t="s">
        <v>71</v>
      </c>
      <c r="BH28" s="83">
        <v>10</v>
      </c>
      <c r="BI28" s="18">
        <v>15477</v>
      </c>
      <c r="BJ28" s="18">
        <f t="shared" si="24"/>
        <v>2940.63</v>
      </c>
      <c r="BK28" s="18">
        <f t="shared" si="25"/>
        <v>18417.63</v>
      </c>
      <c r="BL28" s="93">
        <f t="shared" si="26"/>
        <v>184176.30000000002</v>
      </c>
      <c r="BM28" s="92" t="s">
        <v>71</v>
      </c>
      <c r="BN28" s="83">
        <v>0</v>
      </c>
      <c r="BO28" s="18">
        <v>15477</v>
      </c>
      <c r="BP28" s="18">
        <f t="shared" si="27"/>
        <v>2940.63</v>
      </c>
      <c r="BQ28" s="18">
        <f t="shared" si="28"/>
        <v>18417.63</v>
      </c>
      <c r="BR28" s="93">
        <f t="shared" si="29"/>
        <v>0</v>
      </c>
      <c r="BS28" s="92" t="s">
        <v>71</v>
      </c>
      <c r="BT28" s="83">
        <v>10</v>
      </c>
      <c r="BU28" s="18">
        <v>15477</v>
      </c>
      <c r="BV28" s="18">
        <f t="shared" si="30"/>
        <v>2940.63</v>
      </c>
      <c r="BW28" s="18">
        <f t="shared" si="31"/>
        <v>18417.63</v>
      </c>
      <c r="BX28" s="93">
        <f t="shared" si="32"/>
        <v>184176.30000000002</v>
      </c>
      <c r="BY28" s="92" t="s">
        <v>71</v>
      </c>
      <c r="BZ28" s="83">
        <v>10</v>
      </c>
      <c r="CA28" s="18">
        <v>15477</v>
      </c>
      <c r="CB28" s="18">
        <f t="shared" si="33"/>
        <v>2940.63</v>
      </c>
      <c r="CC28" s="18">
        <f t="shared" si="34"/>
        <v>18417.63</v>
      </c>
      <c r="CD28" s="93">
        <f t="shared" si="35"/>
        <v>184176.30000000002</v>
      </c>
      <c r="CE28" s="13"/>
    </row>
    <row r="29" spans="2:83" ht="27" customHeight="1" x14ac:dyDescent="0.25">
      <c r="B29" s="14">
        <v>23</v>
      </c>
      <c r="C29" s="7" t="s">
        <v>73</v>
      </c>
      <c r="D29" s="7"/>
      <c r="E29" s="7" t="s">
        <v>74</v>
      </c>
      <c r="F29" s="8">
        <v>10</v>
      </c>
      <c r="G29" s="8" t="s">
        <v>75</v>
      </c>
      <c r="H29" s="9">
        <v>80</v>
      </c>
      <c r="I29" s="10">
        <v>11964</v>
      </c>
      <c r="J29" s="10">
        <f t="shared" si="0"/>
        <v>2273.16</v>
      </c>
      <c r="K29" s="10">
        <f t="shared" si="1"/>
        <v>14237.16</v>
      </c>
      <c r="L29" s="10">
        <f t="shared" si="2"/>
        <v>1138972.8</v>
      </c>
      <c r="M29" s="11"/>
      <c r="N29" s="11"/>
      <c r="O29" s="11"/>
      <c r="Q29" s="92" t="s">
        <v>73</v>
      </c>
      <c r="R29" s="83">
        <v>10</v>
      </c>
      <c r="S29" s="18">
        <v>11964</v>
      </c>
      <c r="T29" s="18">
        <f t="shared" si="3"/>
        <v>2273.16</v>
      </c>
      <c r="U29" s="18">
        <f t="shared" si="4"/>
        <v>14237.16</v>
      </c>
      <c r="V29" s="93">
        <f t="shared" si="5"/>
        <v>142371.6</v>
      </c>
      <c r="W29" s="92" t="s">
        <v>73</v>
      </c>
      <c r="X29" s="83">
        <v>5</v>
      </c>
      <c r="Y29" s="18">
        <v>11964</v>
      </c>
      <c r="Z29" s="18">
        <f t="shared" si="6"/>
        <v>2273.16</v>
      </c>
      <c r="AA29" s="18">
        <f t="shared" si="7"/>
        <v>14237.16</v>
      </c>
      <c r="AB29" s="93">
        <f t="shared" si="8"/>
        <v>71185.8</v>
      </c>
      <c r="AC29" s="92" t="s">
        <v>73</v>
      </c>
      <c r="AD29" s="83">
        <v>10</v>
      </c>
      <c r="AE29" s="18">
        <v>11964</v>
      </c>
      <c r="AF29" s="18">
        <f t="shared" si="9"/>
        <v>2273.16</v>
      </c>
      <c r="AG29" s="18">
        <f t="shared" si="10"/>
        <v>14237.16</v>
      </c>
      <c r="AH29" s="93">
        <f t="shared" si="11"/>
        <v>142371.6</v>
      </c>
      <c r="AI29" s="92" t="s">
        <v>73</v>
      </c>
      <c r="AJ29" s="83">
        <v>10</v>
      </c>
      <c r="AK29" s="18">
        <v>11964</v>
      </c>
      <c r="AL29" s="18">
        <f t="shared" si="12"/>
        <v>2273.16</v>
      </c>
      <c r="AM29" s="18">
        <f t="shared" si="13"/>
        <v>14237.16</v>
      </c>
      <c r="AN29" s="93">
        <f t="shared" si="14"/>
        <v>142371.6</v>
      </c>
      <c r="AO29" s="92" t="s">
        <v>73</v>
      </c>
      <c r="AP29" s="83">
        <v>10</v>
      </c>
      <c r="AQ29" s="18">
        <v>11964</v>
      </c>
      <c r="AR29" s="18">
        <f t="shared" si="15"/>
        <v>2273.16</v>
      </c>
      <c r="AS29" s="18">
        <f t="shared" si="16"/>
        <v>14237.16</v>
      </c>
      <c r="AT29" s="93">
        <f t="shared" si="17"/>
        <v>142371.6</v>
      </c>
      <c r="AU29" s="92" t="s">
        <v>73</v>
      </c>
      <c r="AV29" s="83">
        <v>5</v>
      </c>
      <c r="AW29" s="18">
        <v>11964</v>
      </c>
      <c r="AX29" s="18">
        <f t="shared" si="18"/>
        <v>2273.16</v>
      </c>
      <c r="AY29" s="18">
        <f t="shared" si="19"/>
        <v>14237.16</v>
      </c>
      <c r="AZ29" s="93">
        <f t="shared" si="20"/>
        <v>71185.8</v>
      </c>
      <c r="BA29" s="92" t="s">
        <v>73</v>
      </c>
      <c r="BB29" s="83">
        <v>0</v>
      </c>
      <c r="BC29" s="18">
        <v>11964</v>
      </c>
      <c r="BD29" s="18">
        <f t="shared" si="21"/>
        <v>2273.16</v>
      </c>
      <c r="BE29" s="18">
        <f t="shared" si="22"/>
        <v>14237.16</v>
      </c>
      <c r="BF29" s="93">
        <f t="shared" si="23"/>
        <v>0</v>
      </c>
      <c r="BG29" s="92" t="s">
        <v>73</v>
      </c>
      <c r="BH29" s="83">
        <v>10</v>
      </c>
      <c r="BI29" s="18">
        <v>11964</v>
      </c>
      <c r="BJ29" s="18">
        <f t="shared" si="24"/>
        <v>2273.16</v>
      </c>
      <c r="BK29" s="18">
        <f t="shared" si="25"/>
        <v>14237.16</v>
      </c>
      <c r="BL29" s="93">
        <f t="shared" si="26"/>
        <v>142371.6</v>
      </c>
      <c r="BM29" s="92" t="s">
        <v>73</v>
      </c>
      <c r="BN29" s="83">
        <v>0</v>
      </c>
      <c r="BO29" s="18">
        <v>11964</v>
      </c>
      <c r="BP29" s="18">
        <f t="shared" si="27"/>
        <v>2273.16</v>
      </c>
      <c r="BQ29" s="18">
        <f t="shared" si="28"/>
        <v>14237.16</v>
      </c>
      <c r="BR29" s="93">
        <f t="shared" si="29"/>
        <v>0</v>
      </c>
      <c r="BS29" s="92" t="s">
        <v>73</v>
      </c>
      <c r="BT29" s="83">
        <v>10</v>
      </c>
      <c r="BU29" s="18">
        <v>11964</v>
      </c>
      <c r="BV29" s="18">
        <f t="shared" si="30"/>
        <v>2273.16</v>
      </c>
      <c r="BW29" s="18">
        <f t="shared" si="31"/>
        <v>14237.16</v>
      </c>
      <c r="BX29" s="93">
        <f t="shared" si="32"/>
        <v>142371.6</v>
      </c>
      <c r="BY29" s="92" t="s">
        <v>73</v>
      </c>
      <c r="BZ29" s="83">
        <v>10</v>
      </c>
      <c r="CA29" s="18">
        <v>11964</v>
      </c>
      <c r="CB29" s="18">
        <f t="shared" si="33"/>
        <v>2273.16</v>
      </c>
      <c r="CC29" s="18">
        <f t="shared" si="34"/>
        <v>14237.16</v>
      </c>
      <c r="CD29" s="93">
        <f t="shared" si="35"/>
        <v>142371.6</v>
      </c>
      <c r="CE29" s="13"/>
    </row>
    <row r="30" spans="2:83" ht="27" customHeight="1" x14ac:dyDescent="0.25">
      <c r="B30" s="14">
        <v>24</v>
      </c>
      <c r="C30" s="7" t="s">
        <v>76</v>
      </c>
      <c r="D30" s="7" t="s">
        <v>25</v>
      </c>
      <c r="E30" s="7" t="s">
        <v>77</v>
      </c>
      <c r="F30" s="8">
        <v>2</v>
      </c>
      <c r="G30" s="8" t="s">
        <v>16</v>
      </c>
      <c r="H30" s="9">
        <v>18</v>
      </c>
      <c r="I30" s="10">
        <v>19975</v>
      </c>
      <c r="J30" s="10">
        <f t="shared" si="0"/>
        <v>3795.25</v>
      </c>
      <c r="K30" s="10">
        <f t="shared" si="1"/>
        <v>23770.25</v>
      </c>
      <c r="L30" s="10">
        <f t="shared" si="2"/>
        <v>427864.5</v>
      </c>
      <c r="M30" s="11"/>
      <c r="N30" s="11"/>
      <c r="O30" s="11"/>
      <c r="Q30" s="92" t="s">
        <v>76</v>
      </c>
      <c r="R30" s="83">
        <v>2</v>
      </c>
      <c r="S30" s="18">
        <v>19975</v>
      </c>
      <c r="T30" s="18">
        <f t="shared" si="3"/>
        <v>3795.25</v>
      </c>
      <c r="U30" s="18">
        <f t="shared" si="4"/>
        <v>23770.25</v>
      </c>
      <c r="V30" s="93">
        <f t="shared" si="5"/>
        <v>47540.5</v>
      </c>
      <c r="W30" s="92" t="s">
        <v>76</v>
      </c>
      <c r="X30" s="83">
        <v>2</v>
      </c>
      <c r="Y30" s="18">
        <v>19975</v>
      </c>
      <c r="Z30" s="18">
        <f t="shared" si="6"/>
        <v>3795.25</v>
      </c>
      <c r="AA30" s="18">
        <f t="shared" si="7"/>
        <v>23770.25</v>
      </c>
      <c r="AB30" s="93">
        <f t="shared" si="8"/>
        <v>47540.5</v>
      </c>
      <c r="AC30" s="92" t="s">
        <v>76</v>
      </c>
      <c r="AD30" s="83">
        <v>2</v>
      </c>
      <c r="AE30" s="18">
        <v>19975</v>
      </c>
      <c r="AF30" s="18">
        <f t="shared" si="9"/>
        <v>3795.25</v>
      </c>
      <c r="AG30" s="18">
        <f t="shared" si="10"/>
        <v>23770.25</v>
      </c>
      <c r="AH30" s="93">
        <f t="shared" si="11"/>
        <v>47540.5</v>
      </c>
      <c r="AI30" s="92" t="s">
        <v>76</v>
      </c>
      <c r="AJ30" s="83">
        <v>2</v>
      </c>
      <c r="AK30" s="18">
        <v>19975</v>
      </c>
      <c r="AL30" s="18">
        <f t="shared" si="12"/>
        <v>3795.25</v>
      </c>
      <c r="AM30" s="18">
        <f t="shared" si="13"/>
        <v>23770.25</v>
      </c>
      <c r="AN30" s="93">
        <f t="shared" si="14"/>
        <v>47540.5</v>
      </c>
      <c r="AO30" s="92" t="s">
        <v>76</v>
      </c>
      <c r="AP30" s="83">
        <v>2</v>
      </c>
      <c r="AQ30" s="18">
        <v>19975</v>
      </c>
      <c r="AR30" s="18">
        <f t="shared" si="15"/>
        <v>3795.25</v>
      </c>
      <c r="AS30" s="18">
        <f t="shared" si="16"/>
        <v>23770.25</v>
      </c>
      <c r="AT30" s="93">
        <f t="shared" si="17"/>
        <v>47540.5</v>
      </c>
      <c r="AU30" s="92" t="s">
        <v>76</v>
      </c>
      <c r="AV30" s="83">
        <v>2</v>
      </c>
      <c r="AW30" s="18">
        <v>19975</v>
      </c>
      <c r="AX30" s="18">
        <f t="shared" si="18"/>
        <v>3795.25</v>
      </c>
      <c r="AY30" s="18">
        <f t="shared" si="19"/>
        <v>23770.25</v>
      </c>
      <c r="AZ30" s="93">
        <f t="shared" si="20"/>
        <v>47540.5</v>
      </c>
      <c r="BA30" s="92" t="s">
        <v>76</v>
      </c>
      <c r="BB30" s="83">
        <v>0</v>
      </c>
      <c r="BC30" s="18">
        <v>19975</v>
      </c>
      <c r="BD30" s="18">
        <f t="shared" si="21"/>
        <v>3795.25</v>
      </c>
      <c r="BE30" s="18">
        <f t="shared" si="22"/>
        <v>23770.25</v>
      </c>
      <c r="BF30" s="93">
        <f t="shared" si="23"/>
        <v>0</v>
      </c>
      <c r="BG30" s="92" t="s">
        <v>76</v>
      </c>
      <c r="BH30" s="83">
        <v>2</v>
      </c>
      <c r="BI30" s="18">
        <v>19975</v>
      </c>
      <c r="BJ30" s="18">
        <f t="shared" si="24"/>
        <v>3795.25</v>
      </c>
      <c r="BK30" s="18">
        <f t="shared" si="25"/>
        <v>23770.25</v>
      </c>
      <c r="BL30" s="93">
        <f t="shared" si="26"/>
        <v>47540.5</v>
      </c>
      <c r="BM30" s="92" t="s">
        <v>76</v>
      </c>
      <c r="BN30" s="83">
        <v>0</v>
      </c>
      <c r="BO30" s="18">
        <v>19975</v>
      </c>
      <c r="BP30" s="18">
        <f t="shared" si="27"/>
        <v>3795.25</v>
      </c>
      <c r="BQ30" s="18">
        <f t="shared" si="28"/>
        <v>23770.25</v>
      </c>
      <c r="BR30" s="93">
        <f t="shared" si="29"/>
        <v>0</v>
      </c>
      <c r="BS30" s="92" t="s">
        <v>76</v>
      </c>
      <c r="BT30" s="83">
        <v>2</v>
      </c>
      <c r="BU30" s="18">
        <v>19975</v>
      </c>
      <c r="BV30" s="18">
        <f t="shared" si="30"/>
        <v>3795.25</v>
      </c>
      <c r="BW30" s="18">
        <f t="shared" si="31"/>
        <v>23770.25</v>
      </c>
      <c r="BX30" s="93">
        <f t="shared" si="32"/>
        <v>47540.5</v>
      </c>
      <c r="BY30" s="92" t="s">
        <v>76</v>
      </c>
      <c r="BZ30" s="83">
        <v>2</v>
      </c>
      <c r="CA30" s="18">
        <v>19975</v>
      </c>
      <c r="CB30" s="18">
        <f t="shared" si="33"/>
        <v>3795.25</v>
      </c>
      <c r="CC30" s="18">
        <f t="shared" si="34"/>
        <v>23770.25</v>
      </c>
      <c r="CD30" s="93">
        <f t="shared" si="35"/>
        <v>47540.5</v>
      </c>
      <c r="CE30" s="13"/>
    </row>
    <row r="31" spans="2:83" ht="27" customHeight="1" x14ac:dyDescent="0.25">
      <c r="B31" s="7">
        <v>25</v>
      </c>
      <c r="C31" s="7" t="s">
        <v>78</v>
      </c>
      <c r="D31" s="7" t="s">
        <v>25</v>
      </c>
      <c r="E31" s="7" t="s">
        <v>79</v>
      </c>
      <c r="F31" s="8">
        <v>2</v>
      </c>
      <c r="G31" s="8" t="s">
        <v>16</v>
      </c>
      <c r="H31" s="9">
        <v>18</v>
      </c>
      <c r="I31" s="10">
        <v>27190</v>
      </c>
      <c r="J31" s="10">
        <f t="shared" si="0"/>
        <v>5166.1000000000004</v>
      </c>
      <c r="K31" s="10">
        <f t="shared" si="1"/>
        <v>32356.1</v>
      </c>
      <c r="L31" s="10">
        <f t="shared" si="2"/>
        <v>582409.79999999993</v>
      </c>
      <c r="M31" s="11"/>
      <c r="N31" s="11"/>
      <c r="O31" s="11"/>
      <c r="Q31" s="92" t="s">
        <v>78</v>
      </c>
      <c r="R31" s="83">
        <v>0</v>
      </c>
      <c r="S31" s="18">
        <v>27190</v>
      </c>
      <c r="T31" s="18">
        <f t="shared" si="3"/>
        <v>5166.1000000000004</v>
      </c>
      <c r="U31" s="18">
        <f t="shared" si="4"/>
        <v>32356.1</v>
      </c>
      <c r="V31" s="93">
        <f t="shared" si="5"/>
        <v>0</v>
      </c>
      <c r="W31" s="92" t="s">
        <v>78</v>
      </c>
      <c r="X31" s="83">
        <v>2</v>
      </c>
      <c r="Y31" s="18">
        <v>27190</v>
      </c>
      <c r="Z31" s="18">
        <f t="shared" si="6"/>
        <v>5166.1000000000004</v>
      </c>
      <c r="AA31" s="18">
        <f t="shared" si="7"/>
        <v>32356.1</v>
      </c>
      <c r="AB31" s="93">
        <f t="shared" si="8"/>
        <v>64712.2</v>
      </c>
      <c r="AC31" s="92" t="s">
        <v>78</v>
      </c>
      <c r="AD31" s="83">
        <v>2</v>
      </c>
      <c r="AE31" s="18">
        <v>27190</v>
      </c>
      <c r="AF31" s="18">
        <f t="shared" si="9"/>
        <v>5166.1000000000004</v>
      </c>
      <c r="AG31" s="18">
        <f t="shared" si="10"/>
        <v>32356.1</v>
      </c>
      <c r="AH31" s="93">
        <f t="shared" si="11"/>
        <v>64712.2</v>
      </c>
      <c r="AI31" s="92" t="s">
        <v>78</v>
      </c>
      <c r="AJ31" s="83">
        <v>2</v>
      </c>
      <c r="AK31" s="18">
        <v>27190</v>
      </c>
      <c r="AL31" s="18">
        <f t="shared" si="12"/>
        <v>5166.1000000000004</v>
      </c>
      <c r="AM31" s="18">
        <f t="shared" si="13"/>
        <v>32356.1</v>
      </c>
      <c r="AN31" s="93">
        <f t="shared" si="14"/>
        <v>64712.2</v>
      </c>
      <c r="AO31" s="92" t="s">
        <v>78</v>
      </c>
      <c r="AP31" s="83">
        <v>2</v>
      </c>
      <c r="AQ31" s="18">
        <v>27190</v>
      </c>
      <c r="AR31" s="18">
        <f t="shared" si="15"/>
        <v>5166.1000000000004</v>
      </c>
      <c r="AS31" s="18">
        <f t="shared" si="16"/>
        <v>32356.1</v>
      </c>
      <c r="AT31" s="93">
        <f t="shared" si="17"/>
        <v>64712.2</v>
      </c>
      <c r="AU31" s="92" t="s">
        <v>78</v>
      </c>
      <c r="AV31" s="83">
        <v>2</v>
      </c>
      <c r="AW31" s="18">
        <v>27190</v>
      </c>
      <c r="AX31" s="18">
        <f t="shared" si="18"/>
        <v>5166.1000000000004</v>
      </c>
      <c r="AY31" s="18">
        <f t="shared" si="19"/>
        <v>32356.1</v>
      </c>
      <c r="AZ31" s="93">
        <f t="shared" si="20"/>
        <v>64712.2</v>
      </c>
      <c r="BA31" s="92" t="s">
        <v>78</v>
      </c>
      <c r="BB31" s="83">
        <v>0</v>
      </c>
      <c r="BC31" s="18">
        <v>27190</v>
      </c>
      <c r="BD31" s="18">
        <f t="shared" si="21"/>
        <v>5166.1000000000004</v>
      </c>
      <c r="BE31" s="18">
        <f t="shared" si="22"/>
        <v>32356.1</v>
      </c>
      <c r="BF31" s="93">
        <f t="shared" si="23"/>
        <v>0</v>
      </c>
      <c r="BG31" s="92" t="s">
        <v>78</v>
      </c>
      <c r="BH31" s="83">
        <v>2</v>
      </c>
      <c r="BI31" s="18">
        <v>27190</v>
      </c>
      <c r="BJ31" s="18">
        <f t="shared" si="24"/>
        <v>5166.1000000000004</v>
      </c>
      <c r="BK31" s="18">
        <f t="shared" si="25"/>
        <v>32356.1</v>
      </c>
      <c r="BL31" s="93">
        <f t="shared" si="26"/>
        <v>64712.2</v>
      </c>
      <c r="BM31" s="92" t="s">
        <v>78</v>
      </c>
      <c r="BN31" s="83">
        <v>2</v>
      </c>
      <c r="BO31" s="18">
        <v>27190</v>
      </c>
      <c r="BP31" s="18">
        <f t="shared" si="27"/>
        <v>5166.1000000000004</v>
      </c>
      <c r="BQ31" s="18">
        <f t="shared" si="28"/>
        <v>32356.1</v>
      </c>
      <c r="BR31" s="93">
        <f t="shared" si="29"/>
        <v>64712.2</v>
      </c>
      <c r="BS31" s="92" t="s">
        <v>78</v>
      </c>
      <c r="BT31" s="83">
        <v>2</v>
      </c>
      <c r="BU31" s="18">
        <v>27190</v>
      </c>
      <c r="BV31" s="18">
        <f t="shared" si="30"/>
        <v>5166.1000000000004</v>
      </c>
      <c r="BW31" s="18">
        <f t="shared" si="31"/>
        <v>32356.1</v>
      </c>
      <c r="BX31" s="93">
        <f t="shared" si="32"/>
        <v>64712.2</v>
      </c>
      <c r="BY31" s="92" t="s">
        <v>78</v>
      </c>
      <c r="BZ31" s="83">
        <v>2</v>
      </c>
      <c r="CA31" s="18">
        <v>27190</v>
      </c>
      <c r="CB31" s="18">
        <f t="shared" si="33"/>
        <v>5166.1000000000004</v>
      </c>
      <c r="CC31" s="18">
        <f t="shared" si="34"/>
        <v>32356.1</v>
      </c>
      <c r="CD31" s="93">
        <f t="shared" si="35"/>
        <v>64712.2</v>
      </c>
      <c r="CE31" s="13"/>
    </row>
    <row r="32" spans="2:83" ht="27" customHeight="1" x14ac:dyDescent="0.25">
      <c r="B32" s="7">
        <v>26</v>
      </c>
      <c r="C32" s="7" t="s">
        <v>80</v>
      </c>
      <c r="D32" s="7" t="s">
        <v>25</v>
      </c>
      <c r="E32" s="7" t="s">
        <v>81</v>
      </c>
      <c r="F32" s="8">
        <v>4</v>
      </c>
      <c r="G32" s="8" t="s">
        <v>32</v>
      </c>
      <c r="H32" s="9">
        <v>18</v>
      </c>
      <c r="I32" s="10">
        <v>18681</v>
      </c>
      <c r="J32" s="10">
        <f t="shared" si="0"/>
        <v>3549.39</v>
      </c>
      <c r="K32" s="10">
        <f t="shared" si="1"/>
        <v>22230.39</v>
      </c>
      <c r="L32" s="10">
        <f t="shared" si="2"/>
        <v>400147.02</v>
      </c>
      <c r="M32" s="11"/>
      <c r="N32" s="11"/>
      <c r="O32" s="11"/>
      <c r="Q32" s="92" t="s">
        <v>80</v>
      </c>
      <c r="R32" s="83">
        <v>4</v>
      </c>
      <c r="S32" s="18">
        <v>18681</v>
      </c>
      <c r="T32" s="18">
        <f t="shared" si="3"/>
        <v>3549.39</v>
      </c>
      <c r="U32" s="18">
        <f t="shared" si="4"/>
        <v>22230.39</v>
      </c>
      <c r="V32" s="93">
        <f t="shared" si="5"/>
        <v>88921.56</v>
      </c>
      <c r="W32" s="92" t="s">
        <v>80</v>
      </c>
      <c r="X32" s="83">
        <v>0</v>
      </c>
      <c r="Y32" s="18">
        <v>18681</v>
      </c>
      <c r="Z32" s="18">
        <f t="shared" si="6"/>
        <v>3549.39</v>
      </c>
      <c r="AA32" s="18">
        <f t="shared" si="7"/>
        <v>22230.39</v>
      </c>
      <c r="AB32" s="93">
        <f t="shared" si="8"/>
        <v>0</v>
      </c>
      <c r="AC32" s="92" t="s">
        <v>80</v>
      </c>
      <c r="AD32" s="83">
        <v>6</v>
      </c>
      <c r="AE32" s="18">
        <v>18681</v>
      </c>
      <c r="AF32" s="18">
        <f t="shared" si="9"/>
        <v>3549.39</v>
      </c>
      <c r="AG32" s="18">
        <f t="shared" si="10"/>
        <v>22230.39</v>
      </c>
      <c r="AH32" s="93">
        <f t="shared" si="11"/>
        <v>133382.34</v>
      </c>
      <c r="AI32" s="92" t="s">
        <v>80</v>
      </c>
      <c r="AJ32" s="83">
        <v>0</v>
      </c>
      <c r="AK32" s="18">
        <v>18681</v>
      </c>
      <c r="AL32" s="18">
        <f t="shared" si="12"/>
        <v>3549.39</v>
      </c>
      <c r="AM32" s="18">
        <f t="shared" si="13"/>
        <v>22230.39</v>
      </c>
      <c r="AN32" s="93">
        <f t="shared" si="14"/>
        <v>0</v>
      </c>
      <c r="AO32" s="92" t="s">
        <v>80</v>
      </c>
      <c r="AP32" s="83">
        <v>2</v>
      </c>
      <c r="AQ32" s="18">
        <v>18681</v>
      </c>
      <c r="AR32" s="18">
        <f t="shared" si="15"/>
        <v>3549.39</v>
      </c>
      <c r="AS32" s="18">
        <f t="shared" si="16"/>
        <v>22230.39</v>
      </c>
      <c r="AT32" s="93">
        <f t="shared" si="17"/>
        <v>44460.78</v>
      </c>
      <c r="AU32" s="92" t="s">
        <v>80</v>
      </c>
      <c r="AV32" s="83">
        <v>0</v>
      </c>
      <c r="AW32" s="18">
        <v>18681</v>
      </c>
      <c r="AX32" s="18">
        <f t="shared" si="18"/>
        <v>3549.39</v>
      </c>
      <c r="AY32" s="18">
        <f t="shared" si="19"/>
        <v>22230.39</v>
      </c>
      <c r="AZ32" s="93">
        <f t="shared" si="20"/>
        <v>0</v>
      </c>
      <c r="BA32" s="92" t="s">
        <v>80</v>
      </c>
      <c r="BB32" s="83">
        <v>0</v>
      </c>
      <c r="BC32" s="18">
        <v>18681</v>
      </c>
      <c r="BD32" s="18">
        <f t="shared" si="21"/>
        <v>3549.39</v>
      </c>
      <c r="BE32" s="18">
        <f t="shared" si="22"/>
        <v>22230.39</v>
      </c>
      <c r="BF32" s="93">
        <f t="shared" si="23"/>
        <v>0</v>
      </c>
      <c r="BG32" s="92" t="s">
        <v>80</v>
      </c>
      <c r="BH32" s="83">
        <v>0</v>
      </c>
      <c r="BI32" s="18">
        <v>18681</v>
      </c>
      <c r="BJ32" s="18">
        <f t="shared" si="24"/>
        <v>3549.39</v>
      </c>
      <c r="BK32" s="18">
        <f t="shared" si="25"/>
        <v>22230.39</v>
      </c>
      <c r="BL32" s="93">
        <f t="shared" si="26"/>
        <v>0</v>
      </c>
      <c r="BM32" s="92" t="s">
        <v>80</v>
      </c>
      <c r="BN32" s="83">
        <v>2</v>
      </c>
      <c r="BO32" s="18">
        <v>18681</v>
      </c>
      <c r="BP32" s="18">
        <f t="shared" si="27"/>
        <v>3549.39</v>
      </c>
      <c r="BQ32" s="18">
        <f t="shared" si="28"/>
        <v>22230.39</v>
      </c>
      <c r="BR32" s="93">
        <f t="shared" si="29"/>
        <v>44460.78</v>
      </c>
      <c r="BS32" s="92" t="s">
        <v>80</v>
      </c>
      <c r="BT32" s="83">
        <v>4</v>
      </c>
      <c r="BU32" s="18">
        <v>18681</v>
      </c>
      <c r="BV32" s="18">
        <f t="shared" si="30"/>
        <v>3549.39</v>
      </c>
      <c r="BW32" s="18">
        <f t="shared" si="31"/>
        <v>22230.39</v>
      </c>
      <c r="BX32" s="93">
        <f t="shared" si="32"/>
        <v>88921.56</v>
      </c>
      <c r="BY32" s="92" t="s">
        <v>80</v>
      </c>
      <c r="BZ32" s="83">
        <v>0</v>
      </c>
      <c r="CA32" s="18">
        <v>18681</v>
      </c>
      <c r="CB32" s="18">
        <f t="shared" si="33"/>
        <v>3549.39</v>
      </c>
      <c r="CC32" s="18">
        <f t="shared" si="34"/>
        <v>22230.39</v>
      </c>
      <c r="CD32" s="93">
        <f t="shared" si="35"/>
        <v>0</v>
      </c>
      <c r="CE32" s="13"/>
    </row>
    <row r="33" spans="2:83" ht="27" customHeight="1" x14ac:dyDescent="0.25">
      <c r="B33" s="7">
        <v>27</v>
      </c>
      <c r="C33" s="7" t="s">
        <v>82</v>
      </c>
      <c r="D33" s="7" t="s">
        <v>25</v>
      </c>
      <c r="E33" s="7" t="s">
        <v>83</v>
      </c>
      <c r="F33" s="8">
        <v>2</v>
      </c>
      <c r="G33" s="8" t="s">
        <v>16</v>
      </c>
      <c r="H33" s="9">
        <v>7</v>
      </c>
      <c r="I33" s="10">
        <v>60228</v>
      </c>
      <c r="J33" s="10">
        <f t="shared" si="0"/>
        <v>11443.32</v>
      </c>
      <c r="K33" s="10">
        <f t="shared" si="1"/>
        <v>71671.320000000007</v>
      </c>
      <c r="L33" s="10">
        <f t="shared" si="2"/>
        <v>501699.24000000005</v>
      </c>
      <c r="M33" s="11"/>
      <c r="N33" s="11"/>
      <c r="O33" s="11"/>
      <c r="Q33" s="92" t="s">
        <v>82</v>
      </c>
      <c r="R33" s="83">
        <v>0</v>
      </c>
      <c r="S33" s="18">
        <v>60228</v>
      </c>
      <c r="T33" s="18">
        <f t="shared" si="3"/>
        <v>11443.32</v>
      </c>
      <c r="U33" s="18">
        <f t="shared" si="4"/>
        <v>71671.320000000007</v>
      </c>
      <c r="V33" s="93">
        <f t="shared" si="5"/>
        <v>0</v>
      </c>
      <c r="W33" s="92" t="s">
        <v>82</v>
      </c>
      <c r="X33" s="83">
        <v>0</v>
      </c>
      <c r="Y33" s="18">
        <v>60228</v>
      </c>
      <c r="Z33" s="18">
        <f t="shared" si="6"/>
        <v>11443.32</v>
      </c>
      <c r="AA33" s="18">
        <f t="shared" si="7"/>
        <v>71671.320000000007</v>
      </c>
      <c r="AB33" s="93">
        <f t="shared" si="8"/>
        <v>0</v>
      </c>
      <c r="AC33" s="92" t="s">
        <v>82</v>
      </c>
      <c r="AD33" s="83">
        <v>2</v>
      </c>
      <c r="AE33" s="18">
        <v>60228</v>
      </c>
      <c r="AF33" s="18">
        <f t="shared" si="9"/>
        <v>11443.32</v>
      </c>
      <c r="AG33" s="18">
        <f t="shared" si="10"/>
        <v>71671.320000000007</v>
      </c>
      <c r="AH33" s="93">
        <f t="shared" si="11"/>
        <v>143342.64000000001</v>
      </c>
      <c r="AI33" s="92" t="s">
        <v>82</v>
      </c>
      <c r="AJ33" s="83">
        <v>0</v>
      </c>
      <c r="AK33" s="18">
        <v>60228</v>
      </c>
      <c r="AL33" s="18">
        <f t="shared" si="12"/>
        <v>11443.32</v>
      </c>
      <c r="AM33" s="18">
        <f t="shared" si="13"/>
        <v>71671.320000000007</v>
      </c>
      <c r="AN33" s="93">
        <f t="shared" si="14"/>
        <v>0</v>
      </c>
      <c r="AO33" s="92" t="s">
        <v>82</v>
      </c>
      <c r="AP33" s="83">
        <v>2</v>
      </c>
      <c r="AQ33" s="18">
        <v>60228</v>
      </c>
      <c r="AR33" s="18">
        <f t="shared" si="15"/>
        <v>11443.32</v>
      </c>
      <c r="AS33" s="18">
        <f t="shared" si="16"/>
        <v>71671.320000000007</v>
      </c>
      <c r="AT33" s="93">
        <f t="shared" si="17"/>
        <v>143342.64000000001</v>
      </c>
      <c r="AU33" s="92" t="s">
        <v>82</v>
      </c>
      <c r="AV33" s="83">
        <v>0</v>
      </c>
      <c r="AW33" s="18">
        <v>60228</v>
      </c>
      <c r="AX33" s="18">
        <f t="shared" si="18"/>
        <v>11443.32</v>
      </c>
      <c r="AY33" s="18">
        <f t="shared" si="19"/>
        <v>71671.320000000007</v>
      </c>
      <c r="AZ33" s="93">
        <f t="shared" si="20"/>
        <v>0</v>
      </c>
      <c r="BA33" s="92" t="s">
        <v>82</v>
      </c>
      <c r="BB33" s="83">
        <v>0</v>
      </c>
      <c r="BC33" s="18">
        <v>60228</v>
      </c>
      <c r="BD33" s="18">
        <f t="shared" si="21"/>
        <v>11443.32</v>
      </c>
      <c r="BE33" s="18">
        <f t="shared" si="22"/>
        <v>71671.320000000007</v>
      </c>
      <c r="BF33" s="93">
        <f t="shared" si="23"/>
        <v>0</v>
      </c>
      <c r="BG33" s="92" t="s">
        <v>82</v>
      </c>
      <c r="BH33" s="83">
        <v>1</v>
      </c>
      <c r="BI33" s="18">
        <v>60228</v>
      </c>
      <c r="BJ33" s="18">
        <f t="shared" si="24"/>
        <v>11443.32</v>
      </c>
      <c r="BK33" s="18">
        <f t="shared" si="25"/>
        <v>71671.320000000007</v>
      </c>
      <c r="BL33" s="93">
        <f t="shared" si="26"/>
        <v>71671.320000000007</v>
      </c>
      <c r="BM33" s="92" t="s">
        <v>82</v>
      </c>
      <c r="BN33" s="83">
        <v>0</v>
      </c>
      <c r="BO33" s="18">
        <v>60228</v>
      </c>
      <c r="BP33" s="18">
        <f t="shared" si="27"/>
        <v>11443.32</v>
      </c>
      <c r="BQ33" s="18">
        <f t="shared" si="28"/>
        <v>71671.320000000007</v>
      </c>
      <c r="BR33" s="93">
        <f t="shared" si="29"/>
        <v>0</v>
      </c>
      <c r="BS33" s="92" t="s">
        <v>82</v>
      </c>
      <c r="BT33" s="83">
        <v>2</v>
      </c>
      <c r="BU33" s="18">
        <v>60228</v>
      </c>
      <c r="BV33" s="18">
        <f t="shared" si="30"/>
        <v>11443.32</v>
      </c>
      <c r="BW33" s="18">
        <f t="shared" si="31"/>
        <v>71671.320000000007</v>
      </c>
      <c r="BX33" s="93">
        <f t="shared" si="32"/>
        <v>143342.64000000001</v>
      </c>
      <c r="BY33" s="92" t="s">
        <v>82</v>
      </c>
      <c r="BZ33" s="83">
        <v>0</v>
      </c>
      <c r="CA33" s="18">
        <v>60228</v>
      </c>
      <c r="CB33" s="18">
        <f t="shared" si="33"/>
        <v>11443.32</v>
      </c>
      <c r="CC33" s="18">
        <f t="shared" si="34"/>
        <v>71671.320000000007</v>
      </c>
      <c r="CD33" s="93">
        <f t="shared" si="35"/>
        <v>0</v>
      </c>
      <c r="CE33" s="13"/>
    </row>
    <row r="34" spans="2:83" ht="27" customHeight="1" x14ac:dyDescent="0.25">
      <c r="B34" s="14">
        <v>28</v>
      </c>
      <c r="C34" s="7" t="s">
        <v>84</v>
      </c>
      <c r="D34" s="7" t="s">
        <v>25</v>
      </c>
      <c r="E34" s="7" t="s">
        <v>85</v>
      </c>
      <c r="F34" s="8">
        <v>1</v>
      </c>
      <c r="G34" s="8" t="s">
        <v>16</v>
      </c>
      <c r="H34" s="9">
        <v>6</v>
      </c>
      <c r="I34" s="10">
        <v>33941</v>
      </c>
      <c r="J34" s="10">
        <f t="shared" si="0"/>
        <v>6448.79</v>
      </c>
      <c r="K34" s="10">
        <f t="shared" si="1"/>
        <v>40389.79</v>
      </c>
      <c r="L34" s="10">
        <f t="shared" si="2"/>
        <v>242338.74</v>
      </c>
      <c r="M34" s="11"/>
      <c r="N34" s="11"/>
      <c r="O34" s="11"/>
      <c r="Q34" s="92" t="s">
        <v>84</v>
      </c>
      <c r="R34" s="83">
        <v>0</v>
      </c>
      <c r="S34" s="18">
        <v>33941</v>
      </c>
      <c r="T34" s="18">
        <f t="shared" si="3"/>
        <v>6448.79</v>
      </c>
      <c r="U34" s="18">
        <f t="shared" si="4"/>
        <v>40389.79</v>
      </c>
      <c r="V34" s="93">
        <f t="shared" si="5"/>
        <v>0</v>
      </c>
      <c r="W34" s="92" t="s">
        <v>84</v>
      </c>
      <c r="X34" s="83">
        <v>0</v>
      </c>
      <c r="Y34" s="18">
        <v>33941</v>
      </c>
      <c r="Z34" s="18">
        <f t="shared" si="6"/>
        <v>6448.79</v>
      </c>
      <c r="AA34" s="18">
        <f t="shared" si="7"/>
        <v>40389.79</v>
      </c>
      <c r="AB34" s="93">
        <f t="shared" si="8"/>
        <v>0</v>
      </c>
      <c r="AC34" s="92" t="s">
        <v>84</v>
      </c>
      <c r="AD34" s="83">
        <v>1</v>
      </c>
      <c r="AE34" s="18">
        <v>33941</v>
      </c>
      <c r="AF34" s="18">
        <f t="shared" si="9"/>
        <v>6448.79</v>
      </c>
      <c r="AG34" s="18">
        <f t="shared" si="10"/>
        <v>40389.79</v>
      </c>
      <c r="AH34" s="93">
        <f t="shared" si="11"/>
        <v>40389.79</v>
      </c>
      <c r="AI34" s="92" t="s">
        <v>84</v>
      </c>
      <c r="AJ34" s="83">
        <v>1</v>
      </c>
      <c r="AK34" s="18">
        <v>33941</v>
      </c>
      <c r="AL34" s="18">
        <f t="shared" si="12"/>
        <v>6448.79</v>
      </c>
      <c r="AM34" s="18">
        <f t="shared" si="13"/>
        <v>40389.79</v>
      </c>
      <c r="AN34" s="93">
        <f t="shared" si="14"/>
        <v>40389.79</v>
      </c>
      <c r="AO34" s="92" t="s">
        <v>84</v>
      </c>
      <c r="AP34" s="83">
        <v>1</v>
      </c>
      <c r="AQ34" s="18">
        <v>33941</v>
      </c>
      <c r="AR34" s="18">
        <f t="shared" si="15"/>
        <v>6448.79</v>
      </c>
      <c r="AS34" s="18">
        <f t="shared" si="16"/>
        <v>40389.79</v>
      </c>
      <c r="AT34" s="93">
        <f t="shared" si="17"/>
        <v>40389.79</v>
      </c>
      <c r="AU34" s="92" t="s">
        <v>84</v>
      </c>
      <c r="AV34" s="83">
        <v>1</v>
      </c>
      <c r="AW34" s="18">
        <v>33941</v>
      </c>
      <c r="AX34" s="18">
        <f t="shared" si="18"/>
        <v>6448.79</v>
      </c>
      <c r="AY34" s="18">
        <f t="shared" si="19"/>
        <v>40389.79</v>
      </c>
      <c r="AZ34" s="93">
        <f t="shared" si="20"/>
        <v>40389.79</v>
      </c>
      <c r="BA34" s="92" t="s">
        <v>84</v>
      </c>
      <c r="BB34" s="83">
        <v>0</v>
      </c>
      <c r="BC34" s="18">
        <v>33941</v>
      </c>
      <c r="BD34" s="18">
        <f t="shared" si="21"/>
        <v>6448.79</v>
      </c>
      <c r="BE34" s="18">
        <f t="shared" si="22"/>
        <v>40389.79</v>
      </c>
      <c r="BF34" s="93">
        <f t="shared" si="23"/>
        <v>0</v>
      </c>
      <c r="BG34" s="92" t="s">
        <v>84</v>
      </c>
      <c r="BH34" s="83">
        <v>1</v>
      </c>
      <c r="BI34" s="18">
        <v>33941</v>
      </c>
      <c r="BJ34" s="18">
        <f t="shared" si="24"/>
        <v>6448.79</v>
      </c>
      <c r="BK34" s="18">
        <f t="shared" si="25"/>
        <v>40389.79</v>
      </c>
      <c r="BL34" s="93">
        <f t="shared" si="26"/>
        <v>40389.79</v>
      </c>
      <c r="BM34" s="92" t="s">
        <v>84</v>
      </c>
      <c r="BN34" s="83">
        <v>0</v>
      </c>
      <c r="BO34" s="18">
        <v>33941</v>
      </c>
      <c r="BP34" s="18">
        <f t="shared" si="27"/>
        <v>6448.79</v>
      </c>
      <c r="BQ34" s="18">
        <f t="shared" si="28"/>
        <v>40389.79</v>
      </c>
      <c r="BR34" s="93">
        <f t="shared" si="29"/>
        <v>0</v>
      </c>
      <c r="BS34" s="92" t="s">
        <v>84</v>
      </c>
      <c r="BT34" s="83">
        <v>1</v>
      </c>
      <c r="BU34" s="18">
        <v>33941</v>
      </c>
      <c r="BV34" s="18">
        <f t="shared" si="30"/>
        <v>6448.79</v>
      </c>
      <c r="BW34" s="18">
        <f t="shared" si="31"/>
        <v>40389.79</v>
      </c>
      <c r="BX34" s="93">
        <f t="shared" si="32"/>
        <v>40389.79</v>
      </c>
      <c r="BY34" s="92" t="s">
        <v>84</v>
      </c>
      <c r="BZ34" s="83">
        <v>0</v>
      </c>
      <c r="CA34" s="18">
        <v>33941</v>
      </c>
      <c r="CB34" s="18">
        <f t="shared" si="33"/>
        <v>6448.79</v>
      </c>
      <c r="CC34" s="18">
        <f t="shared" si="34"/>
        <v>40389.79</v>
      </c>
      <c r="CD34" s="93">
        <f t="shared" si="35"/>
        <v>0</v>
      </c>
      <c r="CE34" s="13"/>
    </row>
    <row r="35" spans="2:83" ht="27" customHeight="1" x14ac:dyDescent="0.25">
      <c r="B35" s="14">
        <v>29</v>
      </c>
      <c r="C35" s="7" t="s">
        <v>86</v>
      </c>
      <c r="D35" s="7" t="s">
        <v>25</v>
      </c>
      <c r="E35" s="7" t="s">
        <v>87</v>
      </c>
      <c r="F35" s="8">
        <v>5</v>
      </c>
      <c r="G35" s="8" t="s">
        <v>16</v>
      </c>
      <c r="H35" s="9">
        <v>44</v>
      </c>
      <c r="I35" s="10">
        <v>10521</v>
      </c>
      <c r="J35" s="10">
        <f t="shared" si="0"/>
        <v>1998.99</v>
      </c>
      <c r="K35" s="10">
        <f t="shared" si="1"/>
        <v>12519.99</v>
      </c>
      <c r="L35" s="10">
        <f t="shared" si="2"/>
        <v>550879.55999999994</v>
      </c>
      <c r="M35" s="11"/>
      <c r="N35" s="11"/>
      <c r="O35" s="11"/>
      <c r="Q35" s="92" t="s">
        <v>86</v>
      </c>
      <c r="R35" s="83">
        <v>0</v>
      </c>
      <c r="S35" s="18">
        <v>10521</v>
      </c>
      <c r="T35" s="18">
        <f t="shared" si="3"/>
        <v>1998.99</v>
      </c>
      <c r="U35" s="18">
        <f t="shared" si="4"/>
        <v>12519.99</v>
      </c>
      <c r="V35" s="93">
        <f t="shared" si="5"/>
        <v>0</v>
      </c>
      <c r="W35" s="92" t="s">
        <v>86</v>
      </c>
      <c r="X35" s="83">
        <v>0</v>
      </c>
      <c r="Y35" s="18">
        <v>10521</v>
      </c>
      <c r="Z35" s="18">
        <f t="shared" si="6"/>
        <v>1998.99</v>
      </c>
      <c r="AA35" s="18">
        <f t="shared" si="7"/>
        <v>12519.99</v>
      </c>
      <c r="AB35" s="93">
        <f t="shared" si="8"/>
        <v>0</v>
      </c>
      <c r="AC35" s="92" t="s">
        <v>86</v>
      </c>
      <c r="AD35" s="83">
        <v>5</v>
      </c>
      <c r="AE35" s="18">
        <v>10521</v>
      </c>
      <c r="AF35" s="18">
        <f t="shared" si="9"/>
        <v>1998.99</v>
      </c>
      <c r="AG35" s="18">
        <f t="shared" si="10"/>
        <v>12519.99</v>
      </c>
      <c r="AH35" s="93">
        <f t="shared" si="11"/>
        <v>62599.95</v>
      </c>
      <c r="AI35" s="92" t="s">
        <v>86</v>
      </c>
      <c r="AJ35" s="83">
        <v>5</v>
      </c>
      <c r="AK35" s="18">
        <v>10521</v>
      </c>
      <c r="AL35" s="18">
        <f t="shared" si="12"/>
        <v>1998.99</v>
      </c>
      <c r="AM35" s="18">
        <f t="shared" si="13"/>
        <v>12519.99</v>
      </c>
      <c r="AN35" s="93">
        <f t="shared" si="14"/>
        <v>62599.95</v>
      </c>
      <c r="AO35" s="92" t="s">
        <v>86</v>
      </c>
      <c r="AP35" s="83">
        <v>5</v>
      </c>
      <c r="AQ35" s="18">
        <v>10521</v>
      </c>
      <c r="AR35" s="18">
        <f t="shared" si="15"/>
        <v>1998.99</v>
      </c>
      <c r="AS35" s="18">
        <f t="shared" si="16"/>
        <v>12519.99</v>
      </c>
      <c r="AT35" s="93">
        <f t="shared" si="17"/>
        <v>62599.95</v>
      </c>
      <c r="AU35" s="92" t="s">
        <v>86</v>
      </c>
      <c r="AV35" s="83">
        <v>5</v>
      </c>
      <c r="AW35" s="18">
        <v>10521</v>
      </c>
      <c r="AX35" s="18">
        <f t="shared" si="18"/>
        <v>1998.99</v>
      </c>
      <c r="AY35" s="18">
        <f t="shared" si="19"/>
        <v>12519.99</v>
      </c>
      <c r="AZ35" s="93">
        <f t="shared" si="20"/>
        <v>62599.95</v>
      </c>
      <c r="BA35" s="92" t="s">
        <v>86</v>
      </c>
      <c r="BB35" s="83">
        <v>9</v>
      </c>
      <c r="BC35" s="18">
        <v>10521</v>
      </c>
      <c r="BD35" s="18">
        <f t="shared" si="21"/>
        <v>1998.99</v>
      </c>
      <c r="BE35" s="18">
        <f t="shared" si="22"/>
        <v>12519.99</v>
      </c>
      <c r="BF35" s="93">
        <f t="shared" si="23"/>
        <v>112679.91</v>
      </c>
      <c r="BG35" s="92" t="s">
        <v>86</v>
      </c>
      <c r="BH35" s="83">
        <v>5</v>
      </c>
      <c r="BI35" s="18">
        <v>10521</v>
      </c>
      <c r="BJ35" s="18">
        <f t="shared" si="24"/>
        <v>1998.99</v>
      </c>
      <c r="BK35" s="18">
        <f t="shared" si="25"/>
        <v>12519.99</v>
      </c>
      <c r="BL35" s="93">
        <f t="shared" si="26"/>
        <v>62599.95</v>
      </c>
      <c r="BM35" s="92" t="s">
        <v>86</v>
      </c>
      <c r="BN35" s="83">
        <v>0</v>
      </c>
      <c r="BO35" s="18">
        <v>10521</v>
      </c>
      <c r="BP35" s="18">
        <f t="shared" si="27"/>
        <v>1998.99</v>
      </c>
      <c r="BQ35" s="18">
        <f t="shared" si="28"/>
        <v>12519.99</v>
      </c>
      <c r="BR35" s="93">
        <f t="shared" si="29"/>
        <v>0</v>
      </c>
      <c r="BS35" s="92" t="s">
        <v>86</v>
      </c>
      <c r="BT35" s="83">
        <v>5</v>
      </c>
      <c r="BU35" s="18">
        <v>10521</v>
      </c>
      <c r="BV35" s="18">
        <f t="shared" si="30"/>
        <v>1998.99</v>
      </c>
      <c r="BW35" s="18">
        <f t="shared" si="31"/>
        <v>12519.99</v>
      </c>
      <c r="BX35" s="93">
        <f t="shared" si="32"/>
        <v>62599.95</v>
      </c>
      <c r="BY35" s="92" t="s">
        <v>86</v>
      </c>
      <c r="BZ35" s="83">
        <v>5</v>
      </c>
      <c r="CA35" s="18">
        <v>10521</v>
      </c>
      <c r="CB35" s="18">
        <f t="shared" si="33"/>
        <v>1998.99</v>
      </c>
      <c r="CC35" s="18">
        <f t="shared" si="34"/>
        <v>12519.99</v>
      </c>
      <c r="CD35" s="93">
        <f t="shared" si="35"/>
        <v>62599.95</v>
      </c>
      <c r="CE35" s="13"/>
    </row>
    <row r="36" spans="2:83" ht="27" customHeight="1" x14ac:dyDescent="0.25">
      <c r="B36" s="7">
        <v>30</v>
      </c>
      <c r="C36" s="7" t="s">
        <v>88</v>
      </c>
      <c r="D36" s="7" t="s">
        <v>25</v>
      </c>
      <c r="E36" s="7" t="s">
        <v>89</v>
      </c>
      <c r="F36" s="8">
        <v>4</v>
      </c>
      <c r="G36" s="8" t="s">
        <v>16</v>
      </c>
      <c r="H36" s="9">
        <v>13</v>
      </c>
      <c r="I36" s="10">
        <v>38551</v>
      </c>
      <c r="J36" s="10">
        <f t="shared" si="0"/>
        <v>7324.6900000000005</v>
      </c>
      <c r="K36" s="10">
        <f t="shared" si="1"/>
        <v>45875.69</v>
      </c>
      <c r="L36" s="10">
        <f t="shared" si="2"/>
        <v>596383.97</v>
      </c>
      <c r="M36" s="11"/>
      <c r="N36" s="11"/>
      <c r="O36" s="11"/>
      <c r="Q36" s="92" t="s">
        <v>88</v>
      </c>
      <c r="R36" s="83">
        <v>2</v>
      </c>
      <c r="S36" s="18">
        <v>38551</v>
      </c>
      <c r="T36" s="18">
        <f t="shared" si="3"/>
        <v>7324.6900000000005</v>
      </c>
      <c r="U36" s="18">
        <f t="shared" si="4"/>
        <v>45875.69</v>
      </c>
      <c r="V36" s="93">
        <f t="shared" si="5"/>
        <v>91751.38</v>
      </c>
      <c r="W36" s="92" t="s">
        <v>88</v>
      </c>
      <c r="X36" s="83">
        <v>2</v>
      </c>
      <c r="Y36" s="18">
        <v>38551</v>
      </c>
      <c r="Z36" s="18">
        <f t="shared" si="6"/>
        <v>7324.6900000000005</v>
      </c>
      <c r="AA36" s="18">
        <f t="shared" si="7"/>
        <v>45875.69</v>
      </c>
      <c r="AB36" s="93">
        <f t="shared" si="8"/>
        <v>91751.38</v>
      </c>
      <c r="AC36" s="92" t="s">
        <v>88</v>
      </c>
      <c r="AD36" s="83">
        <v>2</v>
      </c>
      <c r="AE36" s="18">
        <v>38551</v>
      </c>
      <c r="AF36" s="18">
        <f t="shared" si="9"/>
        <v>7324.6900000000005</v>
      </c>
      <c r="AG36" s="18">
        <f t="shared" si="10"/>
        <v>45875.69</v>
      </c>
      <c r="AH36" s="93">
        <f t="shared" si="11"/>
        <v>91751.38</v>
      </c>
      <c r="AI36" s="92" t="s">
        <v>88</v>
      </c>
      <c r="AJ36" s="83">
        <v>2</v>
      </c>
      <c r="AK36" s="18">
        <v>38551</v>
      </c>
      <c r="AL36" s="18">
        <f t="shared" si="12"/>
        <v>7324.6900000000005</v>
      </c>
      <c r="AM36" s="18">
        <f t="shared" si="13"/>
        <v>45875.69</v>
      </c>
      <c r="AN36" s="93">
        <f t="shared" si="14"/>
        <v>91751.38</v>
      </c>
      <c r="AO36" s="92" t="s">
        <v>88</v>
      </c>
      <c r="AP36" s="83">
        <v>1</v>
      </c>
      <c r="AQ36" s="18">
        <v>38551</v>
      </c>
      <c r="AR36" s="18">
        <f t="shared" si="15"/>
        <v>7324.6900000000005</v>
      </c>
      <c r="AS36" s="18">
        <f t="shared" si="16"/>
        <v>45875.69</v>
      </c>
      <c r="AT36" s="93">
        <f t="shared" si="17"/>
        <v>45875.69</v>
      </c>
      <c r="AU36" s="92" t="s">
        <v>88</v>
      </c>
      <c r="AV36" s="83">
        <v>0</v>
      </c>
      <c r="AW36" s="18">
        <v>38551</v>
      </c>
      <c r="AX36" s="18">
        <f t="shared" si="18"/>
        <v>7324.6900000000005</v>
      </c>
      <c r="AY36" s="18">
        <f t="shared" si="19"/>
        <v>45875.69</v>
      </c>
      <c r="AZ36" s="93">
        <f t="shared" si="20"/>
        <v>0</v>
      </c>
      <c r="BA36" s="92" t="s">
        <v>88</v>
      </c>
      <c r="BB36" s="83">
        <v>0</v>
      </c>
      <c r="BC36" s="18">
        <v>38551</v>
      </c>
      <c r="BD36" s="18">
        <f t="shared" si="21"/>
        <v>7324.6900000000005</v>
      </c>
      <c r="BE36" s="18">
        <f t="shared" si="22"/>
        <v>45875.69</v>
      </c>
      <c r="BF36" s="93">
        <f t="shared" si="23"/>
        <v>0</v>
      </c>
      <c r="BG36" s="92" t="s">
        <v>88</v>
      </c>
      <c r="BH36" s="83">
        <v>0</v>
      </c>
      <c r="BI36" s="18">
        <v>38551</v>
      </c>
      <c r="BJ36" s="18">
        <f t="shared" si="24"/>
        <v>7324.6900000000005</v>
      </c>
      <c r="BK36" s="18">
        <f t="shared" si="25"/>
        <v>45875.69</v>
      </c>
      <c r="BL36" s="93">
        <f t="shared" si="26"/>
        <v>0</v>
      </c>
      <c r="BM36" s="92" t="s">
        <v>88</v>
      </c>
      <c r="BN36" s="83">
        <v>0</v>
      </c>
      <c r="BO36" s="18">
        <v>38551</v>
      </c>
      <c r="BP36" s="18">
        <f t="shared" si="27"/>
        <v>7324.6900000000005</v>
      </c>
      <c r="BQ36" s="18">
        <f t="shared" si="28"/>
        <v>45875.69</v>
      </c>
      <c r="BR36" s="93">
        <f t="shared" si="29"/>
        <v>0</v>
      </c>
      <c r="BS36" s="92" t="s">
        <v>88</v>
      </c>
      <c r="BT36" s="83">
        <v>2</v>
      </c>
      <c r="BU36" s="18">
        <v>38551</v>
      </c>
      <c r="BV36" s="18">
        <f t="shared" si="30"/>
        <v>7324.6900000000005</v>
      </c>
      <c r="BW36" s="18">
        <f t="shared" si="31"/>
        <v>45875.69</v>
      </c>
      <c r="BX36" s="93">
        <f t="shared" si="32"/>
        <v>91751.38</v>
      </c>
      <c r="BY36" s="92" t="s">
        <v>88</v>
      </c>
      <c r="BZ36" s="83">
        <v>2</v>
      </c>
      <c r="CA36" s="18">
        <v>38551</v>
      </c>
      <c r="CB36" s="18">
        <f t="shared" si="33"/>
        <v>7324.6900000000005</v>
      </c>
      <c r="CC36" s="18">
        <f t="shared" si="34"/>
        <v>45875.69</v>
      </c>
      <c r="CD36" s="93">
        <f t="shared" si="35"/>
        <v>91751.38</v>
      </c>
      <c r="CE36" s="13"/>
    </row>
    <row r="37" spans="2:83" ht="27" customHeight="1" x14ac:dyDescent="0.25">
      <c r="B37" s="7">
        <v>31</v>
      </c>
      <c r="C37" s="7" t="s">
        <v>90</v>
      </c>
      <c r="D37" s="7" t="s">
        <v>25</v>
      </c>
      <c r="E37" s="7" t="s">
        <v>91</v>
      </c>
      <c r="F37" s="8">
        <v>8</v>
      </c>
      <c r="G37" s="8" t="s">
        <v>92</v>
      </c>
      <c r="H37" s="9">
        <v>19</v>
      </c>
      <c r="I37" s="10">
        <v>24348</v>
      </c>
      <c r="J37" s="10">
        <f t="shared" si="0"/>
        <v>4626.12</v>
      </c>
      <c r="K37" s="10">
        <f t="shared" si="1"/>
        <v>28974.12</v>
      </c>
      <c r="L37" s="10">
        <f t="shared" si="2"/>
        <v>550508.28</v>
      </c>
      <c r="M37" s="11"/>
      <c r="N37" s="11"/>
      <c r="O37" s="11"/>
      <c r="Q37" s="92" t="s">
        <v>90</v>
      </c>
      <c r="R37" s="83">
        <v>0</v>
      </c>
      <c r="S37" s="18">
        <v>24348</v>
      </c>
      <c r="T37" s="18">
        <f t="shared" si="3"/>
        <v>4626.12</v>
      </c>
      <c r="U37" s="18">
        <f t="shared" si="4"/>
        <v>28974.12</v>
      </c>
      <c r="V37" s="93">
        <f t="shared" si="5"/>
        <v>0</v>
      </c>
      <c r="W37" s="92" t="s">
        <v>90</v>
      </c>
      <c r="X37" s="83">
        <v>0</v>
      </c>
      <c r="Y37" s="18">
        <v>24348</v>
      </c>
      <c r="Z37" s="18">
        <f t="shared" si="6"/>
        <v>4626.12</v>
      </c>
      <c r="AA37" s="18">
        <f t="shared" si="7"/>
        <v>28974.12</v>
      </c>
      <c r="AB37" s="93">
        <f t="shared" si="8"/>
        <v>0</v>
      </c>
      <c r="AC37" s="92" t="s">
        <v>90</v>
      </c>
      <c r="AD37" s="83">
        <v>0</v>
      </c>
      <c r="AE37" s="18">
        <v>24348</v>
      </c>
      <c r="AF37" s="18">
        <f t="shared" si="9"/>
        <v>4626.12</v>
      </c>
      <c r="AG37" s="18">
        <f t="shared" si="10"/>
        <v>28974.12</v>
      </c>
      <c r="AH37" s="93">
        <f t="shared" si="11"/>
        <v>0</v>
      </c>
      <c r="AI37" s="92" t="s">
        <v>90</v>
      </c>
      <c r="AJ37" s="83">
        <v>0</v>
      </c>
      <c r="AK37" s="18">
        <v>24348</v>
      </c>
      <c r="AL37" s="18">
        <f t="shared" si="12"/>
        <v>4626.12</v>
      </c>
      <c r="AM37" s="18">
        <f t="shared" si="13"/>
        <v>28974.12</v>
      </c>
      <c r="AN37" s="93">
        <f t="shared" si="14"/>
        <v>0</v>
      </c>
      <c r="AO37" s="92" t="s">
        <v>90</v>
      </c>
      <c r="AP37" s="83">
        <v>8</v>
      </c>
      <c r="AQ37" s="18">
        <v>24348</v>
      </c>
      <c r="AR37" s="18">
        <f t="shared" si="15"/>
        <v>4626.12</v>
      </c>
      <c r="AS37" s="18">
        <f t="shared" si="16"/>
        <v>28974.12</v>
      </c>
      <c r="AT37" s="93">
        <f t="shared" si="17"/>
        <v>231792.96</v>
      </c>
      <c r="AU37" s="92" t="s">
        <v>90</v>
      </c>
      <c r="AV37" s="83">
        <v>8</v>
      </c>
      <c r="AW37" s="18">
        <v>24348</v>
      </c>
      <c r="AX37" s="18">
        <f t="shared" si="18"/>
        <v>4626.12</v>
      </c>
      <c r="AY37" s="18">
        <f t="shared" si="19"/>
        <v>28974.12</v>
      </c>
      <c r="AZ37" s="93">
        <f t="shared" si="20"/>
        <v>231792.96</v>
      </c>
      <c r="BA37" s="92" t="s">
        <v>90</v>
      </c>
      <c r="BB37" s="83">
        <v>0</v>
      </c>
      <c r="BC37" s="18">
        <v>24348</v>
      </c>
      <c r="BD37" s="18">
        <f t="shared" si="21"/>
        <v>4626.12</v>
      </c>
      <c r="BE37" s="18">
        <f t="shared" si="22"/>
        <v>28974.12</v>
      </c>
      <c r="BF37" s="93">
        <f t="shared" si="23"/>
        <v>0</v>
      </c>
      <c r="BG37" s="92" t="s">
        <v>90</v>
      </c>
      <c r="BH37" s="83">
        <v>3</v>
      </c>
      <c r="BI37" s="18">
        <v>24348</v>
      </c>
      <c r="BJ37" s="18">
        <f t="shared" si="24"/>
        <v>4626.12</v>
      </c>
      <c r="BK37" s="18">
        <f t="shared" si="25"/>
        <v>28974.12</v>
      </c>
      <c r="BL37" s="93">
        <f t="shared" si="26"/>
        <v>86922.36</v>
      </c>
      <c r="BM37" s="92" t="s">
        <v>90</v>
      </c>
      <c r="BN37" s="83">
        <v>0</v>
      </c>
      <c r="BO37" s="18">
        <v>24348</v>
      </c>
      <c r="BP37" s="18">
        <f t="shared" si="27"/>
        <v>4626.12</v>
      </c>
      <c r="BQ37" s="18">
        <f t="shared" si="28"/>
        <v>28974.12</v>
      </c>
      <c r="BR37" s="93">
        <f t="shared" si="29"/>
        <v>0</v>
      </c>
      <c r="BS37" s="92" t="s">
        <v>90</v>
      </c>
      <c r="BT37" s="83">
        <v>0</v>
      </c>
      <c r="BU37" s="18">
        <v>24348</v>
      </c>
      <c r="BV37" s="18">
        <f t="shared" si="30"/>
        <v>4626.12</v>
      </c>
      <c r="BW37" s="18">
        <f t="shared" si="31"/>
        <v>28974.12</v>
      </c>
      <c r="BX37" s="93">
        <f t="shared" si="32"/>
        <v>0</v>
      </c>
      <c r="BY37" s="92" t="s">
        <v>90</v>
      </c>
      <c r="BZ37" s="83">
        <v>0</v>
      </c>
      <c r="CA37" s="18">
        <v>24348</v>
      </c>
      <c r="CB37" s="18">
        <f t="shared" si="33"/>
        <v>4626.12</v>
      </c>
      <c r="CC37" s="18">
        <f t="shared" si="34"/>
        <v>28974.12</v>
      </c>
      <c r="CD37" s="93">
        <f t="shared" si="35"/>
        <v>0</v>
      </c>
      <c r="CE37" s="13"/>
    </row>
    <row r="38" spans="2:83" ht="27" customHeight="1" x14ac:dyDescent="0.25">
      <c r="B38" s="7">
        <v>32</v>
      </c>
      <c r="C38" s="7" t="s">
        <v>93</v>
      </c>
      <c r="D38" s="7" t="s">
        <v>25</v>
      </c>
      <c r="E38" s="7" t="s">
        <v>94</v>
      </c>
      <c r="F38" s="8">
        <v>7</v>
      </c>
      <c r="G38" s="8" t="s">
        <v>95</v>
      </c>
      <c r="H38" s="9">
        <v>4</v>
      </c>
      <c r="I38" s="10">
        <v>28831</v>
      </c>
      <c r="J38" s="10">
        <f t="shared" si="0"/>
        <v>5477.89</v>
      </c>
      <c r="K38" s="10">
        <f t="shared" si="1"/>
        <v>34308.89</v>
      </c>
      <c r="L38" s="10">
        <f t="shared" si="2"/>
        <v>137235.56</v>
      </c>
      <c r="M38" s="11"/>
      <c r="N38" s="11"/>
      <c r="O38" s="11"/>
      <c r="Q38" s="92" t="s">
        <v>93</v>
      </c>
      <c r="R38" s="83">
        <v>2</v>
      </c>
      <c r="S38" s="18">
        <v>28831</v>
      </c>
      <c r="T38" s="18">
        <f t="shared" si="3"/>
        <v>5477.89</v>
      </c>
      <c r="U38" s="18">
        <f t="shared" si="4"/>
        <v>34308.89</v>
      </c>
      <c r="V38" s="93">
        <f t="shared" si="5"/>
        <v>68617.78</v>
      </c>
      <c r="W38" s="92" t="s">
        <v>93</v>
      </c>
      <c r="X38" s="83">
        <v>0</v>
      </c>
      <c r="Y38" s="18">
        <v>28831</v>
      </c>
      <c r="Z38" s="18">
        <f t="shared" si="6"/>
        <v>5477.89</v>
      </c>
      <c r="AA38" s="18">
        <f t="shared" si="7"/>
        <v>34308.89</v>
      </c>
      <c r="AB38" s="93">
        <f t="shared" si="8"/>
        <v>0</v>
      </c>
      <c r="AC38" s="92" t="s">
        <v>93</v>
      </c>
      <c r="AD38" s="83">
        <v>2</v>
      </c>
      <c r="AE38" s="18">
        <v>28831</v>
      </c>
      <c r="AF38" s="18">
        <f t="shared" si="9"/>
        <v>5477.89</v>
      </c>
      <c r="AG38" s="18">
        <f t="shared" si="10"/>
        <v>34308.89</v>
      </c>
      <c r="AH38" s="93">
        <f t="shared" si="11"/>
        <v>68617.78</v>
      </c>
      <c r="AI38" s="92" t="s">
        <v>93</v>
      </c>
      <c r="AJ38" s="83">
        <v>0</v>
      </c>
      <c r="AK38" s="18">
        <v>28831</v>
      </c>
      <c r="AL38" s="18">
        <f t="shared" si="12"/>
        <v>5477.89</v>
      </c>
      <c r="AM38" s="18">
        <f t="shared" si="13"/>
        <v>34308.89</v>
      </c>
      <c r="AN38" s="93">
        <f t="shared" si="14"/>
        <v>0</v>
      </c>
      <c r="AO38" s="92" t="s">
        <v>93</v>
      </c>
      <c r="AP38" s="83">
        <v>0</v>
      </c>
      <c r="AQ38" s="18">
        <v>28831</v>
      </c>
      <c r="AR38" s="18">
        <f t="shared" si="15"/>
        <v>5477.89</v>
      </c>
      <c r="AS38" s="18">
        <f t="shared" si="16"/>
        <v>34308.89</v>
      </c>
      <c r="AT38" s="93">
        <f t="shared" si="17"/>
        <v>0</v>
      </c>
      <c r="AU38" s="92" t="s">
        <v>93</v>
      </c>
      <c r="AV38" s="83">
        <v>0</v>
      </c>
      <c r="AW38" s="18">
        <v>28831</v>
      </c>
      <c r="AX38" s="18">
        <f t="shared" si="18"/>
        <v>5477.89</v>
      </c>
      <c r="AY38" s="18">
        <f t="shared" si="19"/>
        <v>34308.89</v>
      </c>
      <c r="AZ38" s="93">
        <f t="shared" si="20"/>
        <v>0</v>
      </c>
      <c r="BA38" s="92" t="s">
        <v>93</v>
      </c>
      <c r="BB38" s="83">
        <v>0</v>
      </c>
      <c r="BC38" s="18">
        <v>28831</v>
      </c>
      <c r="BD38" s="18">
        <f t="shared" si="21"/>
        <v>5477.89</v>
      </c>
      <c r="BE38" s="18">
        <f t="shared" si="22"/>
        <v>34308.89</v>
      </c>
      <c r="BF38" s="93">
        <f t="shared" si="23"/>
        <v>0</v>
      </c>
      <c r="BG38" s="92" t="s">
        <v>93</v>
      </c>
      <c r="BH38" s="83">
        <v>0</v>
      </c>
      <c r="BI38" s="18">
        <v>28831</v>
      </c>
      <c r="BJ38" s="18">
        <f t="shared" si="24"/>
        <v>5477.89</v>
      </c>
      <c r="BK38" s="18">
        <f t="shared" si="25"/>
        <v>34308.89</v>
      </c>
      <c r="BL38" s="93">
        <f t="shared" si="26"/>
        <v>0</v>
      </c>
      <c r="BM38" s="92" t="s">
        <v>93</v>
      </c>
      <c r="BN38" s="83">
        <v>0</v>
      </c>
      <c r="BO38" s="18">
        <v>28831</v>
      </c>
      <c r="BP38" s="18">
        <f t="shared" si="27"/>
        <v>5477.89</v>
      </c>
      <c r="BQ38" s="18">
        <f t="shared" si="28"/>
        <v>34308.89</v>
      </c>
      <c r="BR38" s="93">
        <f t="shared" si="29"/>
        <v>0</v>
      </c>
      <c r="BS38" s="92" t="s">
        <v>93</v>
      </c>
      <c r="BT38" s="83">
        <v>0</v>
      </c>
      <c r="BU38" s="18">
        <v>28831</v>
      </c>
      <c r="BV38" s="18">
        <f t="shared" si="30"/>
        <v>5477.89</v>
      </c>
      <c r="BW38" s="18">
        <f t="shared" si="31"/>
        <v>34308.89</v>
      </c>
      <c r="BX38" s="93">
        <f t="shared" si="32"/>
        <v>0</v>
      </c>
      <c r="BY38" s="92" t="s">
        <v>93</v>
      </c>
      <c r="BZ38" s="83">
        <v>0</v>
      </c>
      <c r="CA38" s="18">
        <v>28831</v>
      </c>
      <c r="CB38" s="18">
        <f t="shared" si="33"/>
        <v>5477.89</v>
      </c>
      <c r="CC38" s="18">
        <f t="shared" si="34"/>
        <v>34308.89</v>
      </c>
      <c r="CD38" s="93">
        <f t="shared" si="35"/>
        <v>0</v>
      </c>
      <c r="CE38" s="13"/>
    </row>
    <row r="39" spans="2:83" ht="27" customHeight="1" x14ac:dyDescent="0.25">
      <c r="B39" s="14">
        <v>33</v>
      </c>
      <c r="C39" s="7" t="s">
        <v>96</v>
      </c>
      <c r="D39" s="7" t="s">
        <v>14</v>
      </c>
      <c r="E39" s="7" t="s">
        <v>97</v>
      </c>
      <c r="F39" s="8">
        <v>2</v>
      </c>
      <c r="G39" s="8" t="s">
        <v>16</v>
      </c>
      <c r="H39" s="9">
        <v>7</v>
      </c>
      <c r="I39" s="10">
        <v>409571</v>
      </c>
      <c r="J39" s="10">
        <f t="shared" si="0"/>
        <v>77818.490000000005</v>
      </c>
      <c r="K39" s="10">
        <f t="shared" si="1"/>
        <v>487389.49</v>
      </c>
      <c r="L39" s="10">
        <f t="shared" si="2"/>
        <v>3411726.4299999997</v>
      </c>
      <c r="M39" s="11"/>
      <c r="N39" s="11"/>
      <c r="O39" s="11"/>
      <c r="Q39" s="92" t="s">
        <v>96</v>
      </c>
      <c r="R39" s="83">
        <v>0</v>
      </c>
      <c r="S39" s="18">
        <v>409571</v>
      </c>
      <c r="T39" s="18">
        <f t="shared" si="3"/>
        <v>77818.490000000005</v>
      </c>
      <c r="U39" s="18">
        <f t="shared" si="4"/>
        <v>487389.49</v>
      </c>
      <c r="V39" s="93">
        <f t="shared" si="5"/>
        <v>0</v>
      </c>
      <c r="W39" s="92" t="s">
        <v>96</v>
      </c>
      <c r="X39" s="83">
        <v>0</v>
      </c>
      <c r="Y39" s="18">
        <v>409571</v>
      </c>
      <c r="Z39" s="18">
        <f t="shared" si="6"/>
        <v>77818.490000000005</v>
      </c>
      <c r="AA39" s="18">
        <f t="shared" si="7"/>
        <v>487389.49</v>
      </c>
      <c r="AB39" s="93">
        <f t="shared" si="8"/>
        <v>0</v>
      </c>
      <c r="AC39" s="92" t="s">
        <v>96</v>
      </c>
      <c r="AD39" s="83">
        <v>0</v>
      </c>
      <c r="AE39" s="18">
        <v>409571</v>
      </c>
      <c r="AF39" s="18">
        <f t="shared" si="9"/>
        <v>77818.490000000005</v>
      </c>
      <c r="AG39" s="18">
        <f t="shared" si="10"/>
        <v>487389.49</v>
      </c>
      <c r="AH39" s="93">
        <f t="shared" si="11"/>
        <v>0</v>
      </c>
      <c r="AI39" s="92" t="s">
        <v>96</v>
      </c>
      <c r="AJ39" s="83">
        <v>1</v>
      </c>
      <c r="AK39" s="18">
        <v>409571</v>
      </c>
      <c r="AL39" s="18">
        <f t="shared" si="12"/>
        <v>77818.490000000005</v>
      </c>
      <c r="AM39" s="18">
        <f t="shared" si="13"/>
        <v>487389.49</v>
      </c>
      <c r="AN39" s="93">
        <f t="shared" si="14"/>
        <v>487389.49</v>
      </c>
      <c r="AO39" s="92" t="s">
        <v>96</v>
      </c>
      <c r="AP39" s="83">
        <v>0</v>
      </c>
      <c r="AQ39" s="18">
        <v>409571</v>
      </c>
      <c r="AR39" s="18">
        <f t="shared" si="15"/>
        <v>77818.490000000005</v>
      </c>
      <c r="AS39" s="18">
        <f t="shared" si="16"/>
        <v>487389.49</v>
      </c>
      <c r="AT39" s="93">
        <f t="shared" si="17"/>
        <v>0</v>
      </c>
      <c r="AU39" s="92" t="s">
        <v>96</v>
      </c>
      <c r="AV39" s="83">
        <v>0</v>
      </c>
      <c r="AW39" s="18">
        <v>409571</v>
      </c>
      <c r="AX39" s="18">
        <f t="shared" si="18"/>
        <v>77818.490000000005</v>
      </c>
      <c r="AY39" s="18">
        <f t="shared" si="19"/>
        <v>487389.49</v>
      </c>
      <c r="AZ39" s="93">
        <f t="shared" si="20"/>
        <v>0</v>
      </c>
      <c r="BA39" s="92" t="s">
        <v>96</v>
      </c>
      <c r="BB39" s="83">
        <v>2</v>
      </c>
      <c r="BC39" s="18">
        <v>409571</v>
      </c>
      <c r="BD39" s="18">
        <f t="shared" si="21"/>
        <v>77818.490000000005</v>
      </c>
      <c r="BE39" s="18">
        <f t="shared" si="22"/>
        <v>487389.49</v>
      </c>
      <c r="BF39" s="93">
        <f t="shared" si="23"/>
        <v>974778.98</v>
      </c>
      <c r="BG39" s="92" t="s">
        <v>96</v>
      </c>
      <c r="BH39" s="83">
        <v>1</v>
      </c>
      <c r="BI39" s="18">
        <v>409571</v>
      </c>
      <c r="BJ39" s="18">
        <f t="shared" si="24"/>
        <v>77818.490000000005</v>
      </c>
      <c r="BK39" s="18">
        <f t="shared" si="25"/>
        <v>487389.49</v>
      </c>
      <c r="BL39" s="93">
        <f t="shared" si="26"/>
        <v>487389.49</v>
      </c>
      <c r="BM39" s="92" t="s">
        <v>96</v>
      </c>
      <c r="BN39" s="83">
        <v>1</v>
      </c>
      <c r="BO39" s="18">
        <v>409571</v>
      </c>
      <c r="BP39" s="18">
        <f t="shared" si="27"/>
        <v>77818.490000000005</v>
      </c>
      <c r="BQ39" s="18">
        <f t="shared" si="28"/>
        <v>487389.49</v>
      </c>
      <c r="BR39" s="93">
        <f t="shared" si="29"/>
        <v>487389.49</v>
      </c>
      <c r="BS39" s="92" t="s">
        <v>96</v>
      </c>
      <c r="BT39" s="83">
        <v>1</v>
      </c>
      <c r="BU39" s="18">
        <v>409571</v>
      </c>
      <c r="BV39" s="18">
        <f t="shared" si="30"/>
        <v>77818.490000000005</v>
      </c>
      <c r="BW39" s="18">
        <f t="shared" si="31"/>
        <v>487389.49</v>
      </c>
      <c r="BX39" s="93">
        <f t="shared" si="32"/>
        <v>487389.49</v>
      </c>
      <c r="BY39" s="92" t="s">
        <v>96</v>
      </c>
      <c r="BZ39" s="83">
        <v>1</v>
      </c>
      <c r="CA39" s="18">
        <v>409571</v>
      </c>
      <c r="CB39" s="18">
        <f t="shared" si="33"/>
        <v>77818.490000000005</v>
      </c>
      <c r="CC39" s="18">
        <f t="shared" si="34"/>
        <v>487389.49</v>
      </c>
      <c r="CD39" s="93">
        <f t="shared" si="35"/>
        <v>487389.49</v>
      </c>
      <c r="CE39" s="13"/>
    </row>
    <row r="40" spans="2:83" ht="27" customHeight="1" x14ac:dyDescent="0.25">
      <c r="B40" s="14">
        <v>34</v>
      </c>
      <c r="C40" s="7" t="s">
        <v>98</v>
      </c>
      <c r="D40" s="7" t="s">
        <v>14</v>
      </c>
      <c r="E40" s="7" t="s">
        <v>99</v>
      </c>
      <c r="F40" s="8">
        <v>2</v>
      </c>
      <c r="G40" s="8" t="s">
        <v>16</v>
      </c>
      <c r="H40" s="9">
        <v>10</v>
      </c>
      <c r="I40" s="10">
        <v>141289</v>
      </c>
      <c r="J40" s="10">
        <f t="shared" si="0"/>
        <v>26844.91</v>
      </c>
      <c r="K40" s="10">
        <f t="shared" si="1"/>
        <v>168133.91</v>
      </c>
      <c r="L40" s="10">
        <f t="shared" si="2"/>
        <v>1681339.1</v>
      </c>
      <c r="M40" s="11"/>
      <c r="N40" s="11"/>
      <c r="O40" s="11"/>
      <c r="Q40" s="92" t="s">
        <v>98</v>
      </c>
      <c r="R40" s="83">
        <v>0</v>
      </c>
      <c r="S40" s="18">
        <v>141289</v>
      </c>
      <c r="T40" s="18">
        <f t="shared" si="3"/>
        <v>26844.91</v>
      </c>
      <c r="U40" s="18">
        <f t="shared" si="4"/>
        <v>168133.91</v>
      </c>
      <c r="V40" s="93">
        <f t="shared" si="5"/>
        <v>0</v>
      </c>
      <c r="W40" s="92" t="s">
        <v>98</v>
      </c>
      <c r="X40" s="83">
        <v>1</v>
      </c>
      <c r="Y40" s="18">
        <v>141289</v>
      </c>
      <c r="Z40" s="18">
        <f t="shared" si="6"/>
        <v>26844.91</v>
      </c>
      <c r="AA40" s="18">
        <f t="shared" si="7"/>
        <v>168133.91</v>
      </c>
      <c r="AB40" s="93">
        <f t="shared" si="8"/>
        <v>168133.91</v>
      </c>
      <c r="AC40" s="92" t="s">
        <v>98</v>
      </c>
      <c r="AD40" s="83">
        <v>1</v>
      </c>
      <c r="AE40" s="18">
        <v>141289</v>
      </c>
      <c r="AF40" s="18">
        <f t="shared" si="9"/>
        <v>26844.91</v>
      </c>
      <c r="AG40" s="18">
        <f t="shared" si="10"/>
        <v>168133.91</v>
      </c>
      <c r="AH40" s="93">
        <f t="shared" si="11"/>
        <v>168133.91</v>
      </c>
      <c r="AI40" s="92" t="s">
        <v>98</v>
      </c>
      <c r="AJ40" s="83">
        <v>1</v>
      </c>
      <c r="AK40" s="18">
        <v>141289</v>
      </c>
      <c r="AL40" s="18">
        <f t="shared" si="12"/>
        <v>26844.91</v>
      </c>
      <c r="AM40" s="18">
        <f t="shared" si="13"/>
        <v>168133.91</v>
      </c>
      <c r="AN40" s="93">
        <f t="shared" si="14"/>
        <v>168133.91</v>
      </c>
      <c r="AO40" s="92" t="s">
        <v>98</v>
      </c>
      <c r="AP40" s="83">
        <v>1</v>
      </c>
      <c r="AQ40" s="18">
        <v>141289</v>
      </c>
      <c r="AR40" s="18">
        <f t="shared" si="15"/>
        <v>26844.91</v>
      </c>
      <c r="AS40" s="18">
        <f t="shared" si="16"/>
        <v>168133.91</v>
      </c>
      <c r="AT40" s="93">
        <f t="shared" si="17"/>
        <v>168133.91</v>
      </c>
      <c r="AU40" s="92" t="s">
        <v>98</v>
      </c>
      <c r="AV40" s="83">
        <v>0</v>
      </c>
      <c r="AW40" s="18">
        <v>141289</v>
      </c>
      <c r="AX40" s="18">
        <f t="shared" si="18"/>
        <v>26844.91</v>
      </c>
      <c r="AY40" s="18">
        <f t="shared" si="19"/>
        <v>168133.91</v>
      </c>
      <c r="AZ40" s="93">
        <f t="shared" si="20"/>
        <v>0</v>
      </c>
      <c r="BA40" s="92" t="s">
        <v>98</v>
      </c>
      <c r="BB40" s="83">
        <v>2</v>
      </c>
      <c r="BC40" s="18">
        <v>141289</v>
      </c>
      <c r="BD40" s="18">
        <f t="shared" si="21"/>
        <v>26844.91</v>
      </c>
      <c r="BE40" s="18">
        <f t="shared" si="22"/>
        <v>168133.91</v>
      </c>
      <c r="BF40" s="93">
        <f t="shared" si="23"/>
        <v>336267.82</v>
      </c>
      <c r="BG40" s="92" t="s">
        <v>98</v>
      </c>
      <c r="BH40" s="83">
        <v>1</v>
      </c>
      <c r="BI40" s="18">
        <v>141289</v>
      </c>
      <c r="BJ40" s="18">
        <f t="shared" si="24"/>
        <v>26844.91</v>
      </c>
      <c r="BK40" s="18">
        <f t="shared" si="25"/>
        <v>168133.91</v>
      </c>
      <c r="BL40" s="93">
        <f t="shared" si="26"/>
        <v>168133.91</v>
      </c>
      <c r="BM40" s="92" t="s">
        <v>98</v>
      </c>
      <c r="BN40" s="83">
        <v>1</v>
      </c>
      <c r="BO40" s="18">
        <v>141289</v>
      </c>
      <c r="BP40" s="18">
        <f t="shared" si="27"/>
        <v>26844.91</v>
      </c>
      <c r="BQ40" s="18">
        <f t="shared" si="28"/>
        <v>168133.91</v>
      </c>
      <c r="BR40" s="93">
        <f t="shared" si="29"/>
        <v>168133.91</v>
      </c>
      <c r="BS40" s="92" t="s">
        <v>98</v>
      </c>
      <c r="BT40" s="83">
        <v>1</v>
      </c>
      <c r="BU40" s="18">
        <v>141289</v>
      </c>
      <c r="BV40" s="18">
        <f t="shared" si="30"/>
        <v>26844.91</v>
      </c>
      <c r="BW40" s="18">
        <f t="shared" si="31"/>
        <v>168133.91</v>
      </c>
      <c r="BX40" s="93">
        <f t="shared" si="32"/>
        <v>168133.91</v>
      </c>
      <c r="BY40" s="92" t="s">
        <v>98</v>
      </c>
      <c r="BZ40" s="83">
        <v>1</v>
      </c>
      <c r="CA40" s="18">
        <v>141289</v>
      </c>
      <c r="CB40" s="18">
        <f t="shared" si="33"/>
        <v>26844.91</v>
      </c>
      <c r="CC40" s="18">
        <f t="shared" si="34"/>
        <v>168133.91</v>
      </c>
      <c r="CD40" s="93">
        <f t="shared" si="35"/>
        <v>168133.91</v>
      </c>
      <c r="CE40" s="13"/>
    </row>
    <row r="41" spans="2:83" ht="27" customHeight="1" x14ac:dyDescent="0.25">
      <c r="B41" s="7">
        <v>35</v>
      </c>
      <c r="C41" s="7" t="s">
        <v>100</v>
      </c>
      <c r="D41" s="7" t="s">
        <v>21</v>
      </c>
      <c r="E41" s="7" t="s">
        <v>101</v>
      </c>
      <c r="F41" s="8">
        <v>2</v>
      </c>
      <c r="G41" s="8" t="s">
        <v>16</v>
      </c>
      <c r="H41" s="9">
        <v>11</v>
      </c>
      <c r="I41" s="10">
        <v>286596</v>
      </c>
      <c r="J41" s="10">
        <f t="shared" si="0"/>
        <v>54453.24</v>
      </c>
      <c r="K41" s="10">
        <f t="shared" si="1"/>
        <v>341049.24</v>
      </c>
      <c r="L41" s="10">
        <f t="shared" si="2"/>
        <v>3751541.6399999997</v>
      </c>
      <c r="M41" s="11"/>
      <c r="N41" s="11"/>
      <c r="O41" s="11"/>
      <c r="Q41" s="92" t="s">
        <v>100</v>
      </c>
      <c r="R41" s="83">
        <v>1</v>
      </c>
      <c r="S41" s="18">
        <v>286596</v>
      </c>
      <c r="T41" s="18">
        <f t="shared" si="3"/>
        <v>54453.24</v>
      </c>
      <c r="U41" s="18">
        <f t="shared" si="4"/>
        <v>341049.24</v>
      </c>
      <c r="V41" s="93">
        <f t="shared" si="5"/>
        <v>341049.24</v>
      </c>
      <c r="W41" s="92" t="s">
        <v>100</v>
      </c>
      <c r="X41" s="83">
        <v>1</v>
      </c>
      <c r="Y41" s="18">
        <v>286596</v>
      </c>
      <c r="Z41" s="18">
        <f t="shared" si="6"/>
        <v>54453.24</v>
      </c>
      <c r="AA41" s="18">
        <f t="shared" si="7"/>
        <v>341049.24</v>
      </c>
      <c r="AB41" s="93">
        <f t="shared" si="8"/>
        <v>341049.24</v>
      </c>
      <c r="AC41" s="92" t="s">
        <v>100</v>
      </c>
      <c r="AD41" s="83">
        <v>1</v>
      </c>
      <c r="AE41" s="18">
        <v>286596</v>
      </c>
      <c r="AF41" s="18">
        <f t="shared" si="9"/>
        <v>54453.24</v>
      </c>
      <c r="AG41" s="18">
        <f t="shared" si="10"/>
        <v>341049.24</v>
      </c>
      <c r="AH41" s="93">
        <f t="shared" si="11"/>
        <v>341049.24</v>
      </c>
      <c r="AI41" s="92" t="s">
        <v>100</v>
      </c>
      <c r="AJ41" s="83">
        <v>1</v>
      </c>
      <c r="AK41" s="18">
        <v>286596</v>
      </c>
      <c r="AL41" s="18">
        <f t="shared" si="12"/>
        <v>54453.24</v>
      </c>
      <c r="AM41" s="18">
        <f t="shared" si="13"/>
        <v>341049.24</v>
      </c>
      <c r="AN41" s="93">
        <f t="shared" si="14"/>
        <v>341049.24</v>
      </c>
      <c r="AO41" s="92" t="s">
        <v>100</v>
      </c>
      <c r="AP41" s="83">
        <v>1</v>
      </c>
      <c r="AQ41" s="18">
        <v>286596</v>
      </c>
      <c r="AR41" s="18">
        <f t="shared" si="15"/>
        <v>54453.24</v>
      </c>
      <c r="AS41" s="18">
        <f t="shared" si="16"/>
        <v>341049.24</v>
      </c>
      <c r="AT41" s="93">
        <f t="shared" si="17"/>
        <v>341049.24</v>
      </c>
      <c r="AU41" s="92" t="s">
        <v>100</v>
      </c>
      <c r="AV41" s="83">
        <v>1</v>
      </c>
      <c r="AW41" s="18">
        <v>286596</v>
      </c>
      <c r="AX41" s="18">
        <f t="shared" si="18"/>
        <v>54453.24</v>
      </c>
      <c r="AY41" s="18">
        <f t="shared" si="19"/>
        <v>341049.24</v>
      </c>
      <c r="AZ41" s="93">
        <f t="shared" si="20"/>
        <v>341049.24</v>
      </c>
      <c r="BA41" s="92" t="s">
        <v>100</v>
      </c>
      <c r="BB41" s="83">
        <v>1</v>
      </c>
      <c r="BC41" s="18">
        <v>286596</v>
      </c>
      <c r="BD41" s="18">
        <f t="shared" si="21"/>
        <v>54453.24</v>
      </c>
      <c r="BE41" s="18">
        <f t="shared" si="22"/>
        <v>341049.24</v>
      </c>
      <c r="BF41" s="93">
        <f t="shared" si="23"/>
        <v>341049.24</v>
      </c>
      <c r="BG41" s="92" t="s">
        <v>100</v>
      </c>
      <c r="BH41" s="83">
        <v>1</v>
      </c>
      <c r="BI41" s="18">
        <v>286596</v>
      </c>
      <c r="BJ41" s="18">
        <f t="shared" si="24"/>
        <v>54453.24</v>
      </c>
      <c r="BK41" s="18">
        <f t="shared" si="25"/>
        <v>341049.24</v>
      </c>
      <c r="BL41" s="93">
        <f t="shared" si="26"/>
        <v>341049.24</v>
      </c>
      <c r="BM41" s="92" t="s">
        <v>100</v>
      </c>
      <c r="BN41" s="83">
        <v>1</v>
      </c>
      <c r="BO41" s="18">
        <v>286596</v>
      </c>
      <c r="BP41" s="18">
        <f t="shared" si="27"/>
        <v>54453.24</v>
      </c>
      <c r="BQ41" s="18">
        <f t="shared" si="28"/>
        <v>341049.24</v>
      </c>
      <c r="BR41" s="93">
        <f t="shared" si="29"/>
        <v>341049.24</v>
      </c>
      <c r="BS41" s="92" t="s">
        <v>100</v>
      </c>
      <c r="BT41" s="83">
        <v>1</v>
      </c>
      <c r="BU41" s="18">
        <v>286596</v>
      </c>
      <c r="BV41" s="18">
        <f t="shared" si="30"/>
        <v>54453.24</v>
      </c>
      <c r="BW41" s="18">
        <f t="shared" si="31"/>
        <v>341049.24</v>
      </c>
      <c r="BX41" s="93">
        <f t="shared" si="32"/>
        <v>341049.24</v>
      </c>
      <c r="BY41" s="92" t="s">
        <v>100</v>
      </c>
      <c r="BZ41" s="83">
        <v>1</v>
      </c>
      <c r="CA41" s="18">
        <v>286596</v>
      </c>
      <c r="CB41" s="18">
        <f t="shared" si="33"/>
        <v>54453.24</v>
      </c>
      <c r="CC41" s="18">
        <f t="shared" si="34"/>
        <v>341049.24</v>
      </c>
      <c r="CD41" s="93">
        <f t="shared" si="35"/>
        <v>341049.24</v>
      </c>
      <c r="CE41" s="13"/>
    </row>
    <row r="42" spans="2:83" ht="27" customHeight="1" x14ac:dyDescent="0.25">
      <c r="B42" s="7">
        <v>36</v>
      </c>
      <c r="C42" s="7" t="s">
        <v>102</v>
      </c>
      <c r="D42" s="7" t="s">
        <v>14</v>
      </c>
      <c r="E42" s="7" t="s">
        <v>103</v>
      </c>
      <c r="F42" s="8">
        <v>3</v>
      </c>
      <c r="G42" s="8" t="s">
        <v>16</v>
      </c>
      <c r="H42" s="9">
        <v>10</v>
      </c>
      <c r="I42" s="10">
        <v>213033</v>
      </c>
      <c r="J42" s="10">
        <f t="shared" si="0"/>
        <v>40476.270000000004</v>
      </c>
      <c r="K42" s="10">
        <f t="shared" si="1"/>
        <v>253509.27000000002</v>
      </c>
      <c r="L42" s="10">
        <f t="shared" si="2"/>
        <v>2535092.7000000002</v>
      </c>
      <c r="M42" s="11"/>
      <c r="N42" s="11"/>
      <c r="O42" s="11"/>
      <c r="Q42" s="92" t="s">
        <v>102</v>
      </c>
      <c r="R42" s="83">
        <v>0</v>
      </c>
      <c r="S42" s="18">
        <v>213033</v>
      </c>
      <c r="T42" s="18">
        <f t="shared" si="3"/>
        <v>40476.270000000004</v>
      </c>
      <c r="U42" s="18">
        <f t="shared" si="4"/>
        <v>253509.27000000002</v>
      </c>
      <c r="V42" s="93">
        <f t="shared" si="5"/>
        <v>0</v>
      </c>
      <c r="W42" s="92" t="s">
        <v>102</v>
      </c>
      <c r="X42" s="83">
        <v>0</v>
      </c>
      <c r="Y42" s="18">
        <v>213033</v>
      </c>
      <c r="Z42" s="18">
        <f t="shared" si="6"/>
        <v>40476.270000000004</v>
      </c>
      <c r="AA42" s="18">
        <f t="shared" si="7"/>
        <v>253509.27000000002</v>
      </c>
      <c r="AB42" s="93">
        <f t="shared" si="8"/>
        <v>0</v>
      </c>
      <c r="AC42" s="92" t="s">
        <v>102</v>
      </c>
      <c r="AD42" s="83">
        <v>3</v>
      </c>
      <c r="AE42" s="18">
        <v>213033</v>
      </c>
      <c r="AF42" s="18">
        <f t="shared" si="9"/>
        <v>40476.270000000004</v>
      </c>
      <c r="AG42" s="18">
        <f t="shared" si="10"/>
        <v>253509.27000000002</v>
      </c>
      <c r="AH42" s="93">
        <f t="shared" si="11"/>
        <v>760527.81</v>
      </c>
      <c r="AI42" s="92" t="s">
        <v>102</v>
      </c>
      <c r="AJ42" s="83">
        <v>2</v>
      </c>
      <c r="AK42" s="18">
        <v>213033</v>
      </c>
      <c r="AL42" s="18">
        <f t="shared" si="12"/>
        <v>40476.270000000004</v>
      </c>
      <c r="AM42" s="18">
        <f t="shared" si="13"/>
        <v>253509.27000000002</v>
      </c>
      <c r="AN42" s="93">
        <f t="shared" si="14"/>
        <v>507018.54000000004</v>
      </c>
      <c r="AO42" s="92" t="s">
        <v>102</v>
      </c>
      <c r="AP42" s="83">
        <v>2</v>
      </c>
      <c r="AQ42" s="18">
        <v>213033</v>
      </c>
      <c r="AR42" s="18">
        <f t="shared" si="15"/>
        <v>40476.270000000004</v>
      </c>
      <c r="AS42" s="18">
        <f t="shared" si="16"/>
        <v>253509.27000000002</v>
      </c>
      <c r="AT42" s="93">
        <f t="shared" si="17"/>
        <v>507018.54000000004</v>
      </c>
      <c r="AU42" s="92" t="s">
        <v>102</v>
      </c>
      <c r="AV42" s="83">
        <v>0</v>
      </c>
      <c r="AW42" s="18">
        <v>213033</v>
      </c>
      <c r="AX42" s="18">
        <f t="shared" si="18"/>
        <v>40476.270000000004</v>
      </c>
      <c r="AY42" s="18">
        <f t="shared" si="19"/>
        <v>253509.27000000002</v>
      </c>
      <c r="AZ42" s="93">
        <f t="shared" si="20"/>
        <v>0</v>
      </c>
      <c r="BA42" s="92" t="s">
        <v>102</v>
      </c>
      <c r="BB42" s="83">
        <v>3</v>
      </c>
      <c r="BC42" s="18">
        <v>213033</v>
      </c>
      <c r="BD42" s="18">
        <f t="shared" si="21"/>
        <v>40476.270000000004</v>
      </c>
      <c r="BE42" s="18">
        <f t="shared" si="22"/>
        <v>253509.27000000002</v>
      </c>
      <c r="BF42" s="93">
        <f t="shared" si="23"/>
        <v>760527.81</v>
      </c>
      <c r="BG42" s="92" t="s">
        <v>102</v>
      </c>
      <c r="BH42" s="83">
        <v>0</v>
      </c>
      <c r="BI42" s="18">
        <v>213033</v>
      </c>
      <c r="BJ42" s="18">
        <f t="shared" si="24"/>
        <v>40476.270000000004</v>
      </c>
      <c r="BK42" s="18">
        <f t="shared" si="25"/>
        <v>253509.27000000002</v>
      </c>
      <c r="BL42" s="93">
        <f t="shared" si="26"/>
        <v>0</v>
      </c>
      <c r="BM42" s="92" t="s">
        <v>102</v>
      </c>
      <c r="BN42" s="83">
        <v>0</v>
      </c>
      <c r="BO42" s="18">
        <v>213033</v>
      </c>
      <c r="BP42" s="18">
        <f t="shared" si="27"/>
        <v>40476.270000000004</v>
      </c>
      <c r="BQ42" s="18">
        <f t="shared" si="28"/>
        <v>253509.27000000002</v>
      </c>
      <c r="BR42" s="93">
        <f t="shared" si="29"/>
        <v>0</v>
      </c>
      <c r="BS42" s="92" t="s">
        <v>102</v>
      </c>
      <c r="BT42" s="83">
        <v>0</v>
      </c>
      <c r="BU42" s="18">
        <v>213033</v>
      </c>
      <c r="BV42" s="18">
        <f t="shared" si="30"/>
        <v>40476.270000000004</v>
      </c>
      <c r="BW42" s="18">
        <f t="shared" si="31"/>
        <v>253509.27000000002</v>
      </c>
      <c r="BX42" s="93">
        <f t="shared" si="32"/>
        <v>0</v>
      </c>
      <c r="BY42" s="92" t="s">
        <v>102</v>
      </c>
      <c r="BZ42" s="83">
        <v>0</v>
      </c>
      <c r="CA42" s="18">
        <v>213033</v>
      </c>
      <c r="CB42" s="18">
        <f t="shared" si="33"/>
        <v>40476.270000000004</v>
      </c>
      <c r="CC42" s="18">
        <f t="shared" si="34"/>
        <v>253509.27000000002</v>
      </c>
      <c r="CD42" s="93">
        <f t="shared" si="35"/>
        <v>0</v>
      </c>
      <c r="CE42" s="13"/>
    </row>
    <row r="43" spans="2:83" ht="27" customHeight="1" x14ac:dyDescent="0.25">
      <c r="B43" s="7">
        <v>37</v>
      </c>
      <c r="C43" s="7" t="s">
        <v>104</v>
      </c>
      <c r="D43" s="7"/>
      <c r="E43" s="7" t="s">
        <v>105</v>
      </c>
      <c r="F43" s="8"/>
      <c r="G43" s="8"/>
      <c r="H43" s="9">
        <v>25</v>
      </c>
      <c r="I43" s="10">
        <v>18836</v>
      </c>
      <c r="J43" s="10">
        <f t="shared" si="0"/>
        <v>3578.84</v>
      </c>
      <c r="K43" s="10">
        <f t="shared" si="1"/>
        <v>22414.84</v>
      </c>
      <c r="L43" s="10">
        <f t="shared" si="2"/>
        <v>560371</v>
      </c>
      <c r="M43" s="11"/>
      <c r="N43" s="11"/>
      <c r="O43" s="11"/>
      <c r="Q43" s="92" t="s">
        <v>104</v>
      </c>
      <c r="R43" s="83">
        <v>0</v>
      </c>
      <c r="S43" s="18">
        <v>18836</v>
      </c>
      <c r="T43" s="18">
        <f t="shared" si="3"/>
        <v>3578.84</v>
      </c>
      <c r="U43" s="18">
        <f t="shared" si="4"/>
        <v>22414.84</v>
      </c>
      <c r="V43" s="93">
        <f t="shared" si="5"/>
        <v>0</v>
      </c>
      <c r="W43" s="92" t="s">
        <v>104</v>
      </c>
      <c r="X43" s="83">
        <v>0</v>
      </c>
      <c r="Y43" s="18">
        <v>18836</v>
      </c>
      <c r="Z43" s="18">
        <f t="shared" si="6"/>
        <v>3578.84</v>
      </c>
      <c r="AA43" s="18">
        <f t="shared" si="7"/>
        <v>22414.84</v>
      </c>
      <c r="AB43" s="93">
        <f t="shared" si="8"/>
        <v>0</v>
      </c>
      <c r="AC43" s="92" t="s">
        <v>104</v>
      </c>
      <c r="AD43" s="83">
        <v>5</v>
      </c>
      <c r="AE43" s="18">
        <v>18836</v>
      </c>
      <c r="AF43" s="18">
        <f t="shared" si="9"/>
        <v>3578.84</v>
      </c>
      <c r="AG43" s="18">
        <f t="shared" si="10"/>
        <v>22414.84</v>
      </c>
      <c r="AH43" s="93">
        <f t="shared" si="11"/>
        <v>112074.2</v>
      </c>
      <c r="AI43" s="92" t="s">
        <v>104</v>
      </c>
      <c r="AJ43" s="83">
        <v>2</v>
      </c>
      <c r="AK43" s="18">
        <v>18836</v>
      </c>
      <c r="AL43" s="18">
        <f t="shared" si="12"/>
        <v>3578.84</v>
      </c>
      <c r="AM43" s="18">
        <f t="shared" si="13"/>
        <v>22414.84</v>
      </c>
      <c r="AN43" s="93">
        <f t="shared" si="14"/>
        <v>44829.68</v>
      </c>
      <c r="AO43" s="92" t="s">
        <v>104</v>
      </c>
      <c r="AP43" s="83">
        <v>5</v>
      </c>
      <c r="AQ43" s="18">
        <v>18836</v>
      </c>
      <c r="AR43" s="18">
        <f t="shared" si="15"/>
        <v>3578.84</v>
      </c>
      <c r="AS43" s="18">
        <f t="shared" si="16"/>
        <v>22414.84</v>
      </c>
      <c r="AT43" s="93">
        <f t="shared" si="17"/>
        <v>112074.2</v>
      </c>
      <c r="AU43" s="92" t="s">
        <v>104</v>
      </c>
      <c r="AV43" s="83">
        <v>2</v>
      </c>
      <c r="AW43" s="18">
        <v>18836</v>
      </c>
      <c r="AX43" s="18">
        <f t="shared" si="18"/>
        <v>3578.84</v>
      </c>
      <c r="AY43" s="18">
        <f t="shared" si="19"/>
        <v>22414.84</v>
      </c>
      <c r="AZ43" s="93">
        <f t="shared" si="20"/>
        <v>44829.68</v>
      </c>
      <c r="BA43" s="92" t="s">
        <v>104</v>
      </c>
      <c r="BB43" s="83">
        <v>0</v>
      </c>
      <c r="BC43" s="18">
        <v>18836</v>
      </c>
      <c r="BD43" s="18">
        <f t="shared" si="21"/>
        <v>3578.84</v>
      </c>
      <c r="BE43" s="18">
        <f t="shared" si="22"/>
        <v>22414.84</v>
      </c>
      <c r="BF43" s="93">
        <f t="shared" si="23"/>
        <v>0</v>
      </c>
      <c r="BG43" s="92" t="s">
        <v>104</v>
      </c>
      <c r="BH43" s="83">
        <v>5</v>
      </c>
      <c r="BI43" s="18">
        <v>18836</v>
      </c>
      <c r="BJ43" s="18">
        <f t="shared" si="24"/>
        <v>3578.84</v>
      </c>
      <c r="BK43" s="18">
        <f t="shared" si="25"/>
        <v>22414.84</v>
      </c>
      <c r="BL43" s="93">
        <f t="shared" si="26"/>
        <v>112074.2</v>
      </c>
      <c r="BM43" s="92" t="s">
        <v>104</v>
      </c>
      <c r="BN43" s="83">
        <v>0</v>
      </c>
      <c r="BO43" s="18">
        <v>18836</v>
      </c>
      <c r="BP43" s="18">
        <f t="shared" si="27"/>
        <v>3578.84</v>
      </c>
      <c r="BQ43" s="18">
        <f t="shared" si="28"/>
        <v>22414.84</v>
      </c>
      <c r="BR43" s="93">
        <f t="shared" si="29"/>
        <v>0</v>
      </c>
      <c r="BS43" s="92" t="s">
        <v>104</v>
      </c>
      <c r="BT43" s="83">
        <v>2</v>
      </c>
      <c r="BU43" s="18">
        <v>18836</v>
      </c>
      <c r="BV43" s="18">
        <f t="shared" si="30"/>
        <v>3578.84</v>
      </c>
      <c r="BW43" s="18">
        <f t="shared" si="31"/>
        <v>22414.84</v>
      </c>
      <c r="BX43" s="93">
        <f t="shared" si="32"/>
        <v>44829.68</v>
      </c>
      <c r="BY43" s="92" t="s">
        <v>104</v>
      </c>
      <c r="BZ43" s="83">
        <v>4</v>
      </c>
      <c r="CA43" s="18">
        <v>18836</v>
      </c>
      <c r="CB43" s="18">
        <f t="shared" si="33"/>
        <v>3578.84</v>
      </c>
      <c r="CC43" s="18">
        <f t="shared" si="34"/>
        <v>22414.84</v>
      </c>
      <c r="CD43" s="93">
        <f t="shared" si="35"/>
        <v>89659.36</v>
      </c>
      <c r="CE43" s="13"/>
    </row>
    <row r="44" spans="2:83" ht="27" customHeight="1" x14ac:dyDescent="0.25">
      <c r="B44" s="14">
        <v>38</v>
      </c>
      <c r="C44" s="7" t="s">
        <v>106</v>
      </c>
      <c r="D44" s="7" t="s">
        <v>25</v>
      </c>
      <c r="E44" s="7" t="s">
        <v>107</v>
      </c>
      <c r="F44" s="8">
        <v>20</v>
      </c>
      <c r="G44" s="8" t="s">
        <v>16</v>
      </c>
      <c r="H44" s="9">
        <v>12</v>
      </c>
      <c r="I44" s="10">
        <v>20022</v>
      </c>
      <c r="J44" s="10">
        <f t="shared" si="0"/>
        <v>3804.18</v>
      </c>
      <c r="K44" s="10">
        <f t="shared" si="1"/>
        <v>23826.18</v>
      </c>
      <c r="L44" s="10">
        <f t="shared" si="2"/>
        <v>285914.16000000003</v>
      </c>
      <c r="M44" s="11"/>
      <c r="N44" s="11"/>
      <c r="O44" s="11"/>
      <c r="Q44" s="92" t="s">
        <v>106</v>
      </c>
      <c r="R44" s="83">
        <v>0</v>
      </c>
      <c r="S44" s="18">
        <v>20022</v>
      </c>
      <c r="T44" s="18">
        <f t="shared" si="3"/>
        <v>3804.18</v>
      </c>
      <c r="U44" s="18">
        <f t="shared" si="4"/>
        <v>23826.18</v>
      </c>
      <c r="V44" s="93">
        <f t="shared" si="5"/>
        <v>0</v>
      </c>
      <c r="W44" s="92" t="s">
        <v>106</v>
      </c>
      <c r="X44" s="83">
        <v>0</v>
      </c>
      <c r="Y44" s="18">
        <v>20022</v>
      </c>
      <c r="Z44" s="18">
        <f t="shared" si="6"/>
        <v>3804.18</v>
      </c>
      <c r="AA44" s="18">
        <f t="shared" si="7"/>
        <v>23826.18</v>
      </c>
      <c r="AB44" s="93">
        <f t="shared" si="8"/>
        <v>0</v>
      </c>
      <c r="AC44" s="92" t="s">
        <v>106</v>
      </c>
      <c r="AD44" s="83">
        <v>4</v>
      </c>
      <c r="AE44" s="18">
        <v>20022</v>
      </c>
      <c r="AF44" s="18">
        <f t="shared" si="9"/>
        <v>3804.18</v>
      </c>
      <c r="AG44" s="18">
        <f t="shared" si="10"/>
        <v>23826.18</v>
      </c>
      <c r="AH44" s="93">
        <f t="shared" si="11"/>
        <v>95304.72</v>
      </c>
      <c r="AI44" s="92" t="s">
        <v>106</v>
      </c>
      <c r="AJ44" s="83">
        <v>0</v>
      </c>
      <c r="AK44" s="18">
        <v>20022</v>
      </c>
      <c r="AL44" s="18">
        <f t="shared" si="12"/>
        <v>3804.18</v>
      </c>
      <c r="AM44" s="18">
        <f t="shared" si="13"/>
        <v>23826.18</v>
      </c>
      <c r="AN44" s="93">
        <f t="shared" si="14"/>
        <v>0</v>
      </c>
      <c r="AO44" s="92" t="s">
        <v>106</v>
      </c>
      <c r="AP44" s="83">
        <v>0</v>
      </c>
      <c r="AQ44" s="18">
        <v>20022</v>
      </c>
      <c r="AR44" s="18">
        <f t="shared" si="15"/>
        <v>3804.18</v>
      </c>
      <c r="AS44" s="18">
        <f t="shared" si="16"/>
        <v>23826.18</v>
      </c>
      <c r="AT44" s="93">
        <f t="shared" si="17"/>
        <v>0</v>
      </c>
      <c r="AU44" s="92" t="s">
        <v>106</v>
      </c>
      <c r="AV44" s="83">
        <v>0</v>
      </c>
      <c r="AW44" s="18">
        <v>20022</v>
      </c>
      <c r="AX44" s="18">
        <f t="shared" si="18"/>
        <v>3804.18</v>
      </c>
      <c r="AY44" s="18">
        <f t="shared" si="19"/>
        <v>23826.18</v>
      </c>
      <c r="AZ44" s="93">
        <f t="shared" si="20"/>
        <v>0</v>
      </c>
      <c r="BA44" s="92" t="s">
        <v>106</v>
      </c>
      <c r="BB44" s="83">
        <v>0</v>
      </c>
      <c r="BC44" s="18">
        <v>20022</v>
      </c>
      <c r="BD44" s="18">
        <f t="shared" si="21"/>
        <v>3804.18</v>
      </c>
      <c r="BE44" s="18">
        <f t="shared" si="22"/>
        <v>23826.18</v>
      </c>
      <c r="BF44" s="93">
        <f t="shared" si="23"/>
        <v>0</v>
      </c>
      <c r="BG44" s="92" t="s">
        <v>106</v>
      </c>
      <c r="BH44" s="83">
        <v>0</v>
      </c>
      <c r="BI44" s="18">
        <v>20022</v>
      </c>
      <c r="BJ44" s="18">
        <f t="shared" si="24"/>
        <v>3804.18</v>
      </c>
      <c r="BK44" s="18">
        <f t="shared" si="25"/>
        <v>23826.18</v>
      </c>
      <c r="BL44" s="93">
        <f t="shared" si="26"/>
        <v>0</v>
      </c>
      <c r="BM44" s="92" t="s">
        <v>106</v>
      </c>
      <c r="BN44" s="83">
        <v>0</v>
      </c>
      <c r="BO44" s="18">
        <v>20022</v>
      </c>
      <c r="BP44" s="18">
        <f t="shared" si="27"/>
        <v>3804.18</v>
      </c>
      <c r="BQ44" s="18">
        <f t="shared" si="28"/>
        <v>23826.18</v>
      </c>
      <c r="BR44" s="93">
        <f t="shared" si="29"/>
        <v>0</v>
      </c>
      <c r="BS44" s="92" t="s">
        <v>106</v>
      </c>
      <c r="BT44" s="83">
        <v>4</v>
      </c>
      <c r="BU44" s="18">
        <v>20022</v>
      </c>
      <c r="BV44" s="18">
        <f t="shared" si="30"/>
        <v>3804.18</v>
      </c>
      <c r="BW44" s="18">
        <f t="shared" si="31"/>
        <v>23826.18</v>
      </c>
      <c r="BX44" s="93">
        <f t="shared" si="32"/>
        <v>95304.72</v>
      </c>
      <c r="BY44" s="92" t="s">
        <v>106</v>
      </c>
      <c r="BZ44" s="83">
        <v>4</v>
      </c>
      <c r="CA44" s="18">
        <v>20022</v>
      </c>
      <c r="CB44" s="18">
        <f t="shared" si="33"/>
        <v>3804.18</v>
      </c>
      <c r="CC44" s="18">
        <f t="shared" si="34"/>
        <v>23826.18</v>
      </c>
      <c r="CD44" s="93">
        <f t="shared" si="35"/>
        <v>95304.72</v>
      </c>
      <c r="CE44" s="13"/>
    </row>
    <row r="45" spans="2:83" ht="27" customHeight="1" x14ac:dyDescent="0.25">
      <c r="B45" s="14">
        <v>39</v>
      </c>
      <c r="C45" s="7" t="s">
        <v>108</v>
      </c>
      <c r="D45" s="7" t="s">
        <v>25</v>
      </c>
      <c r="E45" s="7" t="s">
        <v>109</v>
      </c>
      <c r="F45" s="8">
        <v>5</v>
      </c>
      <c r="G45" s="8" t="s">
        <v>16</v>
      </c>
      <c r="H45" s="9">
        <v>12</v>
      </c>
      <c r="I45" s="10">
        <v>108095</v>
      </c>
      <c r="J45" s="10">
        <f t="shared" si="0"/>
        <v>20538.05</v>
      </c>
      <c r="K45" s="10">
        <f t="shared" si="1"/>
        <v>128633.05</v>
      </c>
      <c r="L45" s="10">
        <f t="shared" si="2"/>
        <v>1543596.6</v>
      </c>
      <c r="M45" s="11"/>
      <c r="N45" s="11"/>
      <c r="O45" s="11"/>
      <c r="Q45" s="92" t="s">
        <v>108</v>
      </c>
      <c r="R45" s="83">
        <v>0</v>
      </c>
      <c r="S45" s="18">
        <v>108095</v>
      </c>
      <c r="T45" s="18">
        <f t="shared" si="3"/>
        <v>20538.05</v>
      </c>
      <c r="U45" s="18">
        <f t="shared" si="4"/>
        <v>128633.05</v>
      </c>
      <c r="V45" s="93">
        <f t="shared" si="5"/>
        <v>0</v>
      </c>
      <c r="W45" s="92" t="s">
        <v>108</v>
      </c>
      <c r="X45" s="83">
        <v>0</v>
      </c>
      <c r="Y45" s="18">
        <v>108095</v>
      </c>
      <c r="Z45" s="18">
        <f t="shared" si="6"/>
        <v>20538.05</v>
      </c>
      <c r="AA45" s="18">
        <f t="shared" si="7"/>
        <v>128633.05</v>
      </c>
      <c r="AB45" s="93">
        <f t="shared" si="8"/>
        <v>0</v>
      </c>
      <c r="AC45" s="92" t="s">
        <v>108</v>
      </c>
      <c r="AD45" s="83">
        <v>2</v>
      </c>
      <c r="AE45" s="18">
        <v>108095</v>
      </c>
      <c r="AF45" s="18">
        <f t="shared" si="9"/>
        <v>20538.05</v>
      </c>
      <c r="AG45" s="18">
        <f t="shared" si="10"/>
        <v>128633.05</v>
      </c>
      <c r="AH45" s="93">
        <f t="shared" si="11"/>
        <v>257266.1</v>
      </c>
      <c r="AI45" s="92" t="s">
        <v>108</v>
      </c>
      <c r="AJ45" s="83">
        <v>2</v>
      </c>
      <c r="AK45" s="18">
        <v>108095</v>
      </c>
      <c r="AL45" s="18">
        <f t="shared" si="12"/>
        <v>20538.05</v>
      </c>
      <c r="AM45" s="18">
        <f t="shared" si="13"/>
        <v>128633.05</v>
      </c>
      <c r="AN45" s="93">
        <f t="shared" si="14"/>
        <v>257266.1</v>
      </c>
      <c r="AO45" s="92" t="s">
        <v>108</v>
      </c>
      <c r="AP45" s="83">
        <v>0</v>
      </c>
      <c r="AQ45" s="18">
        <v>108095</v>
      </c>
      <c r="AR45" s="18">
        <f t="shared" si="15"/>
        <v>20538.05</v>
      </c>
      <c r="AS45" s="18">
        <f t="shared" si="16"/>
        <v>128633.05</v>
      </c>
      <c r="AT45" s="93">
        <f t="shared" si="17"/>
        <v>0</v>
      </c>
      <c r="AU45" s="92" t="s">
        <v>108</v>
      </c>
      <c r="AV45" s="83">
        <v>0</v>
      </c>
      <c r="AW45" s="18">
        <v>108095</v>
      </c>
      <c r="AX45" s="18">
        <f t="shared" si="18"/>
        <v>20538.05</v>
      </c>
      <c r="AY45" s="18">
        <f t="shared" si="19"/>
        <v>128633.05</v>
      </c>
      <c r="AZ45" s="93">
        <f t="shared" si="20"/>
        <v>0</v>
      </c>
      <c r="BA45" s="92" t="s">
        <v>108</v>
      </c>
      <c r="BB45" s="83">
        <v>2</v>
      </c>
      <c r="BC45" s="18">
        <v>108095</v>
      </c>
      <c r="BD45" s="18">
        <f t="shared" si="21"/>
        <v>20538.05</v>
      </c>
      <c r="BE45" s="18">
        <f t="shared" si="22"/>
        <v>128633.05</v>
      </c>
      <c r="BF45" s="93">
        <f t="shared" si="23"/>
        <v>257266.1</v>
      </c>
      <c r="BG45" s="92" t="s">
        <v>108</v>
      </c>
      <c r="BH45" s="83">
        <v>0</v>
      </c>
      <c r="BI45" s="18">
        <v>108095</v>
      </c>
      <c r="BJ45" s="18">
        <f t="shared" si="24"/>
        <v>20538.05</v>
      </c>
      <c r="BK45" s="18">
        <f t="shared" si="25"/>
        <v>128633.05</v>
      </c>
      <c r="BL45" s="93">
        <f t="shared" si="26"/>
        <v>0</v>
      </c>
      <c r="BM45" s="92" t="s">
        <v>108</v>
      </c>
      <c r="BN45" s="83">
        <v>2</v>
      </c>
      <c r="BO45" s="18">
        <v>108095</v>
      </c>
      <c r="BP45" s="18">
        <f t="shared" si="27"/>
        <v>20538.05</v>
      </c>
      <c r="BQ45" s="18">
        <f t="shared" si="28"/>
        <v>128633.05</v>
      </c>
      <c r="BR45" s="93">
        <f t="shared" si="29"/>
        <v>257266.1</v>
      </c>
      <c r="BS45" s="92" t="s">
        <v>108</v>
      </c>
      <c r="BT45" s="83">
        <v>2</v>
      </c>
      <c r="BU45" s="18">
        <v>108095</v>
      </c>
      <c r="BV45" s="18">
        <f t="shared" si="30"/>
        <v>20538.05</v>
      </c>
      <c r="BW45" s="18">
        <f t="shared" si="31"/>
        <v>128633.05</v>
      </c>
      <c r="BX45" s="93">
        <f t="shared" si="32"/>
        <v>257266.1</v>
      </c>
      <c r="BY45" s="92" t="s">
        <v>108</v>
      </c>
      <c r="BZ45" s="83">
        <v>2</v>
      </c>
      <c r="CA45" s="18">
        <v>108095</v>
      </c>
      <c r="CB45" s="18">
        <f t="shared" si="33"/>
        <v>20538.05</v>
      </c>
      <c r="CC45" s="18">
        <f t="shared" si="34"/>
        <v>128633.05</v>
      </c>
      <c r="CD45" s="93">
        <f t="shared" si="35"/>
        <v>257266.1</v>
      </c>
      <c r="CE45" s="13"/>
    </row>
    <row r="46" spans="2:83" ht="27" hidden="1" customHeight="1" x14ac:dyDescent="0.25">
      <c r="B46" s="7"/>
      <c r="C46" s="7"/>
      <c r="D46" s="7"/>
      <c r="E46" s="7"/>
      <c r="F46" s="8"/>
      <c r="G46" s="8"/>
      <c r="H46" s="9"/>
      <c r="I46" s="10"/>
      <c r="J46" s="10"/>
      <c r="K46" s="10"/>
      <c r="L46" s="10"/>
      <c r="M46" s="11"/>
      <c r="N46" s="11"/>
      <c r="O46" s="11"/>
      <c r="Q46" s="92"/>
      <c r="R46" s="83"/>
      <c r="S46" s="18"/>
      <c r="T46" s="18"/>
      <c r="U46" s="18"/>
      <c r="V46" s="93"/>
      <c r="W46" s="92"/>
      <c r="X46" s="83"/>
      <c r="Y46" s="18"/>
      <c r="Z46" s="18"/>
      <c r="AA46" s="18"/>
      <c r="AB46" s="93"/>
      <c r="AC46" s="92"/>
      <c r="AD46" s="83"/>
      <c r="AE46" s="18"/>
      <c r="AF46" s="18"/>
      <c r="AG46" s="18"/>
      <c r="AH46" s="93"/>
      <c r="AI46" s="92"/>
      <c r="AJ46" s="83"/>
      <c r="AK46" s="18"/>
      <c r="AL46" s="18"/>
      <c r="AM46" s="18"/>
      <c r="AN46" s="93"/>
      <c r="AO46" s="92"/>
      <c r="AP46" s="83"/>
      <c r="AQ46" s="18"/>
      <c r="AR46" s="18"/>
      <c r="AS46" s="18"/>
      <c r="AT46" s="93"/>
      <c r="AU46" s="92"/>
      <c r="AV46" s="83"/>
      <c r="AW46" s="18"/>
      <c r="AX46" s="18"/>
      <c r="AY46" s="18"/>
      <c r="AZ46" s="93"/>
      <c r="BA46" s="92"/>
      <c r="BB46" s="83"/>
      <c r="BC46" s="18"/>
      <c r="BD46" s="18"/>
      <c r="BE46" s="18"/>
      <c r="BF46" s="93"/>
      <c r="BG46" s="92"/>
      <c r="BH46" s="83"/>
      <c r="BI46" s="18"/>
      <c r="BJ46" s="18"/>
      <c r="BK46" s="18"/>
      <c r="BL46" s="93"/>
      <c r="BM46" s="92"/>
      <c r="BN46" s="83"/>
      <c r="BO46" s="18"/>
      <c r="BP46" s="18"/>
      <c r="BQ46" s="18"/>
      <c r="BR46" s="93"/>
      <c r="BS46" s="92"/>
      <c r="BT46" s="83"/>
      <c r="BU46" s="18"/>
      <c r="BV46" s="18"/>
      <c r="BW46" s="18"/>
      <c r="BX46" s="93"/>
      <c r="BY46" s="92"/>
      <c r="BZ46" s="83"/>
      <c r="CA46" s="18"/>
      <c r="CB46" s="18"/>
      <c r="CC46" s="18"/>
      <c r="CD46" s="93"/>
      <c r="CE46" s="13"/>
    </row>
    <row r="47" spans="2:83" ht="27" customHeight="1" x14ac:dyDescent="0.25">
      <c r="B47" s="7">
        <v>41</v>
      </c>
      <c r="C47" s="7" t="s">
        <v>110</v>
      </c>
      <c r="D47" s="7"/>
      <c r="E47" s="7" t="s">
        <v>111</v>
      </c>
      <c r="F47" s="8">
        <v>3</v>
      </c>
      <c r="G47" s="8" t="s">
        <v>112</v>
      </c>
      <c r="H47" s="9">
        <v>22</v>
      </c>
      <c r="I47" s="10">
        <v>312944</v>
      </c>
      <c r="J47" s="10">
        <f t="shared" si="0"/>
        <v>59459.360000000001</v>
      </c>
      <c r="K47" s="10">
        <f t="shared" si="1"/>
        <v>372403.36</v>
      </c>
      <c r="L47" s="10">
        <f t="shared" si="2"/>
        <v>8192873.9199999999</v>
      </c>
      <c r="M47" s="11"/>
      <c r="N47" s="11"/>
      <c r="O47" s="11"/>
      <c r="Q47" s="92" t="s">
        <v>110</v>
      </c>
      <c r="R47" s="83">
        <v>3</v>
      </c>
      <c r="S47" s="18">
        <v>312944</v>
      </c>
      <c r="T47" s="18">
        <f t="shared" si="3"/>
        <v>59459.360000000001</v>
      </c>
      <c r="U47" s="18">
        <f t="shared" si="4"/>
        <v>372403.36</v>
      </c>
      <c r="V47" s="93">
        <f t="shared" si="5"/>
        <v>1117210.08</v>
      </c>
      <c r="W47" s="92" t="s">
        <v>110</v>
      </c>
      <c r="X47" s="83">
        <v>2</v>
      </c>
      <c r="Y47" s="18">
        <v>312944</v>
      </c>
      <c r="Z47" s="18">
        <f t="shared" si="6"/>
        <v>59459.360000000001</v>
      </c>
      <c r="AA47" s="18">
        <f t="shared" si="7"/>
        <v>372403.36</v>
      </c>
      <c r="AB47" s="93">
        <f t="shared" si="8"/>
        <v>744806.72</v>
      </c>
      <c r="AC47" s="92" t="s">
        <v>110</v>
      </c>
      <c r="AD47" s="83">
        <v>5</v>
      </c>
      <c r="AE47" s="18">
        <v>312944</v>
      </c>
      <c r="AF47" s="18">
        <f t="shared" si="9"/>
        <v>59459.360000000001</v>
      </c>
      <c r="AG47" s="18">
        <f t="shared" si="10"/>
        <v>372403.36</v>
      </c>
      <c r="AH47" s="93">
        <f t="shared" si="11"/>
        <v>1862016.7999999998</v>
      </c>
      <c r="AI47" s="92" t="s">
        <v>110</v>
      </c>
      <c r="AJ47" s="83">
        <v>3</v>
      </c>
      <c r="AK47" s="18">
        <v>312944</v>
      </c>
      <c r="AL47" s="18">
        <f t="shared" si="12"/>
        <v>59459.360000000001</v>
      </c>
      <c r="AM47" s="18">
        <f t="shared" si="13"/>
        <v>372403.36</v>
      </c>
      <c r="AN47" s="93">
        <f t="shared" si="14"/>
        <v>1117210.08</v>
      </c>
      <c r="AO47" s="92" t="s">
        <v>110</v>
      </c>
      <c r="AP47" s="83">
        <v>3</v>
      </c>
      <c r="AQ47" s="18">
        <v>312944</v>
      </c>
      <c r="AR47" s="18">
        <f t="shared" si="15"/>
        <v>59459.360000000001</v>
      </c>
      <c r="AS47" s="18">
        <f t="shared" si="16"/>
        <v>372403.36</v>
      </c>
      <c r="AT47" s="93">
        <f t="shared" si="17"/>
        <v>1117210.08</v>
      </c>
      <c r="AU47" s="92" t="s">
        <v>110</v>
      </c>
      <c r="AV47" s="83">
        <v>1</v>
      </c>
      <c r="AW47" s="18">
        <v>312944</v>
      </c>
      <c r="AX47" s="18">
        <f t="shared" si="18"/>
        <v>59459.360000000001</v>
      </c>
      <c r="AY47" s="18">
        <f t="shared" si="19"/>
        <v>372403.36</v>
      </c>
      <c r="AZ47" s="93">
        <f t="shared" si="20"/>
        <v>372403.36</v>
      </c>
      <c r="BA47" s="92" t="s">
        <v>110</v>
      </c>
      <c r="BB47" s="83">
        <v>1</v>
      </c>
      <c r="BC47" s="18">
        <v>312944</v>
      </c>
      <c r="BD47" s="18">
        <f t="shared" si="21"/>
        <v>59459.360000000001</v>
      </c>
      <c r="BE47" s="18">
        <f t="shared" si="22"/>
        <v>372403.36</v>
      </c>
      <c r="BF47" s="93">
        <f t="shared" si="23"/>
        <v>372403.36</v>
      </c>
      <c r="BG47" s="92" t="s">
        <v>110</v>
      </c>
      <c r="BH47" s="83">
        <v>1</v>
      </c>
      <c r="BI47" s="18">
        <v>312944</v>
      </c>
      <c r="BJ47" s="18">
        <f t="shared" si="24"/>
        <v>59459.360000000001</v>
      </c>
      <c r="BK47" s="18">
        <f t="shared" si="25"/>
        <v>372403.36</v>
      </c>
      <c r="BL47" s="93">
        <f t="shared" si="26"/>
        <v>372403.36</v>
      </c>
      <c r="BM47" s="92" t="s">
        <v>110</v>
      </c>
      <c r="BN47" s="83">
        <v>1</v>
      </c>
      <c r="BO47" s="18">
        <v>312944</v>
      </c>
      <c r="BP47" s="18">
        <f t="shared" si="27"/>
        <v>59459.360000000001</v>
      </c>
      <c r="BQ47" s="18">
        <f t="shared" si="28"/>
        <v>372403.36</v>
      </c>
      <c r="BR47" s="93">
        <f t="shared" si="29"/>
        <v>372403.36</v>
      </c>
      <c r="BS47" s="92" t="s">
        <v>110</v>
      </c>
      <c r="BT47" s="83">
        <v>1</v>
      </c>
      <c r="BU47" s="18">
        <v>312944</v>
      </c>
      <c r="BV47" s="18">
        <f t="shared" si="30"/>
        <v>59459.360000000001</v>
      </c>
      <c r="BW47" s="18">
        <f t="shared" si="31"/>
        <v>372403.36</v>
      </c>
      <c r="BX47" s="93">
        <f t="shared" si="32"/>
        <v>372403.36</v>
      </c>
      <c r="BY47" s="92" t="s">
        <v>110</v>
      </c>
      <c r="BZ47" s="83">
        <v>1</v>
      </c>
      <c r="CA47" s="18">
        <v>312944</v>
      </c>
      <c r="CB47" s="18">
        <f t="shared" si="33"/>
        <v>59459.360000000001</v>
      </c>
      <c r="CC47" s="18">
        <f t="shared" si="34"/>
        <v>372403.36</v>
      </c>
      <c r="CD47" s="93">
        <f t="shared" si="35"/>
        <v>372403.36</v>
      </c>
      <c r="CE47" s="13"/>
    </row>
    <row r="48" spans="2:83" ht="27" customHeight="1" x14ac:dyDescent="0.25">
      <c r="B48" s="7">
        <v>42</v>
      </c>
      <c r="C48" s="7" t="s">
        <v>113</v>
      </c>
      <c r="D48" s="7"/>
      <c r="E48" s="7" t="s">
        <v>114</v>
      </c>
      <c r="F48" s="8">
        <v>2</v>
      </c>
      <c r="G48" s="8"/>
      <c r="H48" s="9">
        <v>21</v>
      </c>
      <c r="I48" s="10">
        <v>60799</v>
      </c>
      <c r="J48" s="10">
        <f t="shared" si="0"/>
        <v>11551.81</v>
      </c>
      <c r="K48" s="10">
        <f t="shared" si="1"/>
        <v>72350.81</v>
      </c>
      <c r="L48" s="10">
        <f t="shared" si="2"/>
        <v>1519367.01</v>
      </c>
      <c r="M48" s="11"/>
      <c r="N48" s="11"/>
      <c r="O48" s="11"/>
      <c r="Q48" s="92" t="s">
        <v>113</v>
      </c>
      <c r="R48" s="83">
        <v>2</v>
      </c>
      <c r="S48" s="18">
        <v>60799</v>
      </c>
      <c r="T48" s="18">
        <f t="shared" si="3"/>
        <v>11551.81</v>
      </c>
      <c r="U48" s="18">
        <f t="shared" si="4"/>
        <v>72350.81</v>
      </c>
      <c r="V48" s="93">
        <f t="shared" si="5"/>
        <v>144701.62</v>
      </c>
      <c r="W48" s="92" t="s">
        <v>113</v>
      </c>
      <c r="X48" s="83">
        <v>2</v>
      </c>
      <c r="Y48" s="18">
        <v>60799</v>
      </c>
      <c r="Z48" s="18">
        <f t="shared" si="6"/>
        <v>11551.81</v>
      </c>
      <c r="AA48" s="18">
        <f t="shared" si="7"/>
        <v>72350.81</v>
      </c>
      <c r="AB48" s="93">
        <f t="shared" si="8"/>
        <v>144701.62</v>
      </c>
      <c r="AC48" s="92" t="s">
        <v>113</v>
      </c>
      <c r="AD48" s="83">
        <v>2</v>
      </c>
      <c r="AE48" s="18">
        <v>60799</v>
      </c>
      <c r="AF48" s="18">
        <f t="shared" si="9"/>
        <v>11551.81</v>
      </c>
      <c r="AG48" s="18">
        <f t="shared" si="10"/>
        <v>72350.81</v>
      </c>
      <c r="AH48" s="93">
        <f t="shared" si="11"/>
        <v>144701.62</v>
      </c>
      <c r="AI48" s="92" t="s">
        <v>113</v>
      </c>
      <c r="AJ48" s="83">
        <v>2</v>
      </c>
      <c r="AK48" s="18">
        <v>60799</v>
      </c>
      <c r="AL48" s="18">
        <f t="shared" si="12"/>
        <v>11551.81</v>
      </c>
      <c r="AM48" s="18">
        <f t="shared" si="13"/>
        <v>72350.81</v>
      </c>
      <c r="AN48" s="93">
        <f t="shared" si="14"/>
        <v>144701.62</v>
      </c>
      <c r="AO48" s="92" t="s">
        <v>113</v>
      </c>
      <c r="AP48" s="83">
        <v>2</v>
      </c>
      <c r="AQ48" s="18">
        <v>60799</v>
      </c>
      <c r="AR48" s="18">
        <f t="shared" si="15"/>
        <v>11551.81</v>
      </c>
      <c r="AS48" s="18">
        <f t="shared" si="16"/>
        <v>72350.81</v>
      </c>
      <c r="AT48" s="93">
        <f t="shared" si="17"/>
        <v>144701.62</v>
      </c>
      <c r="AU48" s="92" t="s">
        <v>113</v>
      </c>
      <c r="AV48" s="83">
        <v>2</v>
      </c>
      <c r="AW48" s="18">
        <v>60799</v>
      </c>
      <c r="AX48" s="18">
        <f t="shared" si="18"/>
        <v>11551.81</v>
      </c>
      <c r="AY48" s="18">
        <f t="shared" si="19"/>
        <v>72350.81</v>
      </c>
      <c r="AZ48" s="93">
        <f t="shared" si="20"/>
        <v>144701.62</v>
      </c>
      <c r="BA48" s="92" t="s">
        <v>113</v>
      </c>
      <c r="BB48" s="83">
        <v>2</v>
      </c>
      <c r="BC48" s="18">
        <v>60799</v>
      </c>
      <c r="BD48" s="18">
        <f t="shared" si="21"/>
        <v>11551.81</v>
      </c>
      <c r="BE48" s="18">
        <f t="shared" si="22"/>
        <v>72350.81</v>
      </c>
      <c r="BF48" s="93">
        <f t="shared" si="23"/>
        <v>144701.62</v>
      </c>
      <c r="BG48" s="92" t="s">
        <v>113</v>
      </c>
      <c r="BH48" s="83">
        <v>2</v>
      </c>
      <c r="BI48" s="18">
        <v>60799</v>
      </c>
      <c r="BJ48" s="18">
        <f t="shared" si="24"/>
        <v>11551.81</v>
      </c>
      <c r="BK48" s="18">
        <f t="shared" si="25"/>
        <v>72350.81</v>
      </c>
      <c r="BL48" s="93">
        <f t="shared" si="26"/>
        <v>144701.62</v>
      </c>
      <c r="BM48" s="92" t="s">
        <v>113</v>
      </c>
      <c r="BN48" s="83">
        <v>1</v>
      </c>
      <c r="BO48" s="18">
        <v>60799</v>
      </c>
      <c r="BP48" s="18">
        <f t="shared" si="27"/>
        <v>11551.81</v>
      </c>
      <c r="BQ48" s="18">
        <f t="shared" si="28"/>
        <v>72350.81</v>
      </c>
      <c r="BR48" s="93">
        <f t="shared" si="29"/>
        <v>72350.81</v>
      </c>
      <c r="BS48" s="92" t="s">
        <v>113</v>
      </c>
      <c r="BT48" s="83">
        <v>2</v>
      </c>
      <c r="BU48" s="18">
        <v>60799</v>
      </c>
      <c r="BV48" s="18">
        <f t="shared" si="30"/>
        <v>11551.81</v>
      </c>
      <c r="BW48" s="18">
        <f t="shared" si="31"/>
        <v>72350.81</v>
      </c>
      <c r="BX48" s="93">
        <f t="shared" si="32"/>
        <v>144701.62</v>
      </c>
      <c r="BY48" s="92" t="s">
        <v>113</v>
      </c>
      <c r="BZ48" s="83">
        <v>2</v>
      </c>
      <c r="CA48" s="18">
        <v>60799</v>
      </c>
      <c r="CB48" s="18">
        <f t="shared" si="33"/>
        <v>11551.81</v>
      </c>
      <c r="CC48" s="18">
        <f t="shared" si="34"/>
        <v>72350.81</v>
      </c>
      <c r="CD48" s="93">
        <f t="shared" si="35"/>
        <v>144701.62</v>
      </c>
      <c r="CE48" s="13"/>
    </row>
    <row r="49" spans="2:83" ht="27" hidden="1" customHeight="1" x14ac:dyDescent="0.25">
      <c r="B49" s="14"/>
      <c r="C49" s="7"/>
      <c r="D49" s="7"/>
      <c r="E49" s="7"/>
      <c r="F49" s="8"/>
      <c r="G49" s="8"/>
      <c r="H49" s="9"/>
      <c r="I49" s="10"/>
      <c r="J49" s="10"/>
      <c r="K49" s="10"/>
      <c r="L49" s="10"/>
      <c r="M49" s="11"/>
      <c r="N49" s="11"/>
      <c r="O49" s="11"/>
      <c r="Q49" s="92"/>
      <c r="R49" s="83"/>
      <c r="S49" s="18"/>
      <c r="T49" s="18"/>
      <c r="U49" s="18"/>
      <c r="V49" s="93"/>
      <c r="W49" s="92"/>
      <c r="X49" s="83"/>
      <c r="Y49" s="18"/>
      <c r="Z49" s="18"/>
      <c r="AA49" s="18"/>
      <c r="AB49" s="93"/>
      <c r="AC49" s="92"/>
      <c r="AD49" s="83"/>
      <c r="AE49" s="18"/>
      <c r="AF49" s="18"/>
      <c r="AG49" s="18"/>
      <c r="AH49" s="93"/>
      <c r="AI49" s="92"/>
      <c r="AJ49" s="83"/>
      <c r="AK49" s="18"/>
      <c r="AL49" s="18"/>
      <c r="AM49" s="18"/>
      <c r="AN49" s="93"/>
      <c r="AO49" s="92"/>
      <c r="AP49" s="83"/>
      <c r="AQ49" s="18"/>
      <c r="AR49" s="18"/>
      <c r="AS49" s="18"/>
      <c r="AT49" s="93"/>
      <c r="AU49" s="92"/>
      <c r="AV49" s="83"/>
      <c r="AW49" s="18"/>
      <c r="AX49" s="18"/>
      <c r="AY49" s="18"/>
      <c r="AZ49" s="93"/>
      <c r="BA49" s="92"/>
      <c r="BB49" s="83"/>
      <c r="BC49" s="18"/>
      <c r="BD49" s="18"/>
      <c r="BE49" s="18"/>
      <c r="BF49" s="93"/>
      <c r="BG49" s="92"/>
      <c r="BH49" s="83"/>
      <c r="BI49" s="18"/>
      <c r="BJ49" s="18"/>
      <c r="BK49" s="18"/>
      <c r="BL49" s="93"/>
      <c r="BM49" s="92"/>
      <c r="BN49" s="83"/>
      <c r="BO49" s="18"/>
      <c r="BP49" s="18"/>
      <c r="BQ49" s="18"/>
      <c r="BR49" s="93"/>
      <c r="BS49" s="92"/>
      <c r="BT49" s="83"/>
      <c r="BU49" s="18"/>
      <c r="BV49" s="18"/>
      <c r="BW49" s="18"/>
      <c r="BX49" s="93"/>
      <c r="BY49" s="92"/>
      <c r="BZ49" s="83"/>
      <c r="CA49" s="18"/>
      <c r="CB49" s="18"/>
      <c r="CC49" s="18"/>
      <c r="CD49" s="93"/>
      <c r="CE49" s="13"/>
    </row>
    <row r="50" spans="2:83" ht="27" hidden="1" customHeight="1" x14ac:dyDescent="0.25">
      <c r="B50" s="14"/>
      <c r="C50" s="7"/>
      <c r="D50" s="7"/>
      <c r="E50" s="7"/>
      <c r="F50" s="8"/>
      <c r="G50" s="8"/>
      <c r="H50" s="9"/>
      <c r="I50" s="10"/>
      <c r="J50" s="10"/>
      <c r="K50" s="10"/>
      <c r="L50" s="10"/>
      <c r="M50" s="11"/>
      <c r="N50" s="11"/>
      <c r="O50" s="11"/>
      <c r="Q50" s="92"/>
      <c r="R50" s="83"/>
      <c r="S50" s="18"/>
      <c r="T50" s="18"/>
      <c r="U50" s="18"/>
      <c r="V50" s="93"/>
      <c r="W50" s="92"/>
      <c r="X50" s="83"/>
      <c r="Y50" s="18"/>
      <c r="Z50" s="18"/>
      <c r="AA50" s="18"/>
      <c r="AB50" s="93"/>
      <c r="AC50" s="92"/>
      <c r="AD50" s="83"/>
      <c r="AE50" s="18"/>
      <c r="AF50" s="18"/>
      <c r="AG50" s="18"/>
      <c r="AH50" s="93"/>
      <c r="AI50" s="92"/>
      <c r="AJ50" s="83"/>
      <c r="AK50" s="18"/>
      <c r="AL50" s="18"/>
      <c r="AM50" s="18"/>
      <c r="AN50" s="93"/>
      <c r="AO50" s="92"/>
      <c r="AP50" s="83"/>
      <c r="AQ50" s="18"/>
      <c r="AR50" s="18"/>
      <c r="AS50" s="18"/>
      <c r="AT50" s="93"/>
      <c r="AU50" s="92"/>
      <c r="AV50" s="83"/>
      <c r="AW50" s="18"/>
      <c r="AX50" s="18"/>
      <c r="AY50" s="18"/>
      <c r="AZ50" s="93"/>
      <c r="BA50" s="92"/>
      <c r="BB50" s="83"/>
      <c r="BC50" s="18"/>
      <c r="BD50" s="18"/>
      <c r="BE50" s="18"/>
      <c r="BF50" s="93"/>
      <c r="BG50" s="92"/>
      <c r="BH50" s="83"/>
      <c r="BI50" s="18"/>
      <c r="BJ50" s="18"/>
      <c r="BK50" s="18"/>
      <c r="BL50" s="93"/>
      <c r="BM50" s="92"/>
      <c r="BN50" s="83"/>
      <c r="BO50" s="18"/>
      <c r="BP50" s="18"/>
      <c r="BQ50" s="18"/>
      <c r="BR50" s="93"/>
      <c r="BS50" s="92"/>
      <c r="BT50" s="83"/>
      <c r="BU50" s="18"/>
      <c r="BV50" s="18"/>
      <c r="BW50" s="18"/>
      <c r="BX50" s="93"/>
      <c r="BY50" s="92"/>
      <c r="BZ50" s="83"/>
      <c r="CA50" s="18"/>
      <c r="CB50" s="18"/>
      <c r="CC50" s="18"/>
      <c r="CD50" s="93"/>
      <c r="CE50" s="13"/>
    </row>
    <row r="51" spans="2:83" ht="27" hidden="1" customHeight="1" x14ac:dyDescent="0.25">
      <c r="B51" s="7"/>
      <c r="C51" s="7"/>
      <c r="D51" s="7"/>
      <c r="E51" s="7"/>
      <c r="F51" s="8"/>
      <c r="G51" s="8"/>
      <c r="H51" s="9"/>
      <c r="I51" s="10"/>
      <c r="J51" s="10"/>
      <c r="K51" s="10"/>
      <c r="L51" s="10"/>
      <c r="M51" s="11"/>
      <c r="N51" s="11"/>
      <c r="O51" s="11"/>
      <c r="Q51" s="92"/>
      <c r="R51" s="83"/>
      <c r="S51" s="18"/>
      <c r="T51" s="18"/>
      <c r="U51" s="18"/>
      <c r="V51" s="93"/>
      <c r="W51" s="92"/>
      <c r="X51" s="83"/>
      <c r="Y51" s="18"/>
      <c r="Z51" s="18"/>
      <c r="AA51" s="18"/>
      <c r="AB51" s="93"/>
      <c r="AC51" s="92"/>
      <c r="AD51" s="83"/>
      <c r="AE51" s="18"/>
      <c r="AF51" s="18"/>
      <c r="AG51" s="18"/>
      <c r="AH51" s="93"/>
      <c r="AI51" s="92"/>
      <c r="AJ51" s="83"/>
      <c r="AK51" s="18"/>
      <c r="AL51" s="18"/>
      <c r="AM51" s="18"/>
      <c r="AN51" s="93"/>
      <c r="AO51" s="92"/>
      <c r="AP51" s="83"/>
      <c r="AQ51" s="18"/>
      <c r="AR51" s="18"/>
      <c r="AS51" s="18"/>
      <c r="AT51" s="93"/>
      <c r="AU51" s="92"/>
      <c r="AV51" s="83"/>
      <c r="AW51" s="18"/>
      <c r="AX51" s="18"/>
      <c r="AY51" s="18"/>
      <c r="AZ51" s="93"/>
      <c r="BA51" s="92"/>
      <c r="BB51" s="83"/>
      <c r="BC51" s="18"/>
      <c r="BD51" s="18"/>
      <c r="BE51" s="18"/>
      <c r="BF51" s="93"/>
      <c r="BG51" s="92"/>
      <c r="BH51" s="83"/>
      <c r="BI51" s="18"/>
      <c r="BJ51" s="18"/>
      <c r="BK51" s="18"/>
      <c r="BL51" s="93"/>
      <c r="BM51" s="92"/>
      <c r="BN51" s="83"/>
      <c r="BO51" s="18"/>
      <c r="BP51" s="18"/>
      <c r="BQ51" s="18"/>
      <c r="BR51" s="93"/>
      <c r="BS51" s="92"/>
      <c r="BT51" s="83"/>
      <c r="BU51" s="18"/>
      <c r="BV51" s="18"/>
      <c r="BW51" s="18"/>
      <c r="BX51" s="93"/>
      <c r="BY51" s="92"/>
      <c r="BZ51" s="83"/>
      <c r="CA51" s="18"/>
      <c r="CB51" s="18"/>
      <c r="CC51" s="18"/>
      <c r="CD51" s="93"/>
      <c r="CE51" s="13"/>
    </row>
    <row r="52" spans="2:83" ht="27" customHeight="1" x14ac:dyDescent="0.25">
      <c r="B52" s="7">
        <v>46</v>
      </c>
      <c r="C52" s="7" t="s">
        <v>115</v>
      </c>
      <c r="D52" s="7" t="s">
        <v>25</v>
      </c>
      <c r="E52" s="7" t="s">
        <v>116</v>
      </c>
      <c r="F52" s="8">
        <v>1</v>
      </c>
      <c r="G52" s="8" t="s">
        <v>117</v>
      </c>
      <c r="H52" s="9">
        <v>6</v>
      </c>
      <c r="I52" s="10">
        <v>173133</v>
      </c>
      <c r="J52" s="10">
        <f t="shared" si="0"/>
        <v>32895.269999999997</v>
      </c>
      <c r="K52" s="10">
        <f t="shared" si="1"/>
        <v>206028.27</v>
      </c>
      <c r="L52" s="10">
        <f t="shared" si="2"/>
        <v>1236169.6199999999</v>
      </c>
      <c r="M52" s="11"/>
      <c r="N52" s="11"/>
      <c r="O52" s="11"/>
      <c r="Q52" s="92" t="s">
        <v>115</v>
      </c>
      <c r="R52" s="83">
        <v>0</v>
      </c>
      <c r="S52" s="18">
        <v>173133</v>
      </c>
      <c r="T52" s="18">
        <f t="shared" si="3"/>
        <v>32895.269999999997</v>
      </c>
      <c r="U52" s="18">
        <f t="shared" si="4"/>
        <v>206028.27</v>
      </c>
      <c r="V52" s="93">
        <f t="shared" si="5"/>
        <v>0</v>
      </c>
      <c r="W52" s="92" t="s">
        <v>115</v>
      </c>
      <c r="X52" s="83">
        <v>1</v>
      </c>
      <c r="Y52" s="18">
        <v>173133</v>
      </c>
      <c r="Z52" s="18">
        <f t="shared" si="6"/>
        <v>32895.269999999997</v>
      </c>
      <c r="AA52" s="18">
        <f t="shared" si="7"/>
        <v>206028.27</v>
      </c>
      <c r="AB52" s="93">
        <f t="shared" si="8"/>
        <v>206028.27</v>
      </c>
      <c r="AC52" s="92" t="s">
        <v>115</v>
      </c>
      <c r="AD52" s="83">
        <v>1</v>
      </c>
      <c r="AE52" s="18">
        <v>173133</v>
      </c>
      <c r="AF52" s="18">
        <f t="shared" si="9"/>
        <v>32895.269999999997</v>
      </c>
      <c r="AG52" s="18">
        <f t="shared" si="10"/>
        <v>206028.27</v>
      </c>
      <c r="AH52" s="93">
        <f t="shared" si="11"/>
        <v>206028.27</v>
      </c>
      <c r="AI52" s="92" t="s">
        <v>115</v>
      </c>
      <c r="AJ52" s="83">
        <v>1</v>
      </c>
      <c r="AK52" s="18">
        <v>173133</v>
      </c>
      <c r="AL52" s="18">
        <f t="shared" si="12"/>
        <v>32895.269999999997</v>
      </c>
      <c r="AM52" s="18">
        <f t="shared" si="13"/>
        <v>206028.27</v>
      </c>
      <c r="AN52" s="93">
        <f t="shared" si="14"/>
        <v>206028.27</v>
      </c>
      <c r="AO52" s="92" t="s">
        <v>115</v>
      </c>
      <c r="AP52" s="83">
        <v>0</v>
      </c>
      <c r="AQ52" s="18">
        <v>173133</v>
      </c>
      <c r="AR52" s="18">
        <f t="shared" si="15"/>
        <v>32895.269999999997</v>
      </c>
      <c r="AS52" s="18">
        <f t="shared" si="16"/>
        <v>206028.27</v>
      </c>
      <c r="AT52" s="93">
        <f t="shared" si="17"/>
        <v>0</v>
      </c>
      <c r="AU52" s="92" t="s">
        <v>115</v>
      </c>
      <c r="AV52" s="83">
        <v>0</v>
      </c>
      <c r="AW52" s="18">
        <v>173133</v>
      </c>
      <c r="AX52" s="18">
        <f t="shared" si="18"/>
        <v>32895.269999999997</v>
      </c>
      <c r="AY52" s="18">
        <f t="shared" si="19"/>
        <v>206028.27</v>
      </c>
      <c r="AZ52" s="93">
        <f t="shared" si="20"/>
        <v>0</v>
      </c>
      <c r="BA52" s="92" t="s">
        <v>115</v>
      </c>
      <c r="BB52" s="83">
        <v>0</v>
      </c>
      <c r="BC52" s="18">
        <v>173133</v>
      </c>
      <c r="BD52" s="18">
        <f t="shared" si="21"/>
        <v>32895.269999999997</v>
      </c>
      <c r="BE52" s="18">
        <f t="shared" si="22"/>
        <v>206028.27</v>
      </c>
      <c r="BF52" s="93">
        <f t="shared" si="23"/>
        <v>0</v>
      </c>
      <c r="BG52" s="92" t="s">
        <v>115</v>
      </c>
      <c r="BH52" s="83">
        <v>1</v>
      </c>
      <c r="BI52" s="18">
        <v>173133</v>
      </c>
      <c r="BJ52" s="18">
        <f t="shared" si="24"/>
        <v>32895.269999999997</v>
      </c>
      <c r="BK52" s="18">
        <f t="shared" si="25"/>
        <v>206028.27</v>
      </c>
      <c r="BL52" s="93">
        <f t="shared" si="26"/>
        <v>206028.27</v>
      </c>
      <c r="BM52" s="92" t="s">
        <v>115</v>
      </c>
      <c r="BN52" s="83">
        <v>0</v>
      </c>
      <c r="BO52" s="18">
        <v>173133</v>
      </c>
      <c r="BP52" s="18">
        <f t="shared" si="27"/>
        <v>32895.269999999997</v>
      </c>
      <c r="BQ52" s="18">
        <f t="shared" si="28"/>
        <v>206028.27</v>
      </c>
      <c r="BR52" s="93">
        <f t="shared" si="29"/>
        <v>0</v>
      </c>
      <c r="BS52" s="92" t="s">
        <v>115</v>
      </c>
      <c r="BT52" s="83">
        <v>1</v>
      </c>
      <c r="BU52" s="18">
        <v>173133</v>
      </c>
      <c r="BV52" s="18">
        <f t="shared" si="30"/>
        <v>32895.269999999997</v>
      </c>
      <c r="BW52" s="18">
        <f t="shared" si="31"/>
        <v>206028.27</v>
      </c>
      <c r="BX52" s="93">
        <f t="shared" si="32"/>
        <v>206028.27</v>
      </c>
      <c r="BY52" s="92" t="s">
        <v>115</v>
      </c>
      <c r="BZ52" s="83">
        <v>1</v>
      </c>
      <c r="CA52" s="18">
        <v>173133</v>
      </c>
      <c r="CB52" s="18">
        <f t="shared" si="33"/>
        <v>32895.269999999997</v>
      </c>
      <c r="CC52" s="18">
        <f t="shared" si="34"/>
        <v>206028.27</v>
      </c>
      <c r="CD52" s="93">
        <f t="shared" si="35"/>
        <v>206028.27</v>
      </c>
      <c r="CE52" s="13"/>
    </row>
    <row r="53" spans="2:83" ht="27" hidden="1" customHeight="1" x14ac:dyDescent="0.25">
      <c r="B53" s="7"/>
      <c r="C53" s="7"/>
      <c r="D53" s="7"/>
      <c r="E53" s="7"/>
      <c r="F53" s="8"/>
      <c r="G53" s="8"/>
      <c r="H53" s="9"/>
      <c r="I53" s="10"/>
      <c r="J53" s="10"/>
      <c r="K53" s="10"/>
      <c r="L53" s="10"/>
      <c r="M53" s="11"/>
      <c r="N53" s="11"/>
      <c r="O53" s="11"/>
      <c r="Q53" s="92"/>
      <c r="R53" s="83"/>
      <c r="S53" s="18"/>
      <c r="T53" s="18"/>
      <c r="U53" s="18"/>
      <c r="V53" s="93"/>
      <c r="W53" s="92"/>
      <c r="X53" s="83"/>
      <c r="Y53" s="18"/>
      <c r="Z53" s="18"/>
      <c r="AA53" s="18"/>
      <c r="AB53" s="93"/>
      <c r="AC53" s="92"/>
      <c r="AD53" s="83"/>
      <c r="AE53" s="18"/>
      <c r="AF53" s="18"/>
      <c r="AG53" s="18"/>
      <c r="AH53" s="93"/>
      <c r="AI53" s="92"/>
      <c r="AJ53" s="83"/>
      <c r="AK53" s="18"/>
      <c r="AL53" s="18"/>
      <c r="AM53" s="18"/>
      <c r="AN53" s="93"/>
      <c r="AO53" s="92"/>
      <c r="AP53" s="83"/>
      <c r="AQ53" s="18"/>
      <c r="AR53" s="18"/>
      <c r="AS53" s="18"/>
      <c r="AT53" s="93"/>
      <c r="AU53" s="92"/>
      <c r="AV53" s="83"/>
      <c r="AW53" s="18"/>
      <c r="AX53" s="18"/>
      <c r="AY53" s="18"/>
      <c r="AZ53" s="93"/>
      <c r="BA53" s="92"/>
      <c r="BB53" s="83"/>
      <c r="BC53" s="18"/>
      <c r="BD53" s="18"/>
      <c r="BE53" s="18"/>
      <c r="BF53" s="93"/>
      <c r="BG53" s="92"/>
      <c r="BH53" s="83"/>
      <c r="BI53" s="18"/>
      <c r="BJ53" s="18"/>
      <c r="BK53" s="18"/>
      <c r="BL53" s="93"/>
      <c r="BM53" s="92"/>
      <c r="BN53" s="83"/>
      <c r="BO53" s="18"/>
      <c r="BP53" s="18"/>
      <c r="BQ53" s="18"/>
      <c r="BR53" s="93"/>
      <c r="BS53" s="92"/>
      <c r="BT53" s="83"/>
      <c r="BU53" s="18"/>
      <c r="BV53" s="18"/>
      <c r="BW53" s="18"/>
      <c r="BX53" s="93"/>
      <c r="BY53" s="92"/>
      <c r="BZ53" s="83"/>
      <c r="CA53" s="18"/>
      <c r="CB53" s="18"/>
      <c r="CC53" s="18"/>
      <c r="CD53" s="93"/>
      <c r="CE53" s="13"/>
    </row>
    <row r="54" spans="2:83" ht="27" hidden="1" customHeight="1" x14ac:dyDescent="0.25">
      <c r="B54" s="14"/>
      <c r="C54" s="7"/>
      <c r="D54" s="7"/>
      <c r="E54" s="7"/>
      <c r="F54" s="8"/>
      <c r="G54" s="8"/>
      <c r="H54" s="9"/>
      <c r="I54" s="10"/>
      <c r="J54" s="10"/>
      <c r="K54" s="10"/>
      <c r="L54" s="10"/>
      <c r="M54" s="11"/>
      <c r="N54" s="11"/>
      <c r="O54" s="11"/>
      <c r="Q54" s="92"/>
      <c r="R54" s="83"/>
      <c r="S54" s="18"/>
      <c r="T54" s="18"/>
      <c r="U54" s="18"/>
      <c r="V54" s="93"/>
      <c r="W54" s="92"/>
      <c r="X54" s="83"/>
      <c r="Y54" s="18"/>
      <c r="Z54" s="18"/>
      <c r="AA54" s="18"/>
      <c r="AB54" s="93"/>
      <c r="AC54" s="92"/>
      <c r="AD54" s="83"/>
      <c r="AE54" s="18"/>
      <c r="AF54" s="18"/>
      <c r="AG54" s="18"/>
      <c r="AH54" s="93"/>
      <c r="AI54" s="92"/>
      <c r="AJ54" s="83"/>
      <c r="AK54" s="18"/>
      <c r="AL54" s="18"/>
      <c r="AM54" s="18"/>
      <c r="AN54" s="93"/>
      <c r="AO54" s="92"/>
      <c r="AP54" s="83"/>
      <c r="AQ54" s="18"/>
      <c r="AR54" s="18"/>
      <c r="AS54" s="18"/>
      <c r="AT54" s="93"/>
      <c r="AU54" s="92"/>
      <c r="AV54" s="83"/>
      <c r="AW54" s="18"/>
      <c r="AX54" s="18"/>
      <c r="AY54" s="18"/>
      <c r="AZ54" s="93"/>
      <c r="BA54" s="92"/>
      <c r="BB54" s="83"/>
      <c r="BC54" s="18"/>
      <c r="BD54" s="18"/>
      <c r="BE54" s="18"/>
      <c r="BF54" s="93"/>
      <c r="BG54" s="92"/>
      <c r="BH54" s="83"/>
      <c r="BI54" s="18"/>
      <c r="BJ54" s="18"/>
      <c r="BK54" s="18"/>
      <c r="BL54" s="93"/>
      <c r="BM54" s="92"/>
      <c r="BN54" s="83"/>
      <c r="BO54" s="18"/>
      <c r="BP54" s="18"/>
      <c r="BQ54" s="18"/>
      <c r="BR54" s="93"/>
      <c r="BS54" s="92"/>
      <c r="BT54" s="83"/>
      <c r="BU54" s="18"/>
      <c r="BV54" s="18"/>
      <c r="BW54" s="18"/>
      <c r="BX54" s="93"/>
      <c r="BY54" s="92"/>
      <c r="BZ54" s="83"/>
      <c r="CA54" s="18"/>
      <c r="CB54" s="18"/>
      <c r="CC54" s="18"/>
      <c r="CD54" s="93"/>
      <c r="CE54" s="13"/>
    </row>
    <row r="55" spans="2:83" ht="27" hidden="1" customHeight="1" x14ac:dyDescent="0.25">
      <c r="B55" s="14"/>
      <c r="C55" s="7"/>
      <c r="D55" s="7"/>
      <c r="E55" s="7"/>
      <c r="F55" s="8"/>
      <c r="G55" s="8"/>
      <c r="H55" s="9"/>
      <c r="I55" s="10"/>
      <c r="J55" s="10"/>
      <c r="K55" s="10"/>
      <c r="L55" s="10"/>
      <c r="M55" s="11"/>
      <c r="N55" s="11"/>
      <c r="O55" s="11"/>
      <c r="Q55" s="92"/>
      <c r="R55" s="83"/>
      <c r="S55" s="18"/>
      <c r="T55" s="18"/>
      <c r="U55" s="18"/>
      <c r="V55" s="93"/>
      <c r="W55" s="92"/>
      <c r="X55" s="83"/>
      <c r="Y55" s="18"/>
      <c r="Z55" s="18"/>
      <c r="AA55" s="18"/>
      <c r="AB55" s="93"/>
      <c r="AC55" s="92"/>
      <c r="AD55" s="83"/>
      <c r="AE55" s="18"/>
      <c r="AF55" s="18"/>
      <c r="AG55" s="18"/>
      <c r="AH55" s="93"/>
      <c r="AI55" s="92"/>
      <c r="AJ55" s="83"/>
      <c r="AK55" s="18"/>
      <c r="AL55" s="18"/>
      <c r="AM55" s="18"/>
      <c r="AN55" s="93"/>
      <c r="AO55" s="92"/>
      <c r="AP55" s="83"/>
      <c r="AQ55" s="18"/>
      <c r="AR55" s="18"/>
      <c r="AS55" s="18"/>
      <c r="AT55" s="93"/>
      <c r="AU55" s="92"/>
      <c r="AV55" s="83"/>
      <c r="AW55" s="18"/>
      <c r="AX55" s="18"/>
      <c r="AY55" s="18"/>
      <c r="AZ55" s="93"/>
      <c r="BA55" s="92"/>
      <c r="BB55" s="83"/>
      <c r="BC55" s="18"/>
      <c r="BD55" s="18"/>
      <c r="BE55" s="18"/>
      <c r="BF55" s="93"/>
      <c r="BG55" s="92"/>
      <c r="BH55" s="83"/>
      <c r="BI55" s="18"/>
      <c r="BJ55" s="18"/>
      <c r="BK55" s="18"/>
      <c r="BL55" s="93"/>
      <c r="BM55" s="92"/>
      <c r="BN55" s="83"/>
      <c r="BO55" s="18"/>
      <c r="BP55" s="18"/>
      <c r="BQ55" s="18"/>
      <c r="BR55" s="93"/>
      <c r="BS55" s="92"/>
      <c r="BT55" s="83"/>
      <c r="BU55" s="18"/>
      <c r="BV55" s="18"/>
      <c r="BW55" s="18"/>
      <c r="BX55" s="93"/>
      <c r="BY55" s="92"/>
      <c r="BZ55" s="83"/>
      <c r="CA55" s="18"/>
      <c r="CB55" s="18"/>
      <c r="CC55" s="18"/>
      <c r="CD55" s="93"/>
      <c r="CE55" s="13"/>
    </row>
    <row r="56" spans="2:83" ht="27" hidden="1" customHeight="1" x14ac:dyDescent="0.25">
      <c r="B56" s="7"/>
      <c r="C56" s="7"/>
      <c r="D56" s="7"/>
      <c r="E56" s="7"/>
      <c r="F56" s="8"/>
      <c r="G56" s="8"/>
      <c r="H56" s="9"/>
      <c r="I56" s="10"/>
      <c r="J56" s="10"/>
      <c r="K56" s="10"/>
      <c r="L56" s="10"/>
      <c r="M56" s="11"/>
      <c r="N56" s="11"/>
      <c r="O56" s="11"/>
      <c r="Q56" s="92"/>
      <c r="R56" s="83"/>
      <c r="S56" s="18"/>
      <c r="T56" s="18"/>
      <c r="U56" s="18"/>
      <c r="V56" s="93"/>
      <c r="W56" s="92"/>
      <c r="X56" s="83"/>
      <c r="Y56" s="18"/>
      <c r="Z56" s="18"/>
      <c r="AA56" s="18"/>
      <c r="AB56" s="93"/>
      <c r="AC56" s="92"/>
      <c r="AD56" s="83"/>
      <c r="AE56" s="18"/>
      <c r="AF56" s="18"/>
      <c r="AG56" s="18"/>
      <c r="AH56" s="93"/>
      <c r="AI56" s="92"/>
      <c r="AJ56" s="83"/>
      <c r="AK56" s="18"/>
      <c r="AL56" s="18"/>
      <c r="AM56" s="18"/>
      <c r="AN56" s="93"/>
      <c r="AO56" s="92"/>
      <c r="AP56" s="83"/>
      <c r="AQ56" s="18"/>
      <c r="AR56" s="18"/>
      <c r="AS56" s="18"/>
      <c r="AT56" s="93"/>
      <c r="AU56" s="92"/>
      <c r="AV56" s="83"/>
      <c r="AW56" s="18"/>
      <c r="AX56" s="18"/>
      <c r="AY56" s="18"/>
      <c r="AZ56" s="93"/>
      <c r="BA56" s="92"/>
      <c r="BB56" s="83"/>
      <c r="BC56" s="18"/>
      <c r="BD56" s="18"/>
      <c r="BE56" s="18"/>
      <c r="BF56" s="93"/>
      <c r="BG56" s="92"/>
      <c r="BH56" s="83"/>
      <c r="BI56" s="18"/>
      <c r="BJ56" s="18"/>
      <c r="BK56" s="18"/>
      <c r="BL56" s="93"/>
      <c r="BM56" s="92"/>
      <c r="BN56" s="83"/>
      <c r="BO56" s="18"/>
      <c r="BP56" s="18"/>
      <c r="BQ56" s="18"/>
      <c r="BR56" s="93"/>
      <c r="BS56" s="92"/>
      <c r="BT56" s="83"/>
      <c r="BU56" s="18"/>
      <c r="BV56" s="18"/>
      <c r="BW56" s="18"/>
      <c r="BX56" s="93"/>
      <c r="BY56" s="92"/>
      <c r="BZ56" s="83"/>
      <c r="CA56" s="18"/>
      <c r="CB56" s="18"/>
      <c r="CC56" s="18"/>
      <c r="CD56" s="93"/>
      <c r="CE56" s="13"/>
    </row>
    <row r="57" spans="2:83" ht="27" customHeight="1" x14ac:dyDescent="0.25">
      <c r="B57" s="7">
        <v>51</v>
      </c>
      <c r="C57" s="7" t="s">
        <v>119</v>
      </c>
      <c r="D57" s="7" t="s">
        <v>21</v>
      </c>
      <c r="E57" s="7" t="s">
        <v>120</v>
      </c>
      <c r="F57" s="8">
        <v>5</v>
      </c>
      <c r="G57" s="8" t="s">
        <v>118</v>
      </c>
      <c r="H57" s="9">
        <v>1</v>
      </c>
      <c r="I57" s="10">
        <v>123335</v>
      </c>
      <c r="J57" s="10">
        <f t="shared" si="0"/>
        <v>23433.65</v>
      </c>
      <c r="K57" s="10">
        <f t="shared" si="1"/>
        <v>146768.65</v>
      </c>
      <c r="L57" s="10">
        <f t="shared" si="2"/>
        <v>146768.65</v>
      </c>
      <c r="M57" s="11"/>
      <c r="N57" s="11"/>
      <c r="O57" s="11"/>
      <c r="Q57" s="92" t="s">
        <v>119</v>
      </c>
      <c r="R57" s="83">
        <v>0</v>
      </c>
      <c r="S57" s="18">
        <v>123335</v>
      </c>
      <c r="T57" s="18">
        <f t="shared" si="3"/>
        <v>23433.65</v>
      </c>
      <c r="U57" s="18">
        <f t="shared" si="4"/>
        <v>146768.65</v>
      </c>
      <c r="V57" s="93">
        <f t="shared" si="5"/>
        <v>0</v>
      </c>
      <c r="W57" s="92" t="s">
        <v>119</v>
      </c>
      <c r="X57" s="83">
        <v>0</v>
      </c>
      <c r="Y57" s="18">
        <v>123335</v>
      </c>
      <c r="Z57" s="18">
        <f t="shared" si="6"/>
        <v>23433.65</v>
      </c>
      <c r="AA57" s="18">
        <f t="shared" si="7"/>
        <v>146768.65</v>
      </c>
      <c r="AB57" s="93">
        <f t="shared" si="8"/>
        <v>0</v>
      </c>
      <c r="AC57" s="92" t="s">
        <v>119</v>
      </c>
      <c r="AD57" s="83">
        <v>1</v>
      </c>
      <c r="AE57" s="18">
        <v>123335</v>
      </c>
      <c r="AF57" s="18">
        <f t="shared" si="9"/>
        <v>23433.65</v>
      </c>
      <c r="AG57" s="18">
        <f t="shared" si="10"/>
        <v>146768.65</v>
      </c>
      <c r="AH57" s="93">
        <f t="shared" si="11"/>
        <v>146768.65</v>
      </c>
      <c r="AI57" s="92" t="s">
        <v>119</v>
      </c>
      <c r="AJ57" s="83">
        <v>0</v>
      </c>
      <c r="AK57" s="18">
        <v>123335</v>
      </c>
      <c r="AL57" s="18">
        <f t="shared" si="12"/>
        <v>23433.65</v>
      </c>
      <c r="AM57" s="18">
        <f t="shared" si="13"/>
        <v>146768.65</v>
      </c>
      <c r="AN57" s="93">
        <f t="shared" si="14"/>
        <v>0</v>
      </c>
      <c r="AO57" s="92" t="s">
        <v>119</v>
      </c>
      <c r="AP57" s="83">
        <v>0</v>
      </c>
      <c r="AQ57" s="18">
        <v>123335</v>
      </c>
      <c r="AR57" s="18">
        <f t="shared" si="15"/>
        <v>23433.65</v>
      </c>
      <c r="AS57" s="18">
        <f t="shared" si="16"/>
        <v>146768.65</v>
      </c>
      <c r="AT57" s="93">
        <f t="shared" si="17"/>
        <v>0</v>
      </c>
      <c r="AU57" s="92" t="s">
        <v>119</v>
      </c>
      <c r="AV57" s="83">
        <v>0</v>
      </c>
      <c r="AW57" s="18">
        <v>123335</v>
      </c>
      <c r="AX57" s="18">
        <f t="shared" si="18"/>
        <v>23433.65</v>
      </c>
      <c r="AY57" s="18">
        <f t="shared" si="19"/>
        <v>146768.65</v>
      </c>
      <c r="AZ57" s="93">
        <f t="shared" si="20"/>
        <v>0</v>
      </c>
      <c r="BA57" s="92" t="s">
        <v>119</v>
      </c>
      <c r="BB57" s="83">
        <v>0</v>
      </c>
      <c r="BC57" s="18">
        <v>123335</v>
      </c>
      <c r="BD57" s="18">
        <f t="shared" si="21"/>
        <v>23433.65</v>
      </c>
      <c r="BE57" s="18">
        <f t="shared" si="22"/>
        <v>146768.65</v>
      </c>
      <c r="BF57" s="93">
        <f t="shared" si="23"/>
        <v>0</v>
      </c>
      <c r="BG57" s="92" t="s">
        <v>119</v>
      </c>
      <c r="BH57" s="83">
        <v>0</v>
      </c>
      <c r="BI57" s="18">
        <v>123335</v>
      </c>
      <c r="BJ57" s="18">
        <f t="shared" si="24"/>
        <v>23433.65</v>
      </c>
      <c r="BK57" s="18">
        <f t="shared" si="25"/>
        <v>146768.65</v>
      </c>
      <c r="BL57" s="93">
        <f t="shared" si="26"/>
        <v>0</v>
      </c>
      <c r="BM57" s="92" t="s">
        <v>119</v>
      </c>
      <c r="BN57" s="83">
        <v>0</v>
      </c>
      <c r="BO57" s="18">
        <v>123335</v>
      </c>
      <c r="BP57" s="18">
        <f t="shared" si="27"/>
        <v>23433.65</v>
      </c>
      <c r="BQ57" s="18">
        <f t="shared" si="28"/>
        <v>146768.65</v>
      </c>
      <c r="BR57" s="93">
        <f t="shared" si="29"/>
        <v>0</v>
      </c>
      <c r="BS57" s="92" t="s">
        <v>119</v>
      </c>
      <c r="BT57" s="83">
        <v>0</v>
      </c>
      <c r="BU57" s="18">
        <v>123335</v>
      </c>
      <c r="BV57" s="18">
        <f t="shared" si="30"/>
        <v>23433.65</v>
      </c>
      <c r="BW57" s="18">
        <f t="shared" si="31"/>
        <v>146768.65</v>
      </c>
      <c r="BX57" s="93">
        <f t="shared" si="32"/>
        <v>0</v>
      </c>
      <c r="BY57" s="92" t="s">
        <v>119</v>
      </c>
      <c r="BZ57" s="83">
        <v>0</v>
      </c>
      <c r="CA57" s="18">
        <v>123335</v>
      </c>
      <c r="CB57" s="18">
        <f t="shared" si="33"/>
        <v>23433.65</v>
      </c>
      <c r="CC57" s="18">
        <f t="shared" si="34"/>
        <v>146768.65</v>
      </c>
      <c r="CD57" s="93">
        <f t="shared" si="35"/>
        <v>0</v>
      </c>
      <c r="CE57" s="13"/>
    </row>
    <row r="58" spans="2:83" ht="27" hidden="1" customHeight="1" x14ac:dyDescent="0.25">
      <c r="B58" s="7"/>
      <c r="C58" s="7"/>
      <c r="D58" s="7"/>
      <c r="E58" s="7"/>
      <c r="F58" s="8"/>
      <c r="G58" s="8"/>
      <c r="H58" s="9"/>
      <c r="I58" s="10"/>
      <c r="J58" s="10"/>
      <c r="K58" s="10"/>
      <c r="L58" s="10"/>
      <c r="M58" s="11"/>
      <c r="N58" s="11"/>
      <c r="O58" s="11"/>
      <c r="Q58" s="92"/>
      <c r="R58" s="83"/>
      <c r="S58" s="18"/>
      <c r="T58" s="18"/>
      <c r="U58" s="18"/>
      <c r="V58" s="93"/>
      <c r="W58" s="92"/>
      <c r="X58" s="83"/>
      <c r="Y58" s="18"/>
      <c r="Z58" s="18"/>
      <c r="AA58" s="18"/>
      <c r="AB58" s="93"/>
      <c r="AC58" s="92"/>
      <c r="AD58" s="83"/>
      <c r="AE58" s="18"/>
      <c r="AF58" s="18"/>
      <c r="AG58" s="18"/>
      <c r="AH58" s="93"/>
      <c r="AI58" s="92"/>
      <c r="AJ58" s="83"/>
      <c r="AK58" s="18"/>
      <c r="AL58" s="18"/>
      <c r="AM58" s="18"/>
      <c r="AN58" s="93"/>
      <c r="AO58" s="92"/>
      <c r="AP58" s="83"/>
      <c r="AQ58" s="18"/>
      <c r="AR58" s="18"/>
      <c r="AS58" s="18"/>
      <c r="AT58" s="93"/>
      <c r="AU58" s="92"/>
      <c r="AV58" s="83"/>
      <c r="AW58" s="18"/>
      <c r="AX58" s="18"/>
      <c r="AY58" s="18"/>
      <c r="AZ58" s="93"/>
      <c r="BA58" s="92"/>
      <c r="BB58" s="83"/>
      <c r="BC58" s="18"/>
      <c r="BD58" s="18"/>
      <c r="BE58" s="18"/>
      <c r="BF58" s="93"/>
      <c r="BG58" s="92"/>
      <c r="BH58" s="83"/>
      <c r="BI58" s="18"/>
      <c r="BJ58" s="18"/>
      <c r="BK58" s="18"/>
      <c r="BL58" s="93"/>
      <c r="BM58" s="92"/>
      <c r="BN58" s="83"/>
      <c r="BO58" s="18"/>
      <c r="BP58" s="18"/>
      <c r="BQ58" s="18"/>
      <c r="BR58" s="93"/>
      <c r="BS58" s="92"/>
      <c r="BT58" s="83"/>
      <c r="BU58" s="18"/>
      <c r="BV58" s="18"/>
      <c r="BW58" s="18"/>
      <c r="BX58" s="93"/>
      <c r="BY58" s="92"/>
      <c r="BZ58" s="83"/>
      <c r="CA58" s="18"/>
      <c r="CB58" s="18"/>
      <c r="CC58" s="18"/>
      <c r="CD58" s="93"/>
      <c r="CE58" s="13"/>
    </row>
    <row r="59" spans="2:83" ht="27" hidden="1" customHeight="1" x14ac:dyDescent="0.25">
      <c r="B59" s="14"/>
      <c r="C59" s="7"/>
      <c r="D59" s="7"/>
      <c r="E59" s="7"/>
      <c r="F59" s="8"/>
      <c r="G59" s="8"/>
      <c r="H59" s="9"/>
      <c r="I59" s="10"/>
      <c r="J59" s="10"/>
      <c r="K59" s="10"/>
      <c r="L59" s="10"/>
      <c r="M59" s="11"/>
      <c r="N59" s="11"/>
      <c r="O59" s="11"/>
      <c r="Q59" s="92"/>
      <c r="R59" s="83"/>
      <c r="S59" s="18"/>
      <c r="T59" s="18"/>
      <c r="U59" s="18"/>
      <c r="V59" s="93"/>
      <c r="W59" s="92"/>
      <c r="X59" s="83"/>
      <c r="Y59" s="18"/>
      <c r="Z59" s="18"/>
      <c r="AA59" s="18"/>
      <c r="AB59" s="93"/>
      <c r="AC59" s="92"/>
      <c r="AD59" s="83"/>
      <c r="AE59" s="18"/>
      <c r="AF59" s="18"/>
      <c r="AG59" s="18"/>
      <c r="AH59" s="93"/>
      <c r="AI59" s="92"/>
      <c r="AJ59" s="83"/>
      <c r="AK59" s="18"/>
      <c r="AL59" s="18"/>
      <c r="AM59" s="18"/>
      <c r="AN59" s="93"/>
      <c r="AO59" s="92"/>
      <c r="AP59" s="83"/>
      <c r="AQ59" s="18"/>
      <c r="AR59" s="18"/>
      <c r="AS59" s="18"/>
      <c r="AT59" s="93"/>
      <c r="AU59" s="92"/>
      <c r="AV59" s="83"/>
      <c r="AW59" s="18"/>
      <c r="AX59" s="18"/>
      <c r="AY59" s="18"/>
      <c r="AZ59" s="93"/>
      <c r="BA59" s="92"/>
      <c r="BB59" s="83"/>
      <c r="BC59" s="18"/>
      <c r="BD59" s="18"/>
      <c r="BE59" s="18"/>
      <c r="BF59" s="93"/>
      <c r="BG59" s="92"/>
      <c r="BH59" s="83"/>
      <c r="BI59" s="18"/>
      <c r="BJ59" s="18"/>
      <c r="BK59" s="18"/>
      <c r="BL59" s="93"/>
      <c r="BM59" s="92"/>
      <c r="BN59" s="83"/>
      <c r="BO59" s="18"/>
      <c r="BP59" s="18"/>
      <c r="BQ59" s="18"/>
      <c r="BR59" s="93"/>
      <c r="BS59" s="92"/>
      <c r="BT59" s="83"/>
      <c r="BU59" s="18"/>
      <c r="BV59" s="18"/>
      <c r="BW59" s="18"/>
      <c r="BX59" s="93"/>
      <c r="BY59" s="92"/>
      <c r="BZ59" s="83"/>
      <c r="CA59" s="18"/>
      <c r="CB59" s="18"/>
      <c r="CC59" s="18"/>
      <c r="CD59" s="93"/>
      <c r="CE59" s="13"/>
    </row>
    <row r="60" spans="2:83" ht="27" hidden="1" customHeight="1" x14ac:dyDescent="0.25">
      <c r="B60" s="14"/>
      <c r="C60" s="7"/>
      <c r="D60" s="7"/>
      <c r="E60" s="7"/>
      <c r="F60" s="8"/>
      <c r="G60" s="8"/>
      <c r="H60" s="9"/>
      <c r="I60" s="10"/>
      <c r="J60" s="10"/>
      <c r="K60" s="10"/>
      <c r="L60" s="10"/>
      <c r="M60" s="11"/>
      <c r="N60" s="11"/>
      <c r="O60" s="11"/>
      <c r="Q60" s="92"/>
      <c r="R60" s="83"/>
      <c r="S60" s="18"/>
      <c r="T60" s="18"/>
      <c r="U60" s="18"/>
      <c r="V60" s="93"/>
      <c r="W60" s="92"/>
      <c r="X60" s="83"/>
      <c r="Y60" s="18"/>
      <c r="Z60" s="18"/>
      <c r="AA60" s="18"/>
      <c r="AB60" s="93"/>
      <c r="AC60" s="92"/>
      <c r="AD60" s="83"/>
      <c r="AE60" s="18"/>
      <c r="AF60" s="18"/>
      <c r="AG60" s="18"/>
      <c r="AH60" s="93"/>
      <c r="AI60" s="92"/>
      <c r="AJ60" s="83"/>
      <c r="AK60" s="18"/>
      <c r="AL60" s="18"/>
      <c r="AM60" s="18"/>
      <c r="AN60" s="93"/>
      <c r="AO60" s="92"/>
      <c r="AP60" s="83"/>
      <c r="AQ60" s="18"/>
      <c r="AR60" s="18"/>
      <c r="AS60" s="18"/>
      <c r="AT60" s="93"/>
      <c r="AU60" s="92"/>
      <c r="AV60" s="83"/>
      <c r="AW60" s="18"/>
      <c r="AX60" s="18"/>
      <c r="AY60" s="18"/>
      <c r="AZ60" s="93"/>
      <c r="BA60" s="92"/>
      <c r="BB60" s="83"/>
      <c r="BC60" s="18"/>
      <c r="BD60" s="18"/>
      <c r="BE60" s="18"/>
      <c r="BF60" s="93"/>
      <c r="BG60" s="92"/>
      <c r="BH60" s="83"/>
      <c r="BI60" s="18"/>
      <c r="BJ60" s="18"/>
      <c r="BK60" s="18"/>
      <c r="BL60" s="93"/>
      <c r="BM60" s="92"/>
      <c r="BN60" s="83"/>
      <c r="BO60" s="18"/>
      <c r="BP60" s="18"/>
      <c r="BQ60" s="18"/>
      <c r="BR60" s="93"/>
      <c r="BS60" s="92"/>
      <c r="BT60" s="83"/>
      <c r="BU60" s="18"/>
      <c r="BV60" s="18"/>
      <c r="BW60" s="18"/>
      <c r="BX60" s="93"/>
      <c r="BY60" s="92"/>
      <c r="BZ60" s="83"/>
      <c r="CA60" s="18"/>
      <c r="CB60" s="18"/>
      <c r="CC60" s="18"/>
      <c r="CD60" s="93"/>
      <c r="CE60" s="13"/>
    </row>
    <row r="61" spans="2:83" ht="27" hidden="1" customHeight="1" x14ac:dyDescent="0.25">
      <c r="B61" s="7"/>
      <c r="C61" s="7"/>
      <c r="D61" s="7"/>
      <c r="E61" s="7"/>
      <c r="F61" s="8"/>
      <c r="G61" s="8"/>
      <c r="H61" s="9"/>
      <c r="I61" s="10"/>
      <c r="J61" s="10"/>
      <c r="K61" s="10"/>
      <c r="L61" s="10"/>
      <c r="M61" s="11"/>
      <c r="N61" s="11"/>
      <c r="O61" s="11"/>
      <c r="Q61" s="92"/>
      <c r="R61" s="83"/>
      <c r="S61" s="18"/>
      <c r="T61" s="18"/>
      <c r="U61" s="18"/>
      <c r="V61" s="93"/>
      <c r="W61" s="92"/>
      <c r="X61" s="83"/>
      <c r="Y61" s="18"/>
      <c r="Z61" s="18"/>
      <c r="AA61" s="18"/>
      <c r="AB61" s="93"/>
      <c r="AC61" s="92"/>
      <c r="AD61" s="83"/>
      <c r="AE61" s="18"/>
      <c r="AF61" s="18"/>
      <c r="AG61" s="18"/>
      <c r="AH61" s="93"/>
      <c r="AI61" s="92"/>
      <c r="AJ61" s="83"/>
      <c r="AK61" s="18"/>
      <c r="AL61" s="18"/>
      <c r="AM61" s="18"/>
      <c r="AN61" s="93"/>
      <c r="AO61" s="92"/>
      <c r="AP61" s="83"/>
      <c r="AQ61" s="18"/>
      <c r="AR61" s="18"/>
      <c r="AS61" s="18"/>
      <c r="AT61" s="93"/>
      <c r="AU61" s="92"/>
      <c r="AV61" s="83"/>
      <c r="AW61" s="18"/>
      <c r="AX61" s="18"/>
      <c r="AY61" s="18"/>
      <c r="AZ61" s="93"/>
      <c r="BA61" s="92"/>
      <c r="BB61" s="83"/>
      <c r="BC61" s="18"/>
      <c r="BD61" s="18"/>
      <c r="BE61" s="18"/>
      <c r="BF61" s="93"/>
      <c r="BG61" s="92"/>
      <c r="BH61" s="83"/>
      <c r="BI61" s="18"/>
      <c r="BJ61" s="18"/>
      <c r="BK61" s="18"/>
      <c r="BL61" s="93"/>
      <c r="BM61" s="92"/>
      <c r="BN61" s="83"/>
      <c r="BO61" s="18"/>
      <c r="BP61" s="18"/>
      <c r="BQ61" s="18"/>
      <c r="BR61" s="93"/>
      <c r="BS61" s="92"/>
      <c r="BT61" s="83"/>
      <c r="BU61" s="18"/>
      <c r="BV61" s="18"/>
      <c r="BW61" s="18"/>
      <c r="BX61" s="93"/>
      <c r="BY61" s="92"/>
      <c r="BZ61" s="83"/>
      <c r="CA61" s="18"/>
      <c r="CB61" s="18"/>
      <c r="CC61" s="18"/>
      <c r="CD61" s="93"/>
      <c r="CE61" s="13"/>
    </row>
    <row r="62" spans="2:83" ht="27" customHeight="1" x14ac:dyDescent="0.25">
      <c r="B62" s="7">
        <v>56</v>
      </c>
      <c r="C62" s="7" t="s">
        <v>121</v>
      </c>
      <c r="D62" s="7" t="s">
        <v>25</v>
      </c>
      <c r="E62" s="7" t="s">
        <v>122</v>
      </c>
      <c r="F62" s="8">
        <v>1</v>
      </c>
      <c r="G62" s="15" t="s">
        <v>16</v>
      </c>
      <c r="H62" s="9">
        <v>4</v>
      </c>
      <c r="I62" s="10">
        <v>214213</v>
      </c>
      <c r="J62" s="10">
        <f t="shared" si="0"/>
        <v>40700.47</v>
      </c>
      <c r="K62" s="10">
        <f t="shared" si="1"/>
        <v>254913.47</v>
      </c>
      <c r="L62" s="10">
        <f t="shared" si="2"/>
        <v>1019653.88</v>
      </c>
      <c r="M62" s="11"/>
      <c r="N62" s="11"/>
      <c r="O62" s="11"/>
      <c r="Q62" s="92" t="s">
        <v>121</v>
      </c>
      <c r="R62" s="83">
        <v>0</v>
      </c>
      <c r="S62" s="18">
        <v>214213</v>
      </c>
      <c r="T62" s="18">
        <f t="shared" si="3"/>
        <v>40700.47</v>
      </c>
      <c r="U62" s="18">
        <f t="shared" si="4"/>
        <v>254913.47</v>
      </c>
      <c r="V62" s="93">
        <f t="shared" si="5"/>
        <v>0</v>
      </c>
      <c r="W62" s="92" t="s">
        <v>121</v>
      </c>
      <c r="X62" s="83">
        <v>1</v>
      </c>
      <c r="Y62" s="18">
        <v>214213</v>
      </c>
      <c r="Z62" s="18">
        <f t="shared" si="6"/>
        <v>40700.47</v>
      </c>
      <c r="AA62" s="18">
        <f t="shared" si="7"/>
        <v>254913.47</v>
      </c>
      <c r="AB62" s="93">
        <f t="shared" si="8"/>
        <v>254913.47</v>
      </c>
      <c r="AC62" s="92" t="s">
        <v>121</v>
      </c>
      <c r="AD62" s="83">
        <v>1</v>
      </c>
      <c r="AE62" s="18">
        <v>214213</v>
      </c>
      <c r="AF62" s="18">
        <f t="shared" si="9"/>
        <v>40700.47</v>
      </c>
      <c r="AG62" s="18">
        <f t="shared" si="10"/>
        <v>254913.47</v>
      </c>
      <c r="AH62" s="93">
        <f t="shared" si="11"/>
        <v>254913.47</v>
      </c>
      <c r="AI62" s="92" t="s">
        <v>121</v>
      </c>
      <c r="AJ62" s="83">
        <v>0</v>
      </c>
      <c r="AK62" s="18">
        <v>214213</v>
      </c>
      <c r="AL62" s="18">
        <f t="shared" si="12"/>
        <v>40700.47</v>
      </c>
      <c r="AM62" s="18">
        <f t="shared" si="13"/>
        <v>254913.47</v>
      </c>
      <c r="AN62" s="93">
        <f t="shared" si="14"/>
        <v>0</v>
      </c>
      <c r="AO62" s="92" t="s">
        <v>121</v>
      </c>
      <c r="AP62" s="83">
        <v>0</v>
      </c>
      <c r="AQ62" s="18">
        <v>214213</v>
      </c>
      <c r="AR62" s="18">
        <f t="shared" si="15"/>
        <v>40700.47</v>
      </c>
      <c r="AS62" s="18">
        <f t="shared" si="16"/>
        <v>254913.47</v>
      </c>
      <c r="AT62" s="93">
        <f t="shared" si="17"/>
        <v>0</v>
      </c>
      <c r="AU62" s="92" t="s">
        <v>121</v>
      </c>
      <c r="AV62" s="83">
        <v>0</v>
      </c>
      <c r="AW62" s="18">
        <v>214213</v>
      </c>
      <c r="AX62" s="18">
        <f t="shared" si="18"/>
        <v>40700.47</v>
      </c>
      <c r="AY62" s="18">
        <f t="shared" si="19"/>
        <v>254913.47</v>
      </c>
      <c r="AZ62" s="93">
        <f t="shared" si="20"/>
        <v>0</v>
      </c>
      <c r="BA62" s="92" t="s">
        <v>121</v>
      </c>
      <c r="BB62" s="83">
        <v>0</v>
      </c>
      <c r="BC62" s="18">
        <v>214213</v>
      </c>
      <c r="BD62" s="18">
        <f t="shared" si="21"/>
        <v>40700.47</v>
      </c>
      <c r="BE62" s="18">
        <f t="shared" si="22"/>
        <v>254913.47</v>
      </c>
      <c r="BF62" s="93">
        <f t="shared" si="23"/>
        <v>0</v>
      </c>
      <c r="BG62" s="92" t="s">
        <v>121</v>
      </c>
      <c r="BH62" s="83">
        <v>0</v>
      </c>
      <c r="BI62" s="18">
        <v>214213</v>
      </c>
      <c r="BJ62" s="18">
        <f t="shared" si="24"/>
        <v>40700.47</v>
      </c>
      <c r="BK62" s="18">
        <f t="shared" si="25"/>
        <v>254913.47</v>
      </c>
      <c r="BL62" s="93">
        <f t="shared" si="26"/>
        <v>0</v>
      </c>
      <c r="BM62" s="92" t="s">
        <v>121</v>
      </c>
      <c r="BN62" s="83">
        <v>0</v>
      </c>
      <c r="BO62" s="18">
        <v>214213</v>
      </c>
      <c r="BP62" s="18">
        <f t="shared" si="27"/>
        <v>40700.47</v>
      </c>
      <c r="BQ62" s="18">
        <f t="shared" si="28"/>
        <v>254913.47</v>
      </c>
      <c r="BR62" s="93">
        <f t="shared" si="29"/>
        <v>0</v>
      </c>
      <c r="BS62" s="92" t="s">
        <v>121</v>
      </c>
      <c r="BT62" s="83">
        <v>1</v>
      </c>
      <c r="BU62" s="18">
        <v>214213</v>
      </c>
      <c r="BV62" s="18">
        <f t="shared" si="30"/>
        <v>40700.47</v>
      </c>
      <c r="BW62" s="18">
        <f t="shared" si="31"/>
        <v>254913.47</v>
      </c>
      <c r="BX62" s="93">
        <f t="shared" si="32"/>
        <v>254913.47</v>
      </c>
      <c r="BY62" s="92" t="s">
        <v>121</v>
      </c>
      <c r="BZ62" s="83">
        <v>1</v>
      </c>
      <c r="CA62" s="18">
        <v>214213</v>
      </c>
      <c r="CB62" s="18">
        <f t="shared" si="33"/>
        <v>40700.47</v>
      </c>
      <c r="CC62" s="18">
        <f t="shared" si="34"/>
        <v>254913.47</v>
      </c>
      <c r="CD62" s="93">
        <f t="shared" si="35"/>
        <v>254913.47</v>
      </c>
      <c r="CE62" s="13"/>
    </row>
    <row r="63" spans="2:83" ht="27" customHeight="1" x14ac:dyDescent="0.25">
      <c r="B63" s="7">
        <v>57</v>
      </c>
      <c r="C63" s="7" t="s">
        <v>123</v>
      </c>
      <c r="D63" s="7" t="s">
        <v>25</v>
      </c>
      <c r="E63" s="7" t="s">
        <v>124</v>
      </c>
      <c r="F63" s="8">
        <v>10</v>
      </c>
      <c r="G63" s="15" t="s">
        <v>16</v>
      </c>
      <c r="H63" s="9">
        <v>15</v>
      </c>
      <c r="I63" s="10">
        <v>28595</v>
      </c>
      <c r="J63" s="10">
        <f t="shared" si="0"/>
        <v>5433.05</v>
      </c>
      <c r="K63" s="10">
        <f t="shared" si="1"/>
        <v>34028.050000000003</v>
      </c>
      <c r="L63" s="10">
        <f t="shared" si="2"/>
        <v>510420.75000000006</v>
      </c>
      <c r="M63" s="11"/>
      <c r="N63" s="11"/>
      <c r="O63" s="11"/>
      <c r="Q63" s="92" t="s">
        <v>123</v>
      </c>
      <c r="R63" s="83">
        <v>0</v>
      </c>
      <c r="S63" s="18">
        <v>28595</v>
      </c>
      <c r="T63" s="18">
        <f t="shared" si="3"/>
        <v>5433.05</v>
      </c>
      <c r="U63" s="18">
        <f t="shared" si="4"/>
        <v>34028.050000000003</v>
      </c>
      <c r="V63" s="93">
        <f t="shared" si="5"/>
        <v>0</v>
      </c>
      <c r="W63" s="92" t="s">
        <v>123</v>
      </c>
      <c r="X63" s="83">
        <v>0</v>
      </c>
      <c r="Y63" s="18">
        <v>28595</v>
      </c>
      <c r="Z63" s="18">
        <f t="shared" si="6"/>
        <v>5433.05</v>
      </c>
      <c r="AA63" s="18">
        <f t="shared" si="7"/>
        <v>34028.050000000003</v>
      </c>
      <c r="AB63" s="93">
        <f t="shared" si="8"/>
        <v>0</v>
      </c>
      <c r="AC63" s="92" t="s">
        <v>123</v>
      </c>
      <c r="AD63" s="83">
        <v>5</v>
      </c>
      <c r="AE63" s="18">
        <v>28595</v>
      </c>
      <c r="AF63" s="18">
        <f t="shared" si="9"/>
        <v>5433.05</v>
      </c>
      <c r="AG63" s="18">
        <f t="shared" si="10"/>
        <v>34028.050000000003</v>
      </c>
      <c r="AH63" s="93">
        <f t="shared" si="11"/>
        <v>170140.25</v>
      </c>
      <c r="AI63" s="92" t="s">
        <v>123</v>
      </c>
      <c r="AJ63" s="83">
        <v>0</v>
      </c>
      <c r="AK63" s="18">
        <v>28595</v>
      </c>
      <c r="AL63" s="18">
        <f t="shared" si="12"/>
        <v>5433.05</v>
      </c>
      <c r="AM63" s="18">
        <f t="shared" si="13"/>
        <v>34028.050000000003</v>
      </c>
      <c r="AN63" s="93">
        <f t="shared" si="14"/>
        <v>0</v>
      </c>
      <c r="AO63" s="92" t="s">
        <v>123</v>
      </c>
      <c r="AP63" s="83">
        <v>0</v>
      </c>
      <c r="AQ63" s="18">
        <v>28595</v>
      </c>
      <c r="AR63" s="18">
        <f t="shared" si="15"/>
        <v>5433.05</v>
      </c>
      <c r="AS63" s="18">
        <f t="shared" si="16"/>
        <v>34028.050000000003</v>
      </c>
      <c r="AT63" s="93">
        <f t="shared" si="17"/>
        <v>0</v>
      </c>
      <c r="AU63" s="92" t="s">
        <v>123</v>
      </c>
      <c r="AV63" s="83">
        <v>0</v>
      </c>
      <c r="AW63" s="18">
        <v>28595</v>
      </c>
      <c r="AX63" s="18">
        <f t="shared" si="18"/>
        <v>5433.05</v>
      </c>
      <c r="AY63" s="18">
        <f t="shared" si="19"/>
        <v>34028.050000000003</v>
      </c>
      <c r="AZ63" s="93">
        <f t="shared" si="20"/>
        <v>0</v>
      </c>
      <c r="BA63" s="92" t="s">
        <v>123</v>
      </c>
      <c r="BB63" s="83">
        <v>0</v>
      </c>
      <c r="BC63" s="18">
        <v>28595</v>
      </c>
      <c r="BD63" s="18">
        <f t="shared" si="21"/>
        <v>5433.05</v>
      </c>
      <c r="BE63" s="18">
        <f t="shared" si="22"/>
        <v>34028.050000000003</v>
      </c>
      <c r="BF63" s="93">
        <f t="shared" si="23"/>
        <v>0</v>
      </c>
      <c r="BG63" s="92" t="s">
        <v>123</v>
      </c>
      <c r="BH63" s="83">
        <v>0</v>
      </c>
      <c r="BI63" s="18">
        <v>28595</v>
      </c>
      <c r="BJ63" s="18">
        <f t="shared" si="24"/>
        <v>5433.05</v>
      </c>
      <c r="BK63" s="18">
        <f t="shared" si="25"/>
        <v>34028.050000000003</v>
      </c>
      <c r="BL63" s="93">
        <f t="shared" si="26"/>
        <v>0</v>
      </c>
      <c r="BM63" s="92" t="s">
        <v>123</v>
      </c>
      <c r="BN63" s="83">
        <v>0</v>
      </c>
      <c r="BO63" s="18">
        <v>28595</v>
      </c>
      <c r="BP63" s="18">
        <f t="shared" si="27"/>
        <v>5433.05</v>
      </c>
      <c r="BQ63" s="18">
        <f t="shared" si="28"/>
        <v>34028.050000000003</v>
      </c>
      <c r="BR63" s="93">
        <f t="shared" si="29"/>
        <v>0</v>
      </c>
      <c r="BS63" s="92" t="s">
        <v>123</v>
      </c>
      <c r="BT63" s="83">
        <v>5</v>
      </c>
      <c r="BU63" s="18">
        <v>28595</v>
      </c>
      <c r="BV63" s="18">
        <f t="shared" si="30"/>
        <v>5433.05</v>
      </c>
      <c r="BW63" s="18">
        <f t="shared" si="31"/>
        <v>34028.050000000003</v>
      </c>
      <c r="BX63" s="93">
        <f t="shared" si="32"/>
        <v>170140.25</v>
      </c>
      <c r="BY63" s="92" t="s">
        <v>123</v>
      </c>
      <c r="BZ63" s="83">
        <v>5</v>
      </c>
      <c r="CA63" s="18">
        <v>28595</v>
      </c>
      <c r="CB63" s="18">
        <f t="shared" si="33"/>
        <v>5433.05</v>
      </c>
      <c r="CC63" s="18">
        <f t="shared" si="34"/>
        <v>34028.050000000003</v>
      </c>
      <c r="CD63" s="93">
        <f t="shared" si="35"/>
        <v>170140.25</v>
      </c>
      <c r="CE63" s="13"/>
    </row>
    <row r="64" spans="2:83" ht="27" customHeight="1" x14ac:dyDescent="0.25">
      <c r="B64" s="14">
        <v>58</v>
      </c>
      <c r="C64" s="7" t="s">
        <v>125</v>
      </c>
      <c r="D64" s="7" t="s">
        <v>25</v>
      </c>
      <c r="E64" s="7" t="s">
        <v>126</v>
      </c>
      <c r="F64" s="8">
        <v>14</v>
      </c>
      <c r="G64" s="8" t="s">
        <v>16</v>
      </c>
      <c r="H64" s="9">
        <v>90</v>
      </c>
      <c r="I64" s="10">
        <v>121570</v>
      </c>
      <c r="J64" s="10">
        <f t="shared" si="0"/>
        <v>23098.3</v>
      </c>
      <c r="K64" s="10">
        <f t="shared" si="1"/>
        <v>144668.29999999999</v>
      </c>
      <c r="L64" s="10">
        <f t="shared" si="2"/>
        <v>13020146.999999998</v>
      </c>
      <c r="M64" s="11"/>
      <c r="N64" s="11"/>
      <c r="O64" s="11"/>
      <c r="Q64" s="92" t="s">
        <v>125</v>
      </c>
      <c r="R64" s="83">
        <v>7</v>
      </c>
      <c r="S64" s="18">
        <v>121570</v>
      </c>
      <c r="T64" s="18">
        <f t="shared" si="3"/>
        <v>23098.3</v>
      </c>
      <c r="U64" s="18">
        <f t="shared" si="4"/>
        <v>144668.29999999999</v>
      </c>
      <c r="V64" s="93">
        <f t="shared" si="5"/>
        <v>1012678.0999999999</v>
      </c>
      <c r="W64" s="92" t="s">
        <v>125</v>
      </c>
      <c r="X64" s="83">
        <v>0</v>
      </c>
      <c r="Y64" s="18">
        <v>121570</v>
      </c>
      <c r="Z64" s="18">
        <f t="shared" si="6"/>
        <v>23098.3</v>
      </c>
      <c r="AA64" s="18">
        <f t="shared" si="7"/>
        <v>144668.29999999999</v>
      </c>
      <c r="AB64" s="93">
        <f t="shared" si="8"/>
        <v>0</v>
      </c>
      <c r="AC64" s="92" t="s">
        <v>125</v>
      </c>
      <c r="AD64" s="83">
        <v>14</v>
      </c>
      <c r="AE64" s="18">
        <v>121570</v>
      </c>
      <c r="AF64" s="18">
        <f t="shared" si="9"/>
        <v>23098.3</v>
      </c>
      <c r="AG64" s="18">
        <f t="shared" si="10"/>
        <v>144668.29999999999</v>
      </c>
      <c r="AH64" s="93">
        <f t="shared" si="11"/>
        <v>2025356.1999999997</v>
      </c>
      <c r="AI64" s="92" t="s">
        <v>125</v>
      </c>
      <c r="AJ64" s="83">
        <v>14</v>
      </c>
      <c r="AK64" s="18">
        <v>121570</v>
      </c>
      <c r="AL64" s="18">
        <f t="shared" si="12"/>
        <v>23098.3</v>
      </c>
      <c r="AM64" s="18">
        <f t="shared" si="13"/>
        <v>144668.29999999999</v>
      </c>
      <c r="AN64" s="93">
        <f t="shared" si="14"/>
        <v>2025356.1999999997</v>
      </c>
      <c r="AO64" s="92" t="s">
        <v>125</v>
      </c>
      <c r="AP64" s="83">
        <v>0</v>
      </c>
      <c r="AQ64" s="18">
        <v>121570</v>
      </c>
      <c r="AR64" s="18">
        <f t="shared" si="15"/>
        <v>23098.3</v>
      </c>
      <c r="AS64" s="18">
        <f t="shared" si="16"/>
        <v>144668.29999999999</v>
      </c>
      <c r="AT64" s="93">
        <f t="shared" si="17"/>
        <v>0</v>
      </c>
      <c r="AU64" s="92" t="s">
        <v>125</v>
      </c>
      <c r="AV64" s="83">
        <v>0</v>
      </c>
      <c r="AW64" s="18">
        <v>121570</v>
      </c>
      <c r="AX64" s="18">
        <f t="shared" si="18"/>
        <v>23098.3</v>
      </c>
      <c r="AY64" s="18">
        <f t="shared" si="19"/>
        <v>144668.29999999999</v>
      </c>
      <c r="AZ64" s="93">
        <f t="shared" si="20"/>
        <v>0</v>
      </c>
      <c r="BA64" s="92" t="s">
        <v>125</v>
      </c>
      <c r="BB64" s="83">
        <v>20</v>
      </c>
      <c r="BC64" s="18">
        <v>121570</v>
      </c>
      <c r="BD64" s="18">
        <f t="shared" si="21"/>
        <v>23098.3</v>
      </c>
      <c r="BE64" s="18">
        <f t="shared" si="22"/>
        <v>144668.29999999999</v>
      </c>
      <c r="BF64" s="93">
        <f t="shared" si="23"/>
        <v>2893366</v>
      </c>
      <c r="BG64" s="92" t="s">
        <v>125</v>
      </c>
      <c r="BH64" s="83">
        <v>10</v>
      </c>
      <c r="BI64" s="18">
        <v>121570</v>
      </c>
      <c r="BJ64" s="18">
        <f t="shared" si="24"/>
        <v>23098.3</v>
      </c>
      <c r="BK64" s="18">
        <f t="shared" si="25"/>
        <v>144668.29999999999</v>
      </c>
      <c r="BL64" s="93">
        <f t="shared" si="26"/>
        <v>1446683</v>
      </c>
      <c r="BM64" s="92" t="s">
        <v>125</v>
      </c>
      <c r="BN64" s="83">
        <v>15</v>
      </c>
      <c r="BO64" s="18">
        <v>121570</v>
      </c>
      <c r="BP64" s="18">
        <f t="shared" si="27"/>
        <v>23098.3</v>
      </c>
      <c r="BQ64" s="18">
        <f t="shared" si="28"/>
        <v>144668.29999999999</v>
      </c>
      <c r="BR64" s="93">
        <f t="shared" si="29"/>
        <v>2170024.5</v>
      </c>
      <c r="BS64" s="92" t="s">
        <v>125</v>
      </c>
      <c r="BT64" s="83">
        <v>10</v>
      </c>
      <c r="BU64" s="18">
        <v>121570</v>
      </c>
      <c r="BV64" s="18">
        <f t="shared" si="30"/>
        <v>23098.3</v>
      </c>
      <c r="BW64" s="18">
        <f t="shared" si="31"/>
        <v>144668.29999999999</v>
      </c>
      <c r="BX64" s="93">
        <f t="shared" si="32"/>
        <v>1446683</v>
      </c>
      <c r="BY64" s="92" t="s">
        <v>125</v>
      </c>
      <c r="BZ64" s="83">
        <v>0</v>
      </c>
      <c r="CA64" s="18">
        <v>121570</v>
      </c>
      <c r="CB64" s="18">
        <f t="shared" si="33"/>
        <v>23098.3</v>
      </c>
      <c r="CC64" s="18">
        <f t="shared" si="34"/>
        <v>144668.29999999999</v>
      </c>
      <c r="CD64" s="93">
        <f t="shared" si="35"/>
        <v>0</v>
      </c>
      <c r="CE64" s="13"/>
    </row>
    <row r="65" spans="2:83" ht="27" hidden="1" customHeight="1" x14ac:dyDescent="0.25">
      <c r="B65" s="14"/>
      <c r="C65" s="7"/>
      <c r="D65" s="7"/>
      <c r="E65" s="7"/>
      <c r="F65" s="8"/>
      <c r="G65" s="8"/>
      <c r="H65" s="9"/>
      <c r="I65" s="10"/>
      <c r="J65" s="10"/>
      <c r="K65" s="10"/>
      <c r="L65" s="10"/>
      <c r="M65" s="11"/>
      <c r="N65" s="11"/>
      <c r="O65" s="11"/>
      <c r="Q65" s="92"/>
      <c r="R65" s="83"/>
      <c r="S65" s="18"/>
      <c r="T65" s="18"/>
      <c r="U65" s="18"/>
      <c r="V65" s="93"/>
      <c r="W65" s="92"/>
      <c r="X65" s="83"/>
      <c r="Y65" s="18"/>
      <c r="Z65" s="18"/>
      <c r="AA65" s="18"/>
      <c r="AB65" s="93"/>
      <c r="AC65" s="92"/>
      <c r="AD65" s="83"/>
      <c r="AE65" s="18"/>
      <c r="AF65" s="18"/>
      <c r="AG65" s="18"/>
      <c r="AH65" s="93"/>
      <c r="AI65" s="92"/>
      <c r="AJ65" s="83"/>
      <c r="AK65" s="18"/>
      <c r="AL65" s="18"/>
      <c r="AM65" s="18"/>
      <c r="AN65" s="93"/>
      <c r="AO65" s="92"/>
      <c r="AP65" s="83"/>
      <c r="AQ65" s="18"/>
      <c r="AR65" s="18"/>
      <c r="AS65" s="18"/>
      <c r="AT65" s="93"/>
      <c r="AU65" s="92"/>
      <c r="AV65" s="83"/>
      <c r="AW65" s="18"/>
      <c r="AX65" s="18"/>
      <c r="AY65" s="18"/>
      <c r="AZ65" s="93"/>
      <c r="BA65" s="92"/>
      <c r="BB65" s="83"/>
      <c r="BC65" s="18"/>
      <c r="BD65" s="18"/>
      <c r="BE65" s="18"/>
      <c r="BF65" s="93"/>
      <c r="BG65" s="92"/>
      <c r="BH65" s="83"/>
      <c r="BI65" s="18"/>
      <c r="BJ65" s="18"/>
      <c r="BK65" s="18"/>
      <c r="BL65" s="93"/>
      <c r="BM65" s="92"/>
      <c r="BN65" s="83"/>
      <c r="BO65" s="18"/>
      <c r="BP65" s="18"/>
      <c r="BQ65" s="18"/>
      <c r="BR65" s="93"/>
      <c r="BS65" s="92"/>
      <c r="BT65" s="83"/>
      <c r="BU65" s="18"/>
      <c r="BV65" s="18"/>
      <c r="BW65" s="18"/>
      <c r="BX65" s="93"/>
      <c r="BY65" s="92"/>
      <c r="BZ65" s="83"/>
      <c r="CA65" s="18"/>
      <c r="CB65" s="18"/>
      <c r="CC65" s="18"/>
      <c r="CD65" s="93"/>
      <c r="CE65" s="13"/>
    </row>
    <row r="66" spans="2:83" ht="27" customHeight="1" x14ac:dyDescent="0.25">
      <c r="B66" s="7">
        <v>60</v>
      </c>
      <c r="C66" s="7" t="s">
        <v>127</v>
      </c>
      <c r="D66" s="7" t="s">
        <v>21</v>
      </c>
      <c r="E66" s="7" t="s">
        <v>128</v>
      </c>
      <c r="F66" s="8">
        <v>3</v>
      </c>
      <c r="G66" s="8" t="s">
        <v>27</v>
      </c>
      <c r="H66" s="9">
        <v>21</v>
      </c>
      <c r="I66" s="10">
        <v>45595</v>
      </c>
      <c r="J66" s="10">
        <f t="shared" si="0"/>
        <v>8663.0499999999993</v>
      </c>
      <c r="K66" s="10">
        <f t="shared" si="1"/>
        <v>54258.05</v>
      </c>
      <c r="L66" s="10">
        <f t="shared" si="2"/>
        <v>1139419.05</v>
      </c>
      <c r="M66" s="11"/>
      <c r="N66" s="11"/>
      <c r="O66" s="11"/>
      <c r="Q66" s="92" t="s">
        <v>127</v>
      </c>
      <c r="R66" s="83">
        <v>3</v>
      </c>
      <c r="S66" s="18">
        <v>45595</v>
      </c>
      <c r="T66" s="18">
        <f t="shared" si="3"/>
        <v>8663.0499999999993</v>
      </c>
      <c r="U66" s="18">
        <f t="shared" si="4"/>
        <v>54258.05</v>
      </c>
      <c r="V66" s="93">
        <f t="shared" si="5"/>
        <v>162774.15000000002</v>
      </c>
      <c r="W66" s="92" t="s">
        <v>127</v>
      </c>
      <c r="X66" s="83">
        <v>3</v>
      </c>
      <c r="Y66" s="18">
        <v>45595</v>
      </c>
      <c r="Z66" s="18">
        <f t="shared" si="6"/>
        <v>8663.0499999999993</v>
      </c>
      <c r="AA66" s="18">
        <f t="shared" si="7"/>
        <v>54258.05</v>
      </c>
      <c r="AB66" s="93">
        <f t="shared" si="8"/>
        <v>162774.15000000002</v>
      </c>
      <c r="AC66" s="92" t="s">
        <v>127</v>
      </c>
      <c r="AD66" s="83">
        <v>3</v>
      </c>
      <c r="AE66" s="18">
        <v>45595</v>
      </c>
      <c r="AF66" s="18">
        <f t="shared" si="9"/>
        <v>8663.0499999999993</v>
      </c>
      <c r="AG66" s="18">
        <f t="shared" si="10"/>
        <v>54258.05</v>
      </c>
      <c r="AH66" s="93">
        <f t="shared" si="11"/>
        <v>162774.15000000002</v>
      </c>
      <c r="AI66" s="92" t="s">
        <v>127</v>
      </c>
      <c r="AJ66" s="83">
        <v>3</v>
      </c>
      <c r="AK66" s="18">
        <v>45595</v>
      </c>
      <c r="AL66" s="18">
        <f t="shared" si="12"/>
        <v>8663.0499999999993</v>
      </c>
      <c r="AM66" s="18">
        <f t="shared" si="13"/>
        <v>54258.05</v>
      </c>
      <c r="AN66" s="93">
        <f t="shared" si="14"/>
        <v>162774.15000000002</v>
      </c>
      <c r="AO66" s="92" t="s">
        <v>127</v>
      </c>
      <c r="AP66" s="83">
        <v>0</v>
      </c>
      <c r="AQ66" s="18">
        <v>45595</v>
      </c>
      <c r="AR66" s="18">
        <f t="shared" si="15"/>
        <v>8663.0499999999993</v>
      </c>
      <c r="AS66" s="18">
        <f t="shared" si="16"/>
        <v>54258.05</v>
      </c>
      <c r="AT66" s="93">
        <f t="shared" si="17"/>
        <v>0</v>
      </c>
      <c r="AU66" s="92" t="s">
        <v>127</v>
      </c>
      <c r="AV66" s="83">
        <v>3</v>
      </c>
      <c r="AW66" s="18">
        <v>45595</v>
      </c>
      <c r="AX66" s="18">
        <f t="shared" si="18"/>
        <v>8663.0499999999993</v>
      </c>
      <c r="AY66" s="18">
        <f t="shared" si="19"/>
        <v>54258.05</v>
      </c>
      <c r="AZ66" s="93">
        <f t="shared" si="20"/>
        <v>162774.15000000002</v>
      </c>
      <c r="BA66" s="92" t="s">
        <v>127</v>
      </c>
      <c r="BB66" s="83">
        <v>0</v>
      </c>
      <c r="BC66" s="18">
        <v>45595</v>
      </c>
      <c r="BD66" s="18">
        <f t="shared" si="21"/>
        <v>8663.0499999999993</v>
      </c>
      <c r="BE66" s="18">
        <f t="shared" si="22"/>
        <v>54258.05</v>
      </c>
      <c r="BF66" s="93">
        <f t="shared" si="23"/>
        <v>0</v>
      </c>
      <c r="BG66" s="92" t="s">
        <v>127</v>
      </c>
      <c r="BH66" s="83">
        <v>0</v>
      </c>
      <c r="BI66" s="18">
        <v>45595</v>
      </c>
      <c r="BJ66" s="18">
        <f t="shared" si="24"/>
        <v>8663.0499999999993</v>
      </c>
      <c r="BK66" s="18">
        <f t="shared" si="25"/>
        <v>54258.05</v>
      </c>
      <c r="BL66" s="93">
        <f t="shared" si="26"/>
        <v>0</v>
      </c>
      <c r="BM66" s="92" t="s">
        <v>127</v>
      </c>
      <c r="BN66" s="83">
        <v>3</v>
      </c>
      <c r="BO66" s="18">
        <v>45595</v>
      </c>
      <c r="BP66" s="18">
        <f t="shared" si="27"/>
        <v>8663.0499999999993</v>
      </c>
      <c r="BQ66" s="18">
        <f t="shared" si="28"/>
        <v>54258.05</v>
      </c>
      <c r="BR66" s="93">
        <f t="shared" si="29"/>
        <v>162774.15000000002</v>
      </c>
      <c r="BS66" s="92" t="s">
        <v>127</v>
      </c>
      <c r="BT66" s="83">
        <v>3</v>
      </c>
      <c r="BU66" s="18">
        <v>45595</v>
      </c>
      <c r="BV66" s="18">
        <f t="shared" si="30"/>
        <v>8663.0499999999993</v>
      </c>
      <c r="BW66" s="18">
        <f t="shared" si="31"/>
        <v>54258.05</v>
      </c>
      <c r="BX66" s="93">
        <f t="shared" si="32"/>
        <v>162774.15000000002</v>
      </c>
      <c r="BY66" s="92" t="s">
        <v>127</v>
      </c>
      <c r="BZ66" s="83">
        <v>0</v>
      </c>
      <c r="CA66" s="18">
        <v>45595</v>
      </c>
      <c r="CB66" s="18">
        <f t="shared" si="33"/>
        <v>8663.0499999999993</v>
      </c>
      <c r="CC66" s="18">
        <f t="shared" si="34"/>
        <v>54258.05</v>
      </c>
      <c r="CD66" s="93">
        <f t="shared" si="35"/>
        <v>0</v>
      </c>
      <c r="CE66" s="13"/>
    </row>
    <row r="67" spans="2:83" ht="27" customHeight="1" x14ac:dyDescent="0.25">
      <c r="B67" s="7">
        <v>61</v>
      </c>
      <c r="C67" s="7" t="s">
        <v>129</v>
      </c>
      <c r="D67" s="7" t="s">
        <v>14</v>
      </c>
      <c r="E67" s="7" t="s">
        <v>130</v>
      </c>
      <c r="F67" s="8">
        <v>7</v>
      </c>
      <c r="G67" s="8" t="s">
        <v>131</v>
      </c>
      <c r="H67" s="9">
        <v>24</v>
      </c>
      <c r="I67" s="10">
        <v>23762</v>
      </c>
      <c r="J67" s="10">
        <f t="shared" si="0"/>
        <v>4514.78</v>
      </c>
      <c r="K67" s="10">
        <f t="shared" si="1"/>
        <v>28276.78</v>
      </c>
      <c r="L67" s="10">
        <f t="shared" si="2"/>
        <v>678642.72</v>
      </c>
      <c r="M67" s="11"/>
      <c r="N67" s="11"/>
      <c r="O67" s="11"/>
      <c r="Q67" s="92" t="s">
        <v>129</v>
      </c>
      <c r="R67" s="83">
        <v>0</v>
      </c>
      <c r="S67" s="18">
        <v>23762</v>
      </c>
      <c r="T67" s="18">
        <f t="shared" si="3"/>
        <v>4514.78</v>
      </c>
      <c r="U67" s="18">
        <f t="shared" si="4"/>
        <v>28276.78</v>
      </c>
      <c r="V67" s="93">
        <f t="shared" si="5"/>
        <v>0</v>
      </c>
      <c r="W67" s="92" t="s">
        <v>129</v>
      </c>
      <c r="X67" s="83">
        <v>0</v>
      </c>
      <c r="Y67" s="18">
        <v>23762</v>
      </c>
      <c r="Z67" s="18">
        <f t="shared" si="6"/>
        <v>4514.78</v>
      </c>
      <c r="AA67" s="18">
        <f t="shared" si="7"/>
        <v>28276.78</v>
      </c>
      <c r="AB67" s="93">
        <f t="shared" si="8"/>
        <v>0</v>
      </c>
      <c r="AC67" s="92" t="s">
        <v>129</v>
      </c>
      <c r="AD67" s="83">
        <v>5</v>
      </c>
      <c r="AE67" s="18">
        <v>23762</v>
      </c>
      <c r="AF67" s="18">
        <f t="shared" si="9"/>
        <v>4514.78</v>
      </c>
      <c r="AG67" s="18">
        <f t="shared" si="10"/>
        <v>28276.78</v>
      </c>
      <c r="AH67" s="93">
        <f t="shared" si="11"/>
        <v>141383.9</v>
      </c>
      <c r="AI67" s="92" t="s">
        <v>129</v>
      </c>
      <c r="AJ67" s="83">
        <v>7</v>
      </c>
      <c r="AK67" s="18">
        <v>23762</v>
      </c>
      <c r="AL67" s="18">
        <f t="shared" si="12"/>
        <v>4514.78</v>
      </c>
      <c r="AM67" s="18">
        <f t="shared" si="13"/>
        <v>28276.78</v>
      </c>
      <c r="AN67" s="93">
        <f t="shared" si="14"/>
        <v>197937.46</v>
      </c>
      <c r="AO67" s="92" t="s">
        <v>129</v>
      </c>
      <c r="AP67" s="83">
        <v>0</v>
      </c>
      <c r="AQ67" s="18">
        <v>23762</v>
      </c>
      <c r="AR67" s="18">
        <f t="shared" si="15"/>
        <v>4514.78</v>
      </c>
      <c r="AS67" s="18">
        <f t="shared" si="16"/>
        <v>28276.78</v>
      </c>
      <c r="AT67" s="93">
        <f t="shared" si="17"/>
        <v>0</v>
      </c>
      <c r="AU67" s="92" t="s">
        <v>129</v>
      </c>
      <c r="AV67" s="83">
        <v>0</v>
      </c>
      <c r="AW67" s="18">
        <v>23762</v>
      </c>
      <c r="AX67" s="18">
        <f t="shared" si="18"/>
        <v>4514.78</v>
      </c>
      <c r="AY67" s="18">
        <f t="shared" si="19"/>
        <v>28276.78</v>
      </c>
      <c r="AZ67" s="93">
        <f t="shared" si="20"/>
        <v>0</v>
      </c>
      <c r="BA67" s="92" t="s">
        <v>129</v>
      </c>
      <c r="BB67" s="83">
        <v>0</v>
      </c>
      <c r="BC67" s="18">
        <v>23762</v>
      </c>
      <c r="BD67" s="18">
        <f t="shared" si="21"/>
        <v>4514.78</v>
      </c>
      <c r="BE67" s="18">
        <f t="shared" si="22"/>
        <v>28276.78</v>
      </c>
      <c r="BF67" s="93">
        <f t="shared" si="23"/>
        <v>0</v>
      </c>
      <c r="BG67" s="92" t="s">
        <v>129</v>
      </c>
      <c r="BH67" s="83">
        <v>0</v>
      </c>
      <c r="BI67" s="18">
        <v>23762</v>
      </c>
      <c r="BJ67" s="18">
        <f t="shared" si="24"/>
        <v>4514.78</v>
      </c>
      <c r="BK67" s="18">
        <f t="shared" si="25"/>
        <v>28276.78</v>
      </c>
      <c r="BL67" s="93">
        <f t="shared" si="26"/>
        <v>0</v>
      </c>
      <c r="BM67" s="92" t="s">
        <v>129</v>
      </c>
      <c r="BN67" s="83">
        <v>0</v>
      </c>
      <c r="BO67" s="18">
        <v>23762</v>
      </c>
      <c r="BP67" s="18">
        <f t="shared" si="27"/>
        <v>4514.78</v>
      </c>
      <c r="BQ67" s="18">
        <f t="shared" si="28"/>
        <v>28276.78</v>
      </c>
      <c r="BR67" s="93">
        <f t="shared" si="29"/>
        <v>0</v>
      </c>
      <c r="BS67" s="92" t="s">
        <v>129</v>
      </c>
      <c r="BT67" s="83">
        <v>7</v>
      </c>
      <c r="BU67" s="18">
        <v>23762</v>
      </c>
      <c r="BV67" s="18">
        <f t="shared" si="30"/>
        <v>4514.78</v>
      </c>
      <c r="BW67" s="18">
        <f t="shared" si="31"/>
        <v>28276.78</v>
      </c>
      <c r="BX67" s="93">
        <f t="shared" si="32"/>
        <v>197937.46</v>
      </c>
      <c r="BY67" s="92" t="s">
        <v>129</v>
      </c>
      <c r="BZ67" s="83">
        <v>5</v>
      </c>
      <c r="CA67" s="18">
        <v>23762</v>
      </c>
      <c r="CB67" s="18">
        <f t="shared" si="33"/>
        <v>4514.78</v>
      </c>
      <c r="CC67" s="18">
        <f t="shared" si="34"/>
        <v>28276.78</v>
      </c>
      <c r="CD67" s="93">
        <f t="shared" si="35"/>
        <v>141383.9</v>
      </c>
      <c r="CE67" s="13"/>
    </row>
    <row r="68" spans="2:83" ht="27" customHeight="1" x14ac:dyDescent="0.25">
      <c r="B68" s="7">
        <v>62</v>
      </c>
      <c r="C68" s="7" t="s">
        <v>132</v>
      </c>
      <c r="D68" s="7" t="s">
        <v>14</v>
      </c>
      <c r="E68" s="7" t="s">
        <v>133</v>
      </c>
      <c r="F68" s="8">
        <v>4</v>
      </c>
      <c r="G68" s="8" t="s">
        <v>16</v>
      </c>
      <c r="H68" s="9">
        <v>12</v>
      </c>
      <c r="I68" s="10">
        <v>27628</v>
      </c>
      <c r="J68" s="10">
        <f t="shared" si="0"/>
        <v>5249.32</v>
      </c>
      <c r="K68" s="10">
        <f t="shared" si="1"/>
        <v>32877.32</v>
      </c>
      <c r="L68" s="10">
        <f t="shared" si="2"/>
        <v>394527.83999999997</v>
      </c>
      <c r="M68" s="11"/>
      <c r="N68" s="11"/>
      <c r="O68" s="11"/>
      <c r="Q68" s="92" t="s">
        <v>132</v>
      </c>
      <c r="R68" s="83">
        <v>0</v>
      </c>
      <c r="S68" s="18">
        <v>27628</v>
      </c>
      <c r="T68" s="18">
        <f t="shared" si="3"/>
        <v>5249.32</v>
      </c>
      <c r="U68" s="18">
        <f t="shared" si="4"/>
        <v>32877.32</v>
      </c>
      <c r="V68" s="93">
        <f t="shared" si="5"/>
        <v>0</v>
      </c>
      <c r="W68" s="92" t="s">
        <v>132</v>
      </c>
      <c r="X68" s="83">
        <v>0</v>
      </c>
      <c r="Y68" s="18">
        <v>27628</v>
      </c>
      <c r="Z68" s="18">
        <f t="shared" si="6"/>
        <v>5249.32</v>
      </c>
      <c r="AA68" s="18">
        <f t="shared" si="7"/>
        <v>32877.32</v>
      </c>
      <c r="AB68" s="93">
        <f t="shared" si="8"/>
        <v>0</v>
      </c>
      <c r="AC68" s="92" t="s">
        <v>132</v>
      </c>
      <c r="AD68" s="83">
        <v>4</v>
      </c>
      <c r="AE68" s="18">
        <v>27628</v>
      </c>
      <c r="AF68" s="18">
        <f t="shared" si="9"/>
        <v>5249.32</v>
      </c>
      <c r="AG68" s="18">
        <f t="shared" si="10"/>
        <v>32877.32</v>
      </c>
      <c r="AH68" s="93">
        <f t="shared" si="11"/>
        <v>131509.28</v>
      </c>
      <c r="AI68" s="92" t="s">
        <v>132</v>
      </c>
      <c r="AJ68" s="83">
        <v>4</v>
      </c>
      <c r="AK68" s="18">
        <v>27628</v>
      </c>
      <c r="AL68" s="18">
        <f t="shared" si="12"/>
        <v>5249.32</v>
      </c>
      <c r="AM68" s="18">
        <f t="shared" si="13"/>
        <v>32877.32</v>
      </c>
      <c r="AN68" s="93">
        <f t="shared" si="14"/>
        <v>131509.28</v>
      </c>
      <c r="AO68" s="92" t="s">
        <v>132</v>
      </c>
      <c r="AP68" s="83">
        <v>4</v>
      </c>
      <c r="AQ68" s="18">
        <v>27628</v>
      </c>
      <c r="AR68" s="18">
        <f t="shared" si="15"/>
        <v>5249.32</v>
      </c>
      <c r="AS68" s="18">
        <f t="shared" si="16"/>
        <v>32877.32</v>
      </c>
      <c r="AT68" s="93">
        <f t="shared" si="17"/>
        <v>131509.28</v>
      </c>
      <c r="AU68" s="92" t="s">
        <v>132</v>
      </c>
      <c r="AV68" s="83">
        <v>0</v>
      </c>
      <c r="AW68" s="18">
        <v>27628</v>
      </c>
      <c r="AX68" s="18">
        <f t="shared" si="18"/>
        <v>5249.32</v>
      </c>
      <c r="AY68" s="18">
        <f t="shared" si="19"/>
        <v>32877.32</v>
      </c>
      <c r="AZ68" s="93">
        <f t="shared" si="20"/>
        <v>0</v>
      </c>
      <c r="BA68" s="92" t="s">
        <v>132</v>
      </c>
      <c r="BB68" s="83">
        <v>0</v>
      </c>
      <c r="BC68" s="18">
        <v>27628</v>
      </c>
      <c r="BD68" s="18">
        <f t="shared" si="21"/>
        <v>5249.32</v>
      </c>
      <c r="BE68" s="18">
        <f t="shared" si="22"/>
        <v>32877.32</v>
      </c>
      <c r="BF68" s="93">
        <f t="shared" si="23"/>
        <v>0</v>
      </c>
      <c r="BG68" s="92" t="s">
        <v>132</v>
      </c>
      <c r="BH68" s="83">
        <v>0</v>
      </c>
      <c r="BI68" s="18">
        <v>27628</v>
      </c>
      <c r="BJ68" s="18">
        <f t="shared" si="24"/>
        <v>5249.32</v>
      </c>
      <c r="BK68" s="18">
        <f t="shared" si="25"/>
        <v>32877.32</v>
      </c>
      <c r="BL68" s="93">
        <f t="shared" si="26"/>
        <v>0</v>
      </c>
      <c r="BM68" s="92" t="s">
        <v>132</v>
      </c>
      <c r="BN68" s="83">
        <v>0</v>
      </c>
      <c r="BO68" s="18">
        <v>27628</v>
      </c>
      <c r="BP68" s="18">
        <f t="shared" si="27"/>
        <v>5249.32</v>
      </c>
      <c r="BQ68" s="18">
        <f t="shared" si="28"/>
        <v>32877.32</v>
      </c>
      <c r="BR68" s="93">
        <f t="shared" si="29"/>
        <v>0</v>
      </c>
      <c r="BS68" s="92" t="s">
        <v>132</v>
      </c>
      <c r="BT68" s="83">
        <v>0</v>
      </c>
      <c r="BU68" s="18">
        <v>27628</v>
      </c>
      <c r="BV68" s="18">
        <f t="shared" si="30"/>
        <v>5249.32</v>
      </c>
      <c r="BW68" s="18">
        <f t="shared" si="31"/>
        <v>32877.32</v>
      </c>
      <c r="BX68" s="93">
        <f t="shared" si="32"/>
        <v>0</v>
      </c>
      <c r="BY68" s="92" t="s">
        <v>132</v>
      </c>
      <c r="BZ68" s="83">
        <v>0</v>
      </c>
      <c r="CA68" s="18">
        <v>27628</v>
      </c>
      <c r="CB68" s="18">
        <f t="shared" si="33"/>
        <v>5249.32</v>
      </c>
      <c r="CC68" s="18">
        <f t="shared" si="34"/>
        <v>32877.32</v>
      </c>
      <c r="CD68" s="93">
        <f t="shared" si="35"/>
        <v>0</v>
      </c>
      <c r="CE68" s="13"/>
    </row>
    <row r="69" spans="2:83" ht="27" customHeight="1" x14ac:dyDescent="0.25">
      <c r="B69" s="14">
        <v>63</v>
      </c>
      <c r="C69" s="7" t="s">
        <v>134</v>
      </c>
      <c r="D69" s="7" t="s">
        <v>14</v>
      </c>
      <c r="E69" s="7" t="s">
        <v>135</v>
      </c>
      <c r="F69" s="8">
        <v>4</v>
      </c>
      <c r="G69" s="8" t="s">
        <v>16</v>
      </c>
      <c r="H69" s="9">
        <v>12</v>
      </c>
      <c r="I69" s="10">
        <v>28305</v>
      </c>
      <c r="J69" s="10">
        <f t="shared" si="0"/>
        <v>5377.95</v>
      </c>
      <c r="K69" s="10">
        <f t="shared" si="1"/>
        <v>33682.949999999997</v>
      </c>
      <c r="L69" s="10">
        <f t="shared" si="2"/>
        <v>404195.39999999997</v>
      </c>
      <c r="M69" s="11"/>
      <c r="N69" s="11"/>
      <c r="O69" s="11"/>
      <c r="Q69" s="92" t="s">
        <v>134</v>
      </c>
      <c r="R69" s="83">
        <v>0</v>
      </c>
      <c r="S69" s="18">
        <v>28305</v>
      </c>
      <c r="T69" s="18">
        <f t="shared" si="3"/>
        <v>5377.95</v>
      </c>
      <c r="U69" s="18">
        <f t="shared" si="4"/>
        <v>33682.949999999997</v>
      </c>
      <c r="V69" s="93">
        <f t="shared" si="5"/>
        <v>0</v>
      </c>
      <c r="W69" s="92" t="s">
        <v>134</v>
      </c>
      <c r="X69" s="83">
        <v>0</v>
      </c>
      <c r="Y69" s="18">
        <v>28305</v>
      </c>
      <c r="Z69" s="18">
        <f t="shared" si="6"/>
        <v>5377.95</v>
      </c>
      <c r="AA69" s="18">
        <f t="shared" si="7"/>
        <v>33682.949999999997</v>
      </c>
      <c r="AB69" s="93">
        <f t="shared" si="8"/>
        <v>0</v>
      </c>
      <c r="AC69" s="92" t="s">
        <v>134</v>
      </c>
      <c r="AD69" s="83">
        <v>4</v>
      </c>
      <c r="AE69" s="18">
        <v>28305</v>
      </c>
      <c r="AF69" s="18">
        <f t="shared" si="9"/>
        <v>5377.95</v>
      </c>
      <c r="AG69" s="18">
        <f t="shared" si="10"/>
        <v>33682.949999999997</v>
      </c>
      <c r="AH69" s="93">
        <f t="shared" si="11"/>
        <v>134731.79999999999</v>
      </c>
      <c r="AI69" s="92" t="s">
        <v>134</v>
      </c>
      <c r="AJ69" s="83">
        <v>4</v>
      </c>
      <c r="AK69" s="18">
        <v>28305</v>
      </c>
      <c r="AL69" s="18">
        <f t="shared" si="12"/>
        <v>5377.95</v>
      </c>
      <c r="AM69" s="18">
        <f t="shared" si="13"/>
        <v>33682.949999999997</v>
      </c>
      <c r="AN69" s="93">
        <f t="shared" si="14"/>
        <v>134731.79999999999</v>
      </c>
      <c r="AO69" s="92" t="s">
        <v>134</v>
      </c>
      <c r="AP69" s="83">
        <v>4</v>
      </c>
      <c r="AQ69" s="18">
        <v>28305</v>
      </c>
      <c r="AR69" s="18">
        <f t="shared" si="15"/>
        <v>5377.95</v>
      </c>
      <c r="AS69" s="18">
        <f t="shared" si="16"/>
        <v>33682.949999999997</v>
      </c>
      <c r="AT69" s="93">
        <f t="shared" si="17"/>
        <v>134731.79999999999</v>
      </c>
      <c r="AU69" s="92" t="s">
        <v>134</v>
      </c>
      <c r="AV69" s="83">
        <v>0</v>
      </c>
      <c r="AW69" s="18">
        <v>28305</v>
      </c>
      <c r="AX69" s="18">
        <f t="shared" si="18"/>
        <v>5377.95</v>
      </c>
      <c r="AY69" s="18">
        <f t="shared" si="19"/>
        <v>33682.949999999997</v>
      </c>
      <c r="AZ69" s="93">
        <f t="shared" si="20"/>
        <v>0</v>
      </c>
      <c r="BA69" s="92" t="s">
        <v>134</v>
      </c>
      <c r="BB69" s="83">
        <v>0</v>
      </c>
      <c r="BC69" s="18">
        <v>28305</v>
      </c>
      <c r="BD69" s="18">
        <f t="shared" si="21"/>
        <v>5377.95</v>
      </c>
      <c r="BE69" s="18">
        <f t="shared" si="22"/>
        <v>33682.949999999997</v>
      </c>
      <c r="BF69" s="93">
        <f t="shared" si="23"/>
        <v>0</v>
      </c>
      <c r="BG69" s="92" t="s">
        <v>134</v>
      </c>
      <c r="BH69" s="83">
        <v>0</v>
      </c>
      <c r="BI69" s="18">
        <v>28305</v>
      </c>
      <c r="BJ69" s="18">
        <f t="shared" si="24"/>
        <v>5377.95</v>
      </c>
      <c r="BK69" s="18">
        <f t="shared" si="25"/>
        <v>33682.949999999997</v>
      </c>
      <c r="BL69" s="93">
        <f t="shared" si="26"/>
        <v>0</v>
      </c>
      <c r="BM69" s="92" t="s">
        <v>134</v>
      </c>
      <c r="BN69" s="83">
        <v>0</v>
      </c>
      <c r="BO69" s="18">
        <v>28305</v>
      </c>
      <c r="BP69" s="18">
        <f t="shared" si="27"/>
        <v>5377.95</v>
      </c>
      <c r="BQ69" s="18">
        <f t="shared" si="28"/>
        <v>33682.949999999997</v>
      </c>
      <c r="BR69" s="93">
        <f t="shared" si="29"/>
        <v>0</v>
      </c>
      <c r="BS69" s="92" t="s">
        <v>134</v>
      </c>
      <c r="BT69" s="83">
        <v>0</v>
      </c>
      <c r="BU69" s="18">
        <v>28305</v>
      </c>
      <c r="BV69" s="18">
        <f t="shared" si="30"/>
        <v>5377.95</v>
      </c>
      <c r="BW69" s="18">
        <f t="shared" si="31"/>
        <v>33682.949999999997</v>
      </c>
      <c r="BX69" s="93">
        <f t="shared" si="32"/>
        <v>0</v>
      </c>
      <c r="BY69" s="92" t="s">
        <v>134</v>
      </c>
      <c r="BZ69" s="83">
        <v>0</v>
      </c>
      <c r="CA69" s="18">
        <v>28305</v>
      </c>
      <c r="CB69" s="18">
        <f t="shared" si="33"/>
        <v>5377.95</v>
      </c>
      <c r="CC69" s="18">
        <f t="shared" si="34"/>
        <v>33682.949999999997</v>
      </c>
      <c r="CD69" s="93">
        <f t="shared" si="35"/>
        <v>0</v>
      </c>
      <c r="CE69" s="13"/>
    </row>
    <row r="70" spans="2:83" ht="27" hidden="1" customHeight="1" x14ac:dyDescent="0.25">
      <c r="B70" s="14"/>
      <c r="C70" s="7"/>
      <c r="D70" s="7"/>
      <c r="E70" s="7"/>
      <c r="F70" s="8"/>
      <c r="G70" s="8"/>
      <c r="H70" s="8"/>
      <c r="I70" s="10"/>
      <c r="J70" s="10"/>
      <c r="K70" s="10"/>
      <c r="L70" s="10"/>
      <c r="M70" s="11"/>
      <c r="N70" s="11"/>
      <c r="O70" s="11"/>
      <c r="Q70" s="92"/>
      <c r="R70" s="83"/>
      <c r="S70" s="18"/>
      <c r="T70" s="18"/>
      <c r="U70" s="18"/>
      <c r="V70" s="93"/>
      <c r="W70" s="92"/>
      <c r="X70" s="83"/>
      <c r="Y70" s="18"/>
      <c r="Z70" s="18"/>
      <c r="AA70" s="18"/>
      <c r="AB70" s="93"/>
      <c r="AC70" s="92"/>
      <c r="AD70" s="83"/>
      <c r="AE70" s="18"/>
      <c r="AF70" s="18"/>
      <c r="AG70" s="18"/>
      <c r="AH70" s="93"/>
      <c r="AI70" s="92"/>
      <c r="AJ70" s="83"/>
      <c r="AK70" s="18"/>
      <c r="AL70" s="18"/>
      <c r="AM70" s="18"/>
      <c r="AN70" s="93"/>
      <c r="AO70" s="92"/>
      <c r="AP70" s="83"/>
      <c r="AQ70" s="18"/>
      <c r="AR70" s="18"/>
      <c r="AS70" s="18"/>
      <c r="AT70" s="93"/>
      <c r="AU70" s="92"/>
      <c r="AV70" s="83"/>
      <c r="AW70" s="18"/>
      <c r="AX70" s="18"/>
      <c r="AY70" s="18"/>
      <c r="AZ70" s="93"/>
      <c r="BA70" s="92"/>
      <c r="BB70" s="83"/>
      <c r="BC70" s="18"/>
      <c r="BD70" s="18"/>
      <c r="BE70" s="18"/>
      <c r="BF70" s="93"/>
      <c r="BG70" s="92"/>
      <c r="BH70" s="83"/>
      <c r="BI70" s="18"/>
      <c r="BJ70" s="18"/>
      <c r="BK70" s="18"/>
      <c r="BL70" s="93"/>
      <c r="BM70" s="92"/>
      <c r="BN70" s="83"/>
      <c r="BO70" s="18"/>
      <c r="BP70" s="18"/>
      <c r="BQ70" s="18"/>
      <c r="BR70" s="93"/>
      <c r="BS70" s="92"/>
      <c r="BT70" s="83"/>
      <c r="BU70" s="18"/>
      <c r="BV70" s="18"/>
      <c r="BW70" s="18"/>
      <c r="BX70" s="93"/>
      <c r="BY70" s="92"/>
      <c r="BZ70" s="83"/>
      <c r="CA70" s="18"/>
      <c r="CB70" s="18"/>
      <c r="CC70" s="18"/>
      <c r="CD70" s="93"/>
      <c r="CE70" s="13"/>
    </row>
    <row r="71" spans="2:83" ht="27" hidden="1" customHeight="1" x14ac:dyDescent="0.25">
      <c r="B71" s="7"/>
      <c r="C71" s="7"/>
      <c r="D71" s="7"/>
      <c r="E71" s="7"/>
      <c r="F71" s="8"/>
      <c r="G71" s="8"/>
      <c r="H71" s="8"/>
      <c r="I71" s="10"/>
      <c r="J71" s="10"/>
      <c r="K71" s="10"/>
      <c r="L71" s="10"/>
      <c r="M71" s="11"/>
      <c r="N71" s="11"/>
      <c r="O71" s="11"/>
      <c r="Q71" s="92"/>
      <c r="R71" s="83"/>
      <c r="S71" s="18"/>
      <c r="T71" s="18"/>
      <c r="U71" s="18"/>
      <c r="V71" s="93"/>
      <c r="W71" s="92"/>
      <c r="X71" s="83"/>
      <c r="Y71" s="18"/>
      <c r="Z71" s="18"/>
      <c r="AA71" s="18"/>
      <c r="AB71" s="93"/>
      <c r="AC71" s="92"/>
      <c r="AD71" s="83"/>
      <c r="AE71" s="18"/>
      <c r="AF71" s="18"/>
      <c r="AG71" s="18"/>
      <c r="AH71" s="93"/>
      <c r="AI71" s="92"/>
      <c r="AJ71" s="83"/>
      <c r="AK71" s="18"/>
      <c r="AL71" s="18"/>
      <c r="AM71" s="18"/>
      <c r="AN71" s="93"/>
      <c r="AO71" s="92"/>
      <c r="AP71" s="83"/>
      <c r="AQ71" s="18"/>
      <c r="AR71" s="18"/>
      <c r="AS71" s="18"/>
      <c r="AT71" s="93"/>
      <c r="AU71" s="92"/>
      <c r="AV71" s="83"/>
      <c r="AW71" s="18"/>
      <c r="AX71" s="18"/>
      <c r="AY71" s="18"/>
      <c r="AZ71" s="93"/>
      <c r="BA71" s="92"/>
      <c r="BB71" s="83"/>
      <c r="BC71" s="18"/>
      <c r="BD71" s="18"/>
      <c r="BE71" s="18"/>
      <c r="BF71" s="93"/>
      <c r="BG71" s="92"/>
      <c r="BH71" s="83"/>
      <c r="BI71" s="18"/>
      <c r="BJ71" s="18"/>
      <c r="BK71" s="18"/>
      <c r="BL71" s="93"/>
      <c r="BM71" s="92"/>
      <c r="BN71" s="83"/>
      <c r="BO71" s="18"/>
      <c r="BP71" s="18"/>
      <c r="BQ71" s="18"/>
      <c r="BR71" s="93"/>
      <c r="BS71" s="92"/>
      <c r="BT71" s="83"/>
      <c r="BU71" s="18"/>
      <c r="BV71" s="18"/>
      <c r="BW71" s="18"/>
      <c r="BX71" s="93"/>
      <c r="BY71" s="92"/>
      <c r="BZ71" s="83"/>
      <c r="CA71" s="18"/>
      <c r="CB71" s="18"/>
      <c r="CC71" s="18"/>
      <c r="CD71" s="93"/>
      <c r="CE71" s="13"/>
    </row>
    <row r="72" spans="2:83" ht="27" customHeight="1" x14ac:dyDescent="0.25">
      <c r="B72" s="7">
        <v>66</v>
      </c>
      <c r="C72" s="7" t="s">
        <v>136</v>
      </c>
      <c r="D72" s="7" t="s">
        <v>14</v>
      </c>
      <c r="E72" s="7" t="s">
        <v>137</v>
      </c>
      <c r="F72" s="8">
        <v>3</v>
      </c>
      <c r="G72" s="8" t="s">
        <v>16</v>
      </c>
      <c r="H72" s="8">
        <v>18</v>
      </c>
      <c r="I72" s="10">
        <v>9263</v>
      </c>
      <c r="J72" s="10">
        <f t="shared" ref="J72:J86" si="36">+I72*19%</f>
        <v>1759.97</v>
      </c>
      <c r="K72" s="10">
        <f t="shared" ref="K72:K86" si="37">+I72+J72</f>
        <v>11022.97</v>
      </c>
      <c r="L72" s="10">
        <f t="shared" ref="L72:L112" si="38">+K72*H72</f>
        <v>198413.46</v>
      </c>
      <c r="M72" s="11"/>
      <c r="N72" s="11"/>
      <c r="O72" s="11"/>
      <c r="Q72" s="92" t="s">
        <v>136</v>
      </c>
      <c r="R72" s="83">
        <v>0</v>
      </c>
      <c r="S72" s="18">
        <v>9263</v>
      </c>
      <c r="T72" s="18">
        <f t="shared" ref="T72:T112" si="39">+S72*19%</f>
        <v>1759.97</v>
      </c>
      <c r="U72" s="18">
        <f t="shared" ref="U72:U112" si="40">+S72+T72</f>
        <v>11022.97</v>
      </c>
      <c r="V72" s="93">
        <f t="shared" ref="V72:V112" si="41">+U72*R72</f>
        <v>0</v>
      </c>
      <c r="W72" s="92" t="s">
        <v>136</v>
      </c>
      <c r="X72" s="83">
        <v>3</v>
      </c>
      <c r="Y72" s="18">
        <v>9263</v>
      </c>
      <c r="Z72" s="18">
        <f t="shared" ref="Z72:Z112" si="42">+Y72*19%</f>
        <v>1759.97</v>
      </c>
      <c r="AA72" s="18">
        <f t="shared" ref="AA72:AA112" si="43">+Y72+Z72</f>
        <v>11022.97</v>
      </c>
      <c r="AB72" s="93">
        <f t="shared" ref="AB72:AB112" si="44">+AA72*X72</f>
        <v>33068.909999999996</v>
      </c>
      <c r="AC72" s="92" t="s">
        <v>136</v>
      </c>
      <c r="AD72" s="83">
        <v>3</v>
      </c>
      <c r="AE72" s="18">
        <v>9263</v>
      </c>
      <c r="AF72" s="18">
        <f t="shared" ref="AF72:AF112" si="45">+AE72*19%</f>
        <v>1759.97</v>
      </c>
      <c r="AG72" s="18">
        <f t="shared" ref="AG72:AG112" si="46">+AE72+AF72</f>
        <v>11022.97</v>
      </c>
      <c r="AH72" s="93">
        <f t="shared" ref="AH72:AH112" si="47">+AG72*AD72</f>
        <v>33068.909999999996</v>
      </c>
      <c r="AI72" s="92" t="s">
        <v>136</v>
      </c>
      <c r="AJ72" s="83">
        <v>3</v>
      </c>
      <c r="AK72" s="18">
        <v>9263</v>
      </c>
      <c r="AL72" s="18">
        <f t="shared" ref="AL72:AL112" si="48">+AK72*19%</f>
        <v>1759.97</v>
      </c>
      <c r="AM72" s="18">
        <f t="shared" ref="AM72:AM112" si="49">+AK72+AL72</f>
        <v>11022.97</v>
      </c>
      <c r="AN72" s="93">
        <f t="shared" ref="AN72:AN112" si="50">+AM72*AJ72</f>
        <v>33068.909999999996</v>
      </c>
      <c r="AO72" s="92" t="s">
        <v>136</v>
      </c>
      <c r="AP72" s="83">
        <v>3</v>
      </c>
      <c r="AQ72" s="18">
        <v>9263</v>
      </c>
      <c r="AR72" s="18">
        <f t="shared" ref="AR72:AR112" si="51">+AQ72*19%</f>
        <v>1759.97</v>
      </c>
      <c r="AS72" s="18">
        <f t="shared" ref="AS72:AS112" si="52">+AQ72+AR72</f>
        <v>11022.97</v>
      </c>
      <c r="AT72" s="93">
        <f t="shared" ref="AT72:AT112" si="53">+AS72*AP72</f>
        <v>33068.909999999996</v>
      </c>
      <c r="AU72" s="92" t="s">
        <v>136</v>
      </c>
      <c r="AV72" s="83">
        <v>0</v>
      </c>
      <c r="AW72" s="18">
        <v>9263</v>
      </c>
      <c r="AX72" s="18">
        <f t="shared" ref="AX72:AX112" si="54">+AW72*19%</f>
        <v>1759.97</v>
      </c>
      <c r="AY72" s="18">
        <f t="shared" ref="AY72:AY112" si="55">+AW72+AX72</f>
        <v>11022.97</v>
      </c>
      <c r="AZ72" s="93">
        <f t="shared" ref="AZ72:AZ112" si="56">+AY72*AV72</f>
        <v>0</v>
      </c>
      <c r="BA72" s="92" t="s">
        <v>136</v>
      </c>
      <c r="BB72" s="83">
        <v>0</v>
      </c>
      <c r="BC72" s="18">
        <v>9263</v>
      </c>
      <c r="BD72" s="18">
        <f t="shared" ref="BD72:BD112" si="57">+BC72*19%</f>
        <v>1759.97</v>
      </c>
      <c r="BE72" s="18">
        <f t="shared" ref="BE72:BE112" si="58">+BC72+BD72</f>
        <v>11022.97</v>
      </c>
      <c r="BF72" s="93">
        <f t="shared" ref="BF72:BF112" si="59">+BE72*BB72</f>
        <v>0</v>
      </c>
      <c r="BG72" s="92" t="s">
        <v>136</v>
      </c>
      <c r="BH72" s="83">
        <v>0</v>
      </c>
      <c r="BI72" s="18">
        <v>9263</v>
      </c>
      <c r="BJ72" s="18">
        <f t="shared" ref="BJ72:BJ112" si="60">+BI72*19%</f>
        <v>1759.97</v>
      </c>
      <c r="BK72" s="18">
        <f t="shared" ref="BK72:BK112" si="61">+BI72+BJ72</f>
        <v>11022.97</v>
      </c>
      <c r="BL72" s="93">
        <f t="shared" ref="BL72:BL112" si="62">+BK72*BH72</f>
        <v>0</v>
      </c>
      <c r="BM72" s="92" t="s">
        <v>136</v>
      </c>
      <c r="BN72" s="83">
        <v>0</v>
      </c>
      <c r="BO72" s="18">
        <v>9263</v>
      </c>
      <c r="BP72" s="18">
        <f t="shared" ref="BP72:BP112" si="63">+BO72*19%</f>
        <v>1759.97</v>
      </c>
      <c r="BQ72" s="18">
        <f t="shared" ref="BQ72:BQ112" si="64">+BO72+BP72</f>
        <v>11022.97</v>
      </c>
      <c r="BR72" s="93">
        <f t="shared" ref="BR72:BR112" si="65">+BQ72*BN72</f>
        <v>0</v>
      </c>
      <c r="BS72" s="92" t="s">
        <v>136</v>
      </c>
      <c r="BT72" s="83">
        <v>3</v>
      </c>
      <c r="BU72" s="18">
        <v>9263</v>
      </c>
      <c r="BV72" s="18">
        <f t="shared" ref="BV72:BV112" si="66">+BU72*19%</f>
        <v>1759.97</v>
      </c>
      <c r="BW72" s="18">
        <f t="shared" ref="BW72:BW112" si="67">+BU72+BV72</f>
        <v>11022.97</v>
      </c>
      <c r="BX72" s="93">
        <f t="shared" ref="BX72:BX112" si="68">+BW72*BT72</f>
        <v>33068.909999999996</v>
      </c>
      <c r="BY72" s="92" t="s">
        <v>136</v>
      </c>
      <c r="BZ72" s="83">
        <v>3</v>
      </c>
      <c r="CA72" s="18">
        <v>9263</v>
      </c>
      <c r="CB72" s="18">
        <f t="shared" ref="CB72:CB112" si="69">+CA72*19%</f>
        <v>1759.97</v>
      </c>
      <c r="CC72" s="18">
        <f t="shared" ref="CC72:CC112" si="70">+CA72+CB72</f>
        <v>11022.97</v>
      </c>
      <c r="CD72" s="93">
        <f t="shared" ref="CD72:CD112" si="71">+CC72*BZ72</f>
        <v>33068.909999999996</v>
      </c>
      <c r="CE72" s="13"/>
    </row>
    <row r="73" spans="2:83" ht="27" customHeight="1" x14ac:dyDescent="0.25">
      <c r="B73" s="7">
        <v>67</v>
      </c>
      <c r="C73" s="7" t="s">
        <v>138</v>
      </c>
      <c r="D73" s="7" t="s">
        <v>14</v>
      </c>
      <c r="E73" s="7" t="s">
        <v>139</v>
      </c>
      <c r="F73" s="8">
        <v>4</v>
      </c>
      <c r="G73" s="8" t="s">
        <v>16</v>
      </c>
      <c r="H73" s="8">
        <v>10</v>
      </c>
      <c r="I73" s="10">
        <v>22354</v>
      </c>
      <c r="J73" s="10">
        <f t="shared" si="36"/>
        <v>4247.26</v>
      </c>
      <c r="K73" s="10">
        <f t="shared" si="37"/>
        <v>26601.260000000002</v>
      </c>
      <c r="L73" s="10">
        <f t="shared" si="38"/>
        <v>266012.60000000003</v>
      </c>
      <c r="M73" s="11"/>
      <c r="N73" s="11"/>
      <c r="O73" s="11"/>
      <c r="Q73" s="92" t="s">
        <v>138</v>
      </c>
      <c r="R73" s="83">
        <v>0</v>
      </c>
      <c r="S73" s="18">
        <v>22354</v>
      </c>
      <c r="T73" s="18">
        <f t="shared" si="39"/>
        <v>4247.26</v>
      </c>
      <c r="U73" s="18">
        <f t="shared" si="40"/>
        <v>26601.260000000002</v>
      </c>
      <c r="V73" s="93">
        <f t="shared" si="41"/>
        <v>0</v>
      </c>
      <c r="W73" s="92" t="s">
        <v>138</v>
      </c>
      <c r="X73" s="83">
        <v>4</v>
      </c>
      <c r="Y73" s="18">
        <v>22354</v>
      </c>
      <c r="Z73" s="18">
        <f t="shared" si="42"/>
        <v>4247.26</v>
      </c>
      <c r="AA73" s="18">
        <f t="shared" si="43"/>
        <v>26601.260000000002</v>
      </c>
      <c r="AB73" s="93">
        <f t="shared" si="44"/>
        <v>106405.04000000001</v>
      </c>
      <c r="AC73" s="92" t="s">
        <v>138</v>
      </c>
      <c r="AD73" s="83">
        <v>0</v>
      </c>
      <c r="AE73" s="18">
        <v>22354</v>
      </c>
      <c r="AF73" s="18">
        <f t="shared" si="45"/>
        <v>4247.26</v>
      </c>
      <c r="AG73" s="18">
        <f t="shared" si="46"/>
        <v>26601.260000000002</v>
      </c>
      <c r="AH73" s="93">
        <f t="shared" si="47"/>
        <v>0</v>
      </c>
      <c r="AI73" s="92" t="s">
        <v>138</v>
      </c>
      <c r="AJ73" s="83">
        <v>4</v>
      </c>
      <c r="AK73" s="18">
        <v>22354</v>
      </c>
      <c r="AL73" s="18">
        <f t="shared" si="48"/>
        <v>4247.26</v>
      </c>
      <c r="AM73" s="18">
        <f t="shared" si="49"/>
        <v>26601.260000000002</v>
      </c>
      <c r="AN73" s="93">
        <f t="shared" si="50"/>
        <v>106405.04000000001</v>
      </c>
      <c r="AO73" s="92" t="s">
        <v>138</v>
      </c>
      <c r="AP73" s="83">
        <v>2</v>
      </c>
      <c r="AQ73" s="18">
        <v>22354</v>
      </c>
      <c r="AR73" s="18">
        <f t="shared" si="51"/>
        <v>4247.26</v>
      </c>
      <c r="AS73" s="18">
        <f t="shared" si="52"/>
        <v>26601.260000000002</v>
      </c>
      <c r="AT73" s="93">
        <f t="shared" si="53"/>
        <v>53202.520000000004</v>
      </c>
      <c r="AU73" s="92" t="s">
        <v>138</v>
      </c>
      <c r="AV73" s="83">
        <v>0</v>
      </c>
      <c r="AW73" s="18">
        <v>22354</v>
      </c>
      <c r="AX73" s="18">
        <f t="shared" si="54"/>
        <v>4247.26</v>
      </c>
      <c r="AY73" s="18">
        <f t="shared" si="55"/>
        <v>26601.260000000002</v>
      </c>
      <c r="AZ73" s="93">
        <f t="shared" si="56"/>
        <v>0</v>
      </c>
      <c r="BA73" s="92" t="s">
        <v>138</v>
      </c>
      <c r="BB73" s="83">
        <v>0</v>
      </c>
      <c r="BC73" s="18">
        <v>22354</v>
      </c>
      <c r="BD73" s="18">
        <f t="shared" si="57"/>
        <v>4247.26</v>
      </c>
      <c r="BE73" s="18">
        <f t="shared" si="58"/>
        <v>26601.260000000002</v>
      </c>
      <c r="BF73" s="93">
        <f t="shared" si="59"/>
        <v>0</v>
      </c>
      <c r="BG73" s="92" t="s">
        <v>138</v>
      </c>
      <c r="BH73" s="83">
        <v>0</v>
      </c>
      <c r="BI73" s="18">
        <v>22354</v>
      </c>
      <c r="BJ73" s="18">
        <f t="shared" si="60"/>
        <v>4247.26</v>
      </c>
      <c r="BK73" s="18">
        <f t="shared" si="61"/>
        <v>26601.260000000002</v>
      </c>
      <c r="BL73" s="93">
        <f t="shared" si="62"/>
        <v>0</v>
      </c>
      <c r="BM73" s="92" t="s">
        <v>138</v>
      </c>
      <c r="BN73" s="83">
        <v>0</v>
      </c>
      <c r="BO73" s="18">
        <v>22354</v>
      </c>
      <c r="BP73" s="18">
        <f t="shared" si="63"/>
        <v>4247.26</v>
      </c>
      <c r="BQ73" s="18">
        <f t="shared" si="64"/>
        <v>26601.260000000002</v>
      </c>
      <c r="BR73" s="93">
        <f t="shared" si="65"/>
        <v>0</v>
      </c>
      <c r="BS73" s="92" t="s">
        <v>138</v>
      </c>
      <c r="BT73" s="83">
        <v>0</v>
      </c>
      <c r="BU73" s="18">
        <v>22354</v>
      </c>
      <c r="BV73" s="18">
        <f t="shared" si="66"/>
        <v>4247.26</v>
      </c>
      <c r="BW73" s="18">
        <f t="shared" si="67"/>
        <v>26601.260000000002</v>
      </c>
      <c r="BX73" s="93">
        <f t="shared" si="68"/>
        <v>0</v>
      </c>
      <c r="BY73" s="92" t="s">
        <v>138</v>
      </c>
      <c r="BZ73" s="83">
        <v>0</v>
      </c>
      <c r="CA73" s="18">
        <v>22354</v>
      </c>
      <c r="CB73" s="18">
        <f t="shared" si="69"/>
        <v>4247.26</v>
      </c>
      <c r="CC73" s="18">
        <f t="shared" si="70"/>
        <v>26601.260000000002</v>
      </c>
      <c r="CD73" s="93">
        <f t="shared" si="71"/>
        <v>0</v>
      </c>
      <c r="CE73" s="13"/>
    </row>
    <row r="74" spans="2:83" ht="27" customHeight="1" x14ac:dyDescent="0.25">
      <c r="B74" s="14">
        <v>68</v>
      </c>
      <c r="C74" s="7" t="s">
        <v>140</v>
      </c>
      <c r="D74" s="7" t="s">
        <v>14</v>
      </c>
      <c r="E74" s="7" t="s">
        <v>141</v>
      </c>
      <c r="F74" s="8">
        <v>4</v>
      </c>
      <c r="G74" s="8" t="s">
        <v>16</v>
      </c>
      <c r="H74" s="8">
        <v>16</v>
      </c>
      <c r="I74" s="10">
        <v>4962</v>
      </c>
      <c r="J74" s="10">
        <f t="shared" si="36"/>
        <v>942.78</v>
      </c>
      <c r="K74" s="10">
        <f t="shared" si="37"/>
        <v>5904.78</v>
      </c>
      <c r="L74" s="10">
        <f t="shared" si="38"/>
        <v>94476.479999999996</v>
      </c>
      <c r="M74" s="11"/>
      <c r="N74" s="11"/>
      <c r="O74" s="11"/>
      <c r="Q74" s="92" t="s">
        <v>140</v>
      </c>
      <c r="R74" s="83">
        <v>0</v>
      </c>
      <c r="S74" s="18">
        <v>4962</v>
      </c>
      <c r="T74" s="18">
        <f t="shared" si="39"/>
        <v>942.78</v>
      </c>
      <c r="U74" s="18">
        <f t="shared" si="40"/>
        <v>5904.78</v>
      </c>
      <c r="V74" s="93">
        <f t="shared" si="41"/>
        <v>0</v>
      </c>
      <c r="W74" s="92" t="s">
        <v>140</v>
      </c>
      <c r="X74" s="83">
        <v>0</v>
      </c>
      <c r="Y74" s="18">
        <v>4962</v>
      </c>
      <c r="Z74" s="18">
        <f t="shared" si="42"/>
        <v>942.78</v>
      </c>
      <c r="AA74" s="18">
        <f t="shared" si="43"/>
        <v>5904.78</v>
      </c>
      <c r="AB74" s="93">
        <f t="shared" si="44"/>
        <v>0</v>
      </c>
      <c r="AC74" s="92" t="s">
        <v>140</v>
      </c>
      <c r="AD74" s="83">
        <v>0</v>
      </c>
      <c r="AE74" s="18">
        <v>4962</v>
      </c>
      <c r="AF74" s="18">
        <f t="shared" si="45"/>
        <v>942.78</v>
      </c>
      <c r="AG74" s="18">
        <f t="shared" si="46"/>
        <v>5904.78</v>
      </c>
      <c r="AH74" s="93">
        <f t="shared" si="47"/>
        <v>0</v>
      </c>
      <c r="AI74" s="92" t="s">
        <v>140</v>
      </c>
      <c r="AJ74" s="83">
        <v>4</v>
      </c>
      <c r="AK74" s="18">
        <v>4962</v>
      </c>
      <c r="AL74" s="18">
        <f t="shared" si="48"/>
        <v>942.78</v>
      </c>
      <c r="AM74" s="18">
        <f t="shared" si="49"/>
        <v>5904.78</v>
      </c>
      <c r="AN74" s="93">
        <f t="shared" si="50"/>
        <v>23619.119999999999</v>
      </c>
      <c r="AO74" s="92" t="s">
        <v>140</v>
      </c>
      <c r="AP74" s="83">
        <v>4</v>
      </c>
      <c r="AQ74" s="18">
        <v>4962</v>
      </c>
      <c r="AR74" s="18">
        <f t="shared" si="51"/>
        <v>942.78</v>
      </c>
      <c r="AS74" s="18">
        <f t="shared" si="52"/>
        <v>5904.78</v>
      </c>
      <c r="AT74" s="93">
        <f t="shared" si="53"/>
        <v>23619.119999999999</v>
      </c>
      <c r="AU74" s="92" t="s">
        <v>140</v>
      </c>
      <c r="AV74" s="83">
        <v>0</v>
      </c>
      <c r="AW74" s="18">
        <v>4962</v>
      </c>
      <c r="AX74" s="18">
        <f t="shared" si="54"/>
        <v>942.78</v>
      </c>
      <c r="AY74" s="18">
        <f t="shared" si="55"/>
        <v>5904.78</v>
      </c>
      <c r="AZ74" s="93">
        <f t="shared" si="56"/>
        <v>0</v>
      </c>
      <c r="BA74" s="92" t="s">
        <v>140</v>
      </c>
      <c r="BB74" s="83">
        <v>0</v>
      </c>
      <c r="BC74" s="18">
        <v>4962</v>
      </c>
      <c r="BD74" s="18">
        <f t="shared" si="57"/>
        <v>942.78</v>
      </c>
      <c r="BE74" s="18">
        <f t="shared" si="58"/>
        <v>5904.78</v>
      </c>
      <c r="BF74" s="93">
        <f t="shared" si="59"/>
        <v>0</v>
      </c>
      <c r="BG74" s="92" t="s">
        <v>140</v>
      </c>
      <c r="BH74" s="83">
        <v>0</v>
      </c>
      <c r="BI74" s="18">
        <v>4962</v>
      </c>
      <c r="BJ74" s="18">
        <f t="shared" si="60"/>
        <v>942.78</v>
      </c>
      <c r="BK74" s="18">
        <f t="shared" si="61"/>
        <v>5904.78</v>
      </c>
      <c r="BL74" s="93">
        <f t="shared" si="62"/>
        <v>0</v>
      </c>
      <c r="BM74" s="92" t="s">
        <v>140</v>
      </c>
      <c r="BN74" s="83">
        <v>0</v>
      </c>
      <c r="BO74" s="18">
        <v>4962</v>
      </c>
      <c r="BP74" s="18">
        <f t="shared" si="63"/>
        <v>942.78</v>
      </c>
      <c r="BQ74" s="18">
        <f t="shared" si="64"/>
        <v>5904.78</v>
      </c>
      <c r="BR74" s="93">
        <f t="shared" si="65"/>
        <v>0</v>
      </c>
      <c r="BS74" s="92" t="s">
        <v>140</v>
      </c>
      <c r="BT74" s="83">
        <v>4</v>
      </c>
      <c r="BU74" s="18">
        <v>4962</v>
      </c>
      <c r="BV74" s="18">
        <f t="shared" si="66"/>
        <v>942.78</v>
      </c>
      <c r="BW74" s="18">
        <f t="shared" si="67"/>
        <v>5904.78</v>
      </c>
      <c r="BX74" s="93">
        <f t="shared" si="68"/>
        <v>23619.119999999999</v>
      </c>
      <c r="BY74" s="92" t="s">
        <v>140</v>
      </c>
      <c r="BZ74" s="83">
        <v>4</v>
      </c>
      <c r="CA74" s="18">
        <v>4962</v>
      </c>
      <c r="CB74" s="18">
        <f t="shared" si="69"/>
        <v>942.78</v>
      </c>
      <c r="CC74" s="18">
        <f t="shared" si="70"/>
        <v>5904.78</v>
      </c>
      <c r="CD74" s="93">
        <f t="shared" si="71"/>
        <v>23619.119999999999</v>
      </c>
      <c r="CE74" s="13"/>
    </row>
    <row r="75" spans="2:83" ht="27" customHeight="1" x14ac:dyDescent="0.25">
      <c r="B75" s="14">
        <v>69</v>
      </c>
      <c r="C75" s="7" t="s">
        <v>142</v>
      </c>
      <c r="D75" s="7" t="s">
        <v>14</v>
      </c>
      <c r="E75" s="7" t="s">
        <v>143</v>
      </c>
      <c r="F75" s="8">
        <v>4</v>
      </c>
      <c r="G75" s="8" t="s">
        <v>16</v>
      </c>
      <c r="H75" s="8">
        <v>12</v>
      </c>
      <c r="I75" s="10">
        <v>7941</v>
      </c>
      <c r="J75" s="10">
        <f t="shared" si="36"/>
        <v>1508.79</v>
      </c>
      <c r="K75" s="10">
        <f t="shared" si="37"/>
        <v>9449.7900000000009</v>
      </c>
      <c r="L75" s="10">
        <f t="shared" si="38"/>
        <v>113397.48000000001</v>
      </c>
      <c r="M75" s="11"/>
      <c r="N75" s="11"/>
      <c r="O75" s="11"/>
      <c r="Q75" s="92" t="s">
        <v>142</v>
      </c>
      <c r="R75" s="83">
        <v>0</v>
      </c>
      <c r="S75" s="18">
        <v>7941</v>
      </c>
      <c r="T75" s="18">
        <f t="shared" si="39"/>
        <v>1508.79</v>
      </c>
      <c r="U75" s="18">
        <f t="shared" si="40"/>
        <v>9449.7900000000009</v>
      </c>
      <c r="V75" s="93">
        <f t="shared" si="41"/>
        <v>0</v>
      </c>
      <c r="W75" s="92" t="s">
        <v>142</v>
      </c>
      <c r="X75" s="83">
        <v>0</v>
      </c>
      <c r="Y75" s="18">
        <v>7941</v>
      </c>
      <c r="Z75" s="18">
        <f t="shared" si="42"/>
        <v>1508.79</v>
      </c>
      <c r="AA75" s="18">
        <f t="shared" si="43"/>
        <v>9449.7900000000009</v>
      </c>
      <c r="AB75" s="93">
        <f t="shared" si="44"/>
        <v>0</v>
      </c>
      <c r="AC75" s="92" t="s">
        <v>142</v>
      </c>
      <c r="AD75" s="83">
        <v>0</v>
      </c>
      <c r="AE75" s="18">
        <v>7941</v>
      </c>
      <c r="AF75" s="18">
        <f t="shared" si="45"/>
        <v>1508.79</v>
      </c>
      <c r="AG75" s="18">
        <f t="shared" si="46"/>
        <v>9449.7900000000009</v>
      </c>
      <c r="AH75" s="93">
        <f t="shared" si="47"/>
        <v>0</v>
      </c>
      <c r="AI75" s="92" t="s">
        <v>142</v>
      </c>
      <c r="AJ75" s="83">
        <v>0</v>
      </c>
      <c r="AK75" s="18">
        <v>7941</v>
      </c>
      <c r="AL75" s="18">
        <f t="shared" si="48"/>
        <v>1508.79</v>
      </c>
      <c r="AM75" s="18">
        <f t="shared" si="49"/>
        <v>9449.7900000000009</v>
      </c>
      <c r="AN75" s="93">
        <f t="shared" si="50"/>
        <v>0</v>
      </c>
      <c r="AO75" s="92" t="s">
        <v>142</v>
      </c>
      <c r="AP75" s="83">
        <v>4</v>
      </c>
      <c r="AQ75" s="18">
        <v>7941</v>
      </c>
      <c r="AR75" s="18">
        <f t="shared" si="51"/>
        <v>1508.79</v>
      </c>
      <c r="AS75" s="18">
        <f t="shared" si="52"/>
        <v>9449.7900000000009</v>
      </c>
      <c r="AT75" s="93">
        <f t="shared" si="53"/>
        <v>37799.160000000003</v>
      </c>
      <c r="AU75" s="92" t="s">
        <v>142</v>
      </c>
      <c r="AV75" s="83">
        <v>0</v>
      </c>
      <c r="AW75" s="18">
        <v>7941</v>
      </c>
      <c r="AX75" s="18">
        <f t="shared" si="54"/>
        <v>1508.79</v>
      </c>
      <c r="AY75" s="18">
        <f t="shared" si="55"/>
        <v>9449.7900000000009</v>
      </c>
      <c r="AZ75" s="93">
        <f t="shared" si="56"/>
        <v>0</v>
      </c>
      <c r="BA75" s="92" t="s">
        <v>142</v>
      </c>
      <c r="BB75" s="83">
        <v>0</v>
      </c>
      <c r="BC75" s="18">
        <v>7941</v>
      </c>
      <c r="BD75" s="18">
        <f t="shared" si="57"/>
        <v>1508.79</v>
      </c>
      <c r="BE75" s="18">
        <f t="shared" si="58"/>
        <v>9449.7900000000009</v>
      </c>
      <c r="BF75" s="93">
        <f t="shared" si="59"/>
        <v>0</v>
      </c>
      <c r="BG75" s="92" t="s">
        <v>142</v>
      </c>
      <c r="BH75" s="83">
        <v>0</v>
      </c>
      <c r="BI75" s="18">
        <v>7941</v>
      </c>
      <c r="BJ75" s="18">
        <f t="shared" si="60"/>
        <v>1508.79</v>
      </c>
      <c r="BK75" s="18">
        <f t="shared" si="61"/>
        <v>9449.7900000000009</v>
      </c>
      <c r="BL75" s="93">
        <f t="shared" si="62"/>
        <v>0</v>
      </c>
      <c r="BM75" s="92" t="s">
        <v>142</v>
      </c>
      <c r="BN75" s="83">
        <v>0</v>
      </c>
      <c r="BO75" s="18">
        <v>7941</v>
      </c>
      <c r="BP75" s="18">
        <f t="shared" si="63"/>
        <v>1508.79</v>
      </c>
      <c r="BQ75" s="18">
        <f t="shared" si="64"/>
        <v>9449.7900000000009</v>
      </c>
      <c r="BR75" s="93">
        <f t="shared" si="65"/>
        <v>0</v>
      </c>
      <c r="BS75" s="92" t="s">
        <v>142</v>
      </c>
      <c r="BT75" s="83">
        <v>4</v>
      </c>
      <c r="BU75" s="18">
        <v>7941</v>
      </c>
      <c r="BV75" s="18">
        <f t="shared" si="66"/>
        <v>1508.79</v>
      </c>
      <c r="BW75" s="18">
        <f t="shared" si="67"/>
        <v>9449.7900000000009</v>
      </c>
      <c r="BX75" s="93">
        <f t="shared" si="68"/>
        <v>37799.160000000003</v>
      </c>
      <c r="BY75" s="92" t="s">
        <v>142</v>
      </c>
      <c r="BZ75" s="83">
        <v>4</v>
      </c>
      <c r="CA75" s="18">
        <v>7941</v>
      </c>
      <c r="CB75" s="18">
        <f t="shared" si="69"/>
        <v>1508.79</v>
      </c>
      <c r="CC75" s="18">
        <f t="shared" si="70"/>
        <v>9449.7900000000009</v>
      </c>
      <c r="CD75" s="93">
        <f t="shared" si="71"/>
        <v>37799.160000000003</v>
      </c>
      <c r="CE75" s="13"/>
    </row>
    <row r="76" spans="2:83" ht="27" hidden="1" customHeight="1" x14ac:dyDescent="0.25">
      <c r="B76" s="7"/>
      <c r="C76" s="7"/>
      <c r="D76" s="7"/>
      <c r="E76" s="7"/>
      <c r="F76" s="8"/>
      <c r="G76" s="8"/>
      <c r="H76" s="8"/>
      <c r="I76" s="10"/>
      <c r="J76" s="10"/>
      <c r="K76" s="10"/>
      <c r="L76" s="10"/>
      <c r="M76" s="11"/>
      <c r="N76" s="11"/>
      <c r="O76" s="11"/>
      <c r="Q76" s="92"/>
      <c r="R76" s="83"/>
      <c r="S76" s="18"/>
      <c r="T76" s="18"/>
      <c r="U76" s="18"/>
      <c r="V76" s="93"/>
      <c r="W76" s="92"/>
      <c r="X76" s="83"/>
      <c r="Y76" s="18"/>
      <c r="Z76" s="18"/>
      <c r="AA76" s="18"/>
      <c r="AB76" s="93"/>
      <c r="AC76" s="92"/>
      <c r="AD76" s="83"/>
      <c r="AE76" s="18"/>
      <c r="AF76" s="18"/>
      <c r="AG76" s="18"/>
      <c r="AH76" s="93"/>
      <c r="AI76" s="92"/>
      <c r="AJ76" s="83"/>
      <c r="AK76" s="18"/>
      <c r="AL76" s="18"/>
      <c r="AM76" s="18"/>
      <c r="AN76" s="93"/>
      <c r="AO76" s="92"/>
      <c r="AP76" s="83"/>
      <c r="AQ76" s="18"/>
      <c r="AR76" s="18"/>
      <c r="AS76" s="18"/>
      <c r="AT76" s="93"/>
      <c r="AU76" s="92"/>
      <c r="AV76" s="83"/>
      <c r="AW76" s="18"/>
      <c r="AX76" s="18"/>
      <c r="AY76" s="18"/>
      <c r="AZ76" s="93"/>
      <c r="BA76" s="92"/>
      <c r="BB76" s="83"/>
      <c r="BC76" s="18"/>
      <c r="BD76" s="18"/>
      <c r="BE76" s="18"/>
      <c r="BF76" s="93"/>
      <c r="BG76" s="92"/>
      <c r="BH76" s="83"/>
      <c r="BI76" s="18"/>
      <c r="BJ76" s="18"/>
      <c r="BK76" s="18"/>
      <c r="BL76" s="93"/>
      <c r="BM76" s="92"/>
      <c r="BN76" s="83"/>
      <c r="BO76" s="18"/>
      <c r="BP76" s="18"/>
      <c r="BQ76" s="18"/>
      <c r="BR76" s="93"/>
      <c r="BS76" s="92"/>
      <c r="BT76" s="83"/>
      <c r="BU76" s="18"/>
      <c r="BV76" s="18"/>
      <c r="BW76" s="18"/>
      <c r="BX76" s="93"/>
      <c r="BY76" s="92"/>
      <c r="BZ76" s="83"/>
      <c r="CA76" s="18"/>
      <c r="CB76" s="18"/>
      <c r="CC76" s="18"/>
      <c r="CD76" s="93"/>
      <c r="CE76" s="13"/>
    </row>
    <row r="77" spans="2:83" ht="27" customHeight="1" x14ac:dyDescent="0.25">
      <c r="B77" s="7">
        <v>71</v>
      </c>
      <c r="C77" s="7" t="s">
        <v>144</v>
      </c>
      <c r="D77" s="7" t="s">
        <v>14</v>
      </c>
      <c r="E77" s="7" t="s">
        <v>145</v>
      </c>
      <c r="F77" s="8">
        <v>4</v>
      </c>
      <c r="G77" s="8" t="s">
        <v>16</v>
      </c>
      <c r="H77" s="8">
        <v>4</v>
      </c>
      <c r="I77" s="10">
        <v>5470</v>
      </c>
      <c r="J77" s="10">
        <f t="shared" si="36"/>
        <v>1039.3</v>
      </c>
      <c r="K77" s="10">
        <f t="shared" si="37"/>
        <v>6509.3</v>
      </c>
      <c r="L77" s="10">
        <f t="shared" si="38"/>
        <v>26037.200000000001</v>
      </c>
      <c r="M77" s="11"/>
      <c r="N77" s="11"/>
      <c r="O77" s="11"/>
      <c r="Q77" s="92" t="s">
        <v>144</v>
      </c>
      <c r="R77" s="83">
        <v>0</v>
      </c>
      <c r="S77" s="18">
        <v>5470</v>
      </c>
      <c r="T77" s="18">
        <f t="shared" si="39"/>
        <v>1039.3</v>
      </c>
      <c r="U77" s="18">
        <f t="shared" si="40"/>
        <v>6509.3</v>
      </c>
      <c r="V77" s="93">
        <f t="shared" si="41"/>
        <v>0</v>
      </c>
      <c r="W77" s="92" t="s">
        <v>144</v>
      </c>
      <c r="X77" s="83">
        <v>0</v>
      </c>
      <c r="Y77" s="18">
        <v>5470</v>
      </c>
      <c r="Z77" s="18">
        <f t="shared" si="42"/>
        <v>1039.3</v>
      </c>
      <c r="AA77" s="18">
        <f t="shared" si="43"/>
        <v>6509.3</v>
      </c>
      <c r="AB77" s="93">
        <f t="shared" si="44"/>
        <v>0</v>
      </c>
      <c r="AC77" s="92" t="s">
        <v>144</v>
      </c>
      <c r="AD77" s="83">
        <v>0</v>
      </c>
      <c r="AE77" s="18">
        <v>5470</v>
      </c>
      <c r="AF77" s="18">
        <f t="shared" si="45"/>
        <v>1039.3</v>
      </c>
      <c r="AG77" s="18">
        <f t="shared" si="46"/>
        <v>6509.3</v>
      </c>
      <c r="AH77" s="93">
        <f t="shared" si="47"/>
        <v>0</v>
      </c>
      <c r="AI77" s="92" t="s">
        <v>144</v>
      </c>
      <c r="AJ77" s="83">
        <v>0</v>
      </c>
      <c r="AK77" s="18">
        <v>5470</v>
      </c>
      <c r="AL77" s="18">
        <f t="shared" si="48"/>
        <v>1039.3</v>
      </c>
      <c r="AM77" s="18">
        <f t="shared" si="49"/>
        <v>6509.3</v>
      </c>
      <c r="AN77" s="93">
        <f t="shared" si="50"/>
        <v>0</v>
      </c>
      <c r="AO77" s="92" t="s">
        <v>144</v>
      </c>
      <c r="AP77" s="83">
        <v>0</v>
      </c>
      <c r="AQ77" s="18">
        <v>5470</v>
      </c>
      <c r="AR77" s="18">
        <f t="shared" si="51"/>
        <v>1039.3</v>
      </c>
      <c r="AS77" s="18">
        <f t="shared" si="52"/>
        <v>6509.3</v>
      </c>
      <c r="AT77" s="93">
        <f t="shared" si="53"/>
        <v>0</v>
      </c>
      <c r="AU77" s="92" t="s">
        <v>144</v>
      </c>
      <c r="AV77" s="83">
        <v>0</v>
      </c>
      <c r="AW77" s="18">
        <v>5470</v>
      </c>
      <c r="AX77" s="18">
        <f t="shared" si="54"/>
        <v>1039.3</v>
      </c>
      <c r="AY77" s="18">
        <f t="shared" si="55"/>
        <v>6509.3</v>
      </c>
      <c r="AZ77" s="93">
        <f t="shared" si="56"/>
        <v>0</v>
      </c>
      <c r="BA77" s="92" t="s">
        <v>144</v>
      </c>
      <c r="BB77" s="83">
        <v>0</v>
      </c>
      <c r="BC77" s="18">
        <v>5470</v>
      </c>
      <c r="BD77" s="18">
        <f t="shared" si="57"/>
        <v>1039.3</v>
      </c>
      <c r="BE77" s="18">
        <f t="shared" si="58"/>
        <v>6509.3</v>
      </c>
      <c r="BF77" s="93">
        <f t="shared" si="59"/>
        <v>0</v>
      </c>
      <c r="BG77" s="92" t="s">
        <v>144</v>
      </c>
      <c r="BH77" s="83">
        <v>0</v>
      </c>
      <c r="BI77" s="18">
        <v>5470</v>
      </c>
      <c r="BJ77" s="18">
        <f t="shared" si="60"/>
        <v>1039.3</v>
      </c>
      <c r="BK77" s="18">
        <f t="shared" si="61"/>
        <v>6509.3</v>
      </c>
      <c r="BL77" s="93">
        <f t="shared" si="62"/>
        <v>0</v>
      </c>
      <c r="BM77" s="92" t="s">
        <v>144</v>
      </c>
      <c r="BN77" s="83">
        <v>0</v>
      </c>
      <c r="BO77" s="18">
        <v>5470</v>
      </c>
      <c r="BP77" s="18">
        <f t="shared" si="63"/>
        <v>1039.3</v>
      </c>
      <c r="BQ77" s="18">
        <f t="shared" si="64"/>
        <v>6509.3</v>
      </c>
      <c r="BR77" s="93">
        <f t="shared" si="65"/>
        <v>0</v>
      </c>
      <c r="BS77" s="92" t="s">
        <v>144</v>
      </c>
      <c r="BT77" s="83">
        <v>4</v>
      </c>
      <c r="BU77" s="18">
        <v>5470</v>
      </c>
      <c r="BV77" s="18">
        <f t="shared" si="66"/>
        <v>1039.3</v>
      </c>
      <c r="BW77" s="18">
        <f t="shared" si="67"/>
        <v>6509.3</v>
      </c>
      <c r="BX77" s="93">
        <f t="shared" si="68"/>
        <v>26037.200000000001</v>
      </c>
      <c r="BY77" s="92" t="s">
        <v>144</v>
      </c>
      <c r="BZ77" s="83">
        <v>0</v>
      </c>
      <c r="CA77" s="18">
        <v>5470</v>
      </c>
      <c r="CB77" s="18">
        <f t="shared" si="69"/>
        <v>1039.3</v>
      </c>
      <c r="CC77" s="18">
        <f t="shared" si="70"/>
        <v>6509.3</v>
      </c>
      <c r="CD77" s="93">
        <f t="shared" si="71"/>
        <v>0</v>
      </c>
      <c r="CE77" s="13"/>
    </row>
    <row r="78" spans="2:83" ht="27" customHeight="1" x14ac:dyDescent="0.25">
      <c r="B78" s="7">
        <v>72</v>
      </c>
      <c r="C78" s="7" t="s">
        <v>146</v>
      </c>
      <c r="D78" s="7" t="s">
        <v>14</v>
      </c>
      <c r="E78" s="7" t="s">
        <v>147</v>
      </c>
      <c r="F78" s="8">
        <v>4</v>
      </c>
      <c r="G78" s="8" t="s">
        <v>32</v>
      </c>
      <c r="H78" s="8">
        <v>20</v>
      </c>
      <c r="I78" s="10">
        <v>11748</v>
      </c>
      <c r="J78" s="10">
        <f t="shared" si="36"/>
        <v>2232.12</v>
      </c>
      <c r="K78" s="10">
        <f t="shared" si="37"/>
        <v>13980.119999999999</v>
      </c>
      <c r="L78" s="10">
        <f t="shared" si="38"/>
        <v>279602.39999999997</v>
      </c>
      <c r="M78" s="11"/>
      <c r="N78" s="11"/>
      <c r="O78" s="11"/>
      <c r="Q78" s="92" t="s">
        <v>146</v>
      </c>
      <c r="R78" s="83">
        <v>0</v>
      </c>
      <c r="S78" s="18">
        <v>11748</v>
      </c>
      <c r="T78" s="18">
        <f t="shared" si="39"/>
        <v>2232.12</v>
      </c>
      <c r="U78" s="18">
        <f t="shared" si="40"/>
        <v>13980.119999999999</v>
      </c>
      <c r="V78" s="93">
        <f t="shared" si="41"/>
        <v>0</v>
      </c>
      <c r="W78" s="92" t="s">
        <v>146</v>
      </c>
      <c r="X78" s="83">
        <v>4</v>
      </c>
      <c r="Y78" s="18">
        <v>11748</v>
      </c>
      <c r="Z78" s="18">
        <f t="shared" si="42"/>
        <v>2232.12</v>
      </c>
      <c r="AA78" s="18">
        <f t="shared" si="43"/>
        <v>13980.119999999999</v>
      </c>
      <c r="AB78" s="93">
        <f t="shared" si="44"/>
        <v>55920.479999999996</v>
      </c>
      <c r="AC78" s="92" t="s">
        <v>146</v>
      </c>
      <c r="AD78" s="83">
        <v>4</v>
      </c>
      <c r="AE78" s="18">
        <v>11748</v>
      </c>
      <c r="AF78" s="18">
        <f t="shared" si="45"/>
        <v>2232.12</v>
      </c>
      <c r="AG78" s="18">
        <f t="shared" si="46"/>
        <v>13980.119999999999</v>
      </c>
      <c r="AH78" s="93">
        <f t="shared" si="47"/>
        <v>55920.479999999996</v>
      </c>
      <c r="AI78" s="92" t="s">
        <v>146</v>
      </c>
      <c r="AJ78" s="83">
        <v>0</v>
      </c>
      <c r="AK78" s="18">
        <v>11748</v>
      </c>
      <c r="AL78" s="18">
        <f t="shared" si="48"/>
        <v>2232.12</v>
      </c>
      <c r="AM78" s="18">
        <f t="shared" si="49"/>
        <v>13980.119999999999</v>
      </c>
      <c r="AN78" s="93">
        <f t="shared" si="50"/>
        <v>0</v>
      </c>
      <c r="AO78" s="92" t="s">
        <v>146</v>
      </c>
      <c r="AP78" s="83">
        <v>4</v>
      </c>
      <c r="AQ78" s="18">
        <v>11748</v>
      </c>
      <c r="AR78" s="18">
        <f t="shared" si="51"/>
        <v>2232.12</v>
      </c>
      <c r="AS78" s="18">
        <f t="shared" si="52"/>
        <v>13980.119999999999</v>
      </c>
      <c r="AT78" s="93">
        <f t="shared" si="53"/>
        <v>55920.479999999996</v>
      </c>
      <c r="AU78" s="92" t="s">
        <v>146</v>
      </c>
      <c r="AV78" s="83">
        <v>0</v>
      </c>
      <c r="AW78" s="18">
        <v>11748</v>
      </c>
      <c r="AX78" s="18">
        <f t="shared" si="54"/>
        <v>2232.12</v>
      </c>
      <c r="AY78" s="18">
        <f t="shared" si="55"/>
        <v>13980.119999999999</v>
      </c>
      <c r="AZ78" s="93">
        <f t="shared" si="56"/>
        <v>0</v>
      </c>
      <c r="BA78" s="92" t="s">
        <v>146</v>
      </c>
      <c r="BB78" s="83">
        <v>0</v>
      </c>
      <c r="BC78" s="18">
        <v>11748</v>
      </c>
      <c r="BD78" s="18">
        <f t="shared" si="57"/>
        <v>2232.12</v>
      </c>
      <c r="BE78" s="18">
        <f t="shared" si="58"/>
        <v>13980.119999999999</v>
      </c>
      <c r="BF78" s="93">
        <f t="shared" si="59"/>
        <v>0</v>
      </c>
      <c r="BG78" s="92" t="s">
        <v>146</v>
      </c>
      <c r="BH78" s="83">
        <v>0</v>
      </c>
      <c r="BI78" s="18">
        <v>11748</v>
      </c>
      <c r="BJ78" s="18">
        <f t="shared" si="60"/>
        <v>2232.12</v>
      </c>
      <c r="BK78" s="18">
        <f t="shared" si="61"/>
        <v>13980.119999999999</v>
      </c>
      <c r="BL78" s="93">
        <f t="shared" si="62"/>
        <v>0</v>
      </c>
      <c r="BM78" s="92" t="s">
        <v>146</v>
      </c>
      <c r="BN78" s="83">
        <v>0</v>
      </c>
      <c r="BO78" s="18">
        <v>11748</v>
      </c>
      <c r="BP78" s="18">
        <f t="shared" si="63"/>
        <v>2232.12</v>
      </c>
      <c r="BQ78" s="18">
        <f t="shared" si="64"/>
        <v>13980.119999999999</v>
      </c>
      <c r="BR78" s="93">
        <f t="shared" si="65"/>
        <v>0</v>
      </c>
      <c r="BS78" s="92" t="s">
        <v>146</v>
      </c>
      <c r="BT78" s="83">
        <v>4</v>
      </c>
      <c r="BU78" s="18">
        <v>11748</v>
      </c>
      <c r="BV78" s="18">
        <f t="shared" si="66"/>
        <v>2232.12</v>
      </c>
      <c r="BW78" s="18">
        <f t="shared" si="67"/>
        <v>13980.119999999999</v>
      </c>
      <c r="BX78" s="93">
        <f t="shared" si="68"/>
        <v>55920.479999999996</v>
      </c>
      <c r="BY78" s="92" t="s">
        <v>146</v>
      </c>
      <c r="BZ78" s="83">
        <v>4</v>
      </c>
      <c r="CA78" s="18">
        <v>11748</v>
      </c>
      <c r="CB78" s="18">
        <f t="shared" si="69"/>
        <v>2232.12</v>
      </c>
      <c r="CC78" s="18">
        <f t="shared" si="70"/>
        <v>13980.119999999999</v>
      </c>
      <c r="CD78" s="93">
        <f t="shared" si="71"/>
        <v>55920.479999999996</v>
      </c>
      <c r="CE78" s="13"/>
    </row>
    <row r="79" spans="2:83" ht="27" customHeight="1" x14ac:dyDescent="0.25">
      <c r="B79" s="14">
        <v>73</v>
      </c>
      <c r="C79" s="7" t="s">
        <v>148</v>
      </c>
      <c r="D79" s="7" t="s">
        <v>14</v>
      </c>
      <c r="E79" s="7" t="s">
        <v>149</v>
      </c>
      <c r="F79" s="8">
        <v>4</v>
      </c>
      <c r="G79" s="8" t="s">
        <v>16</v>
      </c>
      <c r="H79" s="8">
        <v>16</v>
      </c>
      <c r="I79" s="10">
        <v>4711</v>
      </c>
      <c r="J79" s="10">
        <f t="shared" si="36"/>
        <v>895.09</v>
      </c>
      <c r="K79" s="10">
        <f t="shared" si="37"/>
        <v>5606.09</v>
      </c>
      <c r="L79" s="10">
        <f t="shared" si="38"/>
        <v>89697.44</v>
      </c>
      <c r="M79" s="11"/>
      <c r="N79" s="11"/>
      <c r="O79" s="11"/>
      <c r="Q79" s="92" t="s">
        <v>148</v>
      </c>
      <c r="R79" s="83">
        <v>0</v>
      </c>
      <c r="S79" s="18">
        <v>4711</v>
      </c>
      <c r="T79" s="18">
        <f t="shared" si="39"/>
        <v>895.09</v>
      </c>
      <c r="U79" s="18">
        <f t="shared" si="40"/>
        <v>5606.09</v>
      </c>
      <c r="V79" s="93">
        <f t="shared" si="41"/>
        <v>0</v>
      </c>
      <c r="W79" s="92" t="s">
        <v>148</v>
      </c>
      <c r="X79" s="83">
        <v>0</v>
      </c>
      <c r="Y79" s="18">
        <v>4711</v>
      </c>
      <c r="Z79" s="18">
        <f t="shared" si="42"/>
        <v>895.09</v>
      </c>
      <c r="AA79" s="18">
        <f t="shared" si="43"/>
        <v>5606.09</v>
      </c>
      <c r="AB79" s="93">
        <f t="shared" si="44"/>
        <v>0</v>
      </c>
      <c r="AC79" s="92" t="s">
        <v>148</v>
      </c>
      <c r="AD79" s="83">
        <v>0</v>
      </c>
      <c r="AE79" s="18">
        <v>4711</v>
      </c>
      <c r="AF79" s="18">
        <f t="shared" si="45"/>
        <v>895.09</v>
      </c>
      <c r="AG79" s="18">
        <f t="shared" si="46"/>
        <v>5606.09</v>
      </c>
      <c r="AH79" s="93">
        <f t="shared" si="47"/>
        <v>0</v>
      </c>
      <c r="AI79" s="92" t="s">
        <v>148</v>
      </c>
      <c r="AJ79" s="83">
        <v>4</v>
      </c>
      <c r="AK79" s="18">
        <v>4711</v>
      </c>
      <c r="AL79" s="18">
        <f t="shared" si="48"/>
        <v>895.09</v>
      </c>
      <c r="AM79" s="18">
        <f t="shared" si="49"/>
        <v>5606.09</v>
      </c>
      <c r="AN79" s="93">
        <f t="shared" si="50"/>
        <v>22424.36</v>
      </c>
      <c r="AO79" s="92" t="s">
        <v>148</v>
      </c>
      <c r="AP79" s="83">
        <v>4</v>
      </c>
      <c r="AQ79" s="18">
        <v>4711</v>
      </c>
      <c r="AR79" s="18">
        <f t="shared" si="51"/>
        <v>895.09</v>
      </c>
      <c r="AS79" s="18">
        <f t="shared" si="52"/>
        <v>5606.09</v>
      </c>
      <c r="AT79" s="93">
        <f t="shared" si="53"/>
        <v>22424.36</v>
      </c>
      <c r="AU79" s="92" t="s">
        <v>148</v>
      </c>
      <c r="AV79" s="83">
        <v>0</v>
      </c>
      <c r="AW79" s="18">
        <v>4711</v>
      </c>
      <c r="AX79" s="18">
        <f t="shared" si="54"/>
        <v>895.09</v>
      </c>
      <c r="AY79" s="18">
        <f t="shared" si="55"/>
        <v>5606.09</v>
      </c>
      <c r="AZ79" s="93">
        <f t="shared" si="56"/>
        <v>0</v>
      </c>
      <c r="BA79" s="92" t="s">
        <v>148</v>
      </c>
      <c r="BB79" s="83">
        <v>0</v>
      </c>
      <c r="BC79" s="18">
        <v>4711</v>
      </c>
      <c r="BD79" s="18">
        <f t="shared" si="57"/>
        <v>895.09</v>
      </c>
      <c r="BE79" s="18">
        <f t="shared" si="58"/>
        <v>5606.09</v>
      </c>
      <c r="BF79" s="93">
        <f t="shared" si="59"/>
        <v>0</v>
      </c>
      <c r="BG79" s="92" t="s">
        <v>148</v>
      </c>
      <c r="BH79" s="83">
        <v>0</v>
      </c>
      <c r="BI79" s="18">
        <v>4711</v>
      </c>
      <c r="BJ79" s="18">
        <f t="shared" si="60"/>
        <v>895.09</v>
      </c>
      <c r="BK79" s="18">
        <f t="shared" si="61"/>
        <v>5606.09</v>
      </c>
      <c r="BL79" s="93">
        <f t="shared" si="62"/>
        <v>0</v>
      </c>
      <c r="BM79" s="92" t="s">
        <v>148</v>
      </c>
      <c r="BN79" s="83">
        <v>0</v>
      </c>
      <c r="BO79" s="18">
        <v>4711</v>
      </c>
      <c r="BP79" s="18">
        <f t="shared" si="63"/>
        <v>895.09</v>
      </c>
      <c r="BQ79" s="18">
        <f t="shared" si="64"/>
        <v>5606.09</v>
      </c>
      <c r="BR79" s="93">
        <f t="shared" si="65"/>
        <v>0</v>
      </c>
      <c r="BS79" s="92" t="s">
        <v>148</v>
      </c>
      <c r="BT79" s="83">
        <v>4</v>
      </c>
      <c r="BU79" s="18">
        <v>4711</v>
      </c>
      <c r="BV79" s="18">
        <f t="shared" si="66"/>
        <v>895.09</v>
      </c>
      <c r="BW79" s="18">
        <f t="shared" si="67"/>
        <v>5606.09</v>
      </c>
      <c r="BX79" s="93">
        <f t="shared" si="68"/>
        <v>22424.36</v>
      </c>
      <c r="BY79" s="92" t="s">
        <v>148</v>
      </c>
      <c r="BZ79" s="83">
        <v>4</v>
      </c>
      <c r="CA79" s="18">
        <v>4711</v>
      </c>
      <c r="CB79" s="18">
        <f t="shared" si="69"/>
        <v>895.09</v>
      </c>
      <c r="CC79" s="18">
        <f t="shared" si="70"/>
        <v>5606.09</v>
      </c>
      <c r="CD79" s="93">
        <f t="shared" si="71"/>
        <v>22424.36</v>
      </c>
      <c r="CE79" s="13"/>
    </row>
    <row r="80" spans="2:83" ht="27" customHeight="1" x14ac:dyDescent="0.25">
      <c r="B80" s="14">
        <v>74</v>
      </c>
      <c r="C80" s="7" t="s">
        <v>150</v>
      </c>
      <c r="D80" s="7" t="s">
        <v>14</v>
      </c>
      <c r="E80" s="7" t="s">
        <v>151</v>
      </c>
      <c r="F80" s="8">
        <v>4</v>
      </c>
      <c r="G80" s="8" t="s">
        <v>16</v>
      </c>
      <c r="H80" s="8">
        <v>4</v>
      </c>
      <c r="I80" s="10">
        <v>22139</v>
      </c>
      <c r="J80" s="10">
        <f t="shared" si="36"/>
        <v>4206.41</v>
      </c>
      <c r="K80" s="10">
        <f t="shared" si="37"/>
        <v>26345.41</v>
      </c>
      <c r="L80" s="10">
        <f t="shared" si="38"/>
        <v>105381.64</v>
      </c>
      <c r="M80" s="11"/>
      <c r="N80" s="11"/>
      <c r="O80" s="11"/>
      <c r="Q80" s="92" t="s">
        <v>150</v>
      </c>
      <c r="R80" s="83">
        <v>0</v>
      </c>
      <c r="S80" s="18">
        <v>22139</v>
      </c>
      <c r="T80" s="18">
        <f t="shared" si="39"/>
        <v>4206.41</v>
      </c>
      <c r="U80" s="18">
        <f t="shared" si="40"/>
        <v>26345.41</v>
      </c>
      <c r="V80" s="93">
        <f t="shared" si="41"/>
        <v>0</v>
      </c>
      <c r="W80" s="92" t="s">
        <v>150</v>
      </c>
      <c r="X80" s="83">
        <v>0</v>
      </c>
      <c r="Y80" s="18">
        <v>22139</v>
      </c>
      <c r="Z80" s="18">
        <f t="shared" si="42"/>
        <v>4206.41</v>
      </c>
      <c r="AA80" s="18">
        <f t="shared" si="43"/>
        <v>26345.41</v>
      </c>
      <c r="AB80" s="93">
        <f t="shared" si="44"/>
        <v>0</v>
      </c>
      <c r="AC80" s="92" t="s">
        <v>150</v>
      </c>
      <c r="AD80" s="83">
        <v>0</v>
      </c>
      <c r="AE80" s="18">
        <v>22139</v>
      </c>
      <c r="AF80" s="18">
        <f t="shared" si="45"/>
        <v>4206.41</v>
      </c>
      <c r="AG80" s="18">
        <f t="shared" si="46"/>
        <v>26345.41</v>
      </c>
      <c r="AH80" s="93">
        <f t="shared" si="47"/>
        <v>0</v>
      </c>
      <c r="AI80" s="92" t="s">
        <v>150</v>
      </c>
      <c r="AJ80" s="83">
        <v>0</v>
      </c>
      <c r="AK80" s="18">
        <v>22139</v>
      </c>
      <c r="AL80" s="18">
        <f t="shared" si="48"/>
        <v>4206.41</v>
      </c>
      <c r="AM80" s="18">
        <f t="shared" si="49"/>
        <v>26345.41</v>
      </c>
      <c r="AN80" s="93">
        <f t="shared" si="50"/>
        <v>0</v>
      </c>
      <c r="AO80" s="92" t="s">
        <v>150</v>
      </c>
      <c r="AP80" s="83">
        <v>0</v>
      </c>
      <c r="AQ80" s="18">
        <v>22139</v>
      </c>
      <c r="AR80" s="18">
        <f t="shared" si="51"/>
        <v>4206.41</v>
      </c>
      <c r="AS80" s="18">
        <f t="shared" si="52"/>
        <v>26345.41</v>
      </c>
      <c r="AT80" s="93">
        <f t="shared" si="53"/>
        <v>0</v>
      </c>
      <c r="AU80" s="92" t="s">
        <v>150</v>
      </c>
      <c r="AV80" s="83">
        <v>0</v>
      </c>
      <c r="AW80" s="18">
        <v>22139</v>
      </c>
      <c r="AX80" s="18">
        <f t="shared" si="54"/>
        <v>4206.41</v>
      </c>
      <c r="AY80" s="18">
        <f t="shared" si="55"/>
        <v>26345.41</v>
      </c>
      <c r="AZ80" s="93">
        <f t="shared" si="56"/>
        <v>0</v>
      </c>
      <c r="BA80" s="92" t="s">
        <v>150</v>
      </c>
      <c r="BB80" s="83">
        <v>0</v>
      </c>
      <c r="BC80" s="18">
        <v>22139</v>
      </c>
      <c r="BD80" s="18">
        <f t="shared" si="57"/>
        <v>4206.41</v>
      </c>
      <c r="BE80" s="18">
        <f t="shared" si="58"/>
        <v>26345.41</v>
      </c>
      <c r="BF80" s="93">
        <f t="shared" si="59"/>
        <v>0</v>
      </c>
      <c r="BG80" s="92" t="s">
        <v>150</v>
      </c>
      <c r="BH80" s="83">
        <v>0</v>
      </c>
      <c r="BI80" s="18">
        <v>22139</v>
      </c>
      <c r="BJ80" s="18">
        <f t="shared" si="60"/>
        <v>4206.41</v>
      </c>
      <c r="BK80" s="18">
        <f t="shared" si="61"/>
        <v>26345.41</v>
      </c>
      <c r="BL80" s="93">
        <f t="shared" si="62"/>
        <v>0</v>
      </c>
      <c r="BM80" s="92" t="s">
        <v>150</v>
      </c>
      <c r="BN80" s="83">
        <v>0</v>
      </c>
      <c r="BO80" s="18">
        <v>22139</v>
      </c>
      <c r="BP80" s="18">
        <f t="shared" si="63"/>
        <v>4206.41</v>
      </c>
      <c r="BQ80" s="18">
        <f t="shared" si="64"/>
        <v>26345.41</v>
      </c>
      <c r="BR80" s="93">
        <f t="shared" si="65"/>
        <v>0</v>
      </c>
      <c r="BS80" s="92" t="s">
        <v>150</v>
      </c>
      <c r="BT80" s="83">
        <v>4</v>
      </c>
      <c r="BU80" s="18">
        <v>22139</v>
      </c>
      <c r="BV80" s="18">
        <f t="shared" si="66"/>
        <v>4206.41</v>
      </c>
      <c r="BW80" s="18">
        <f t="shared" si="67"/>
        <v>26345.41</v>
      </c>
      <c r="BX80" s="93">
        <f t="shared" si="68"/>
        <v>105381.64</v>
      </c>
      <c r="BY80" s="92" t="s">
        <v>150</v>
      </c>
      <c r="BZ80" s="83">
        <v>0</v>
      </c>
      <c r="CA80" s="18">
        <v>22139</v>
      </c>
      <c r="CB80" s="18">
        <f t="shared" si="69"/>
        <v>4206.41</v>
      </c>
      <c r="CC80" s="18">
        <f t="shared" si="70"/>
        <v>26345.41</v>
      </c>
      <c r="CD80" s="93">
        <f t="shared" si="71"/>
        <v>0</v>
      </c>
      <c r="CE80" s="13"/>
    </row>
    <row r="81" spans="2:83" ht="27" hidden="1" customHeight="1" x14ac:dyDescent="0.25">
      <c r="B81" s="7"/>
      <c r="C81" s="7"/>
      <c r="D81" s="7"/>
      <c r="E81" s="7"/>
      <c r="F81" s="8"/>
      <c r="G81" s="8"/>
      <c r="H81" s="8"/>
      <c r="I81" s="10"/>
      <c r="J81" s="10"/>
      <c r="K81" s="10"/>
      <c r="L81" s="10"/>
      <c r="M81" s="11"/>
      <c r="N81" s="11"/>
      <c r="O81" s="11"/>
      <c r="Q81" s="92"/>
      <c r="R81" s="83"/>
      <c r="S81" s="18"/>
      <c r="T81" s="18"/>
      <c r="U81" s="18"/>
      <c r="V81" s="93"/>
      <c r="W81" s="92"/>
      <c r="X81" s="83"/>
      <c r="Y81" s="18"/>
      <c r="Z81" s="18"/>
      <c r="AA81" s="18"/>
      <c r="AB81" s="93"/>
      <c r="AC81" s="92"/>
      <c r="AD81" s="83"/>
      <c r="AE81" s="18"/>
      <c r="AF81" s="18"/>
      <c r="AG81" s="18"/>
      <c r="AH81" s="93"/>
      <c r="AI81" s="92"/>
      <c r="AJ81" s="83"/>
      <c r="AK81" s="18"/>
      <c r="AL81" s="18"/>
      <c r="AM81" s="18"/>
      <c r="AN81" s="93"/>
      <c r="AO81" s="92"/>
      <c r="AP81" s="83"/>
      <c r="AQ81" s="18"/>
      <c r="AR81" s="18"/>
      <c r="AS81" s="18"/>
      <c r="AT81" s="93"/>
      <c r="AU81" s="92"/>
      <c r="AV81" s="83"/>
      <c r="AW81" s="18"/>
      <c r="AX81" s="18"/>
      <c r="AY81" s="18"/>
      <c r="AZ81" s="93"/>
      <c r="BA81" s="92"/>
      <c r="BB81" s="83"/>
      <c r="BC81" s="18"/>
      <c r="BD81" s="18"/>
      <c r="BE81" s="18"/>
      <c r="BF81" s="93"/>
      <c r="BG81" s="92"/>
      <c r="BH81" s="83"/>
      <c r="BI81" s="18"/>
      <c r="BJ81" s="18"/>
      <c r="BK81" s="18"/>
      <c r="BL81" s="93"/>
      <c r="BM81" s="92"/>
      <c r="BN81" s="83"/>
      <c r="BO81" s="18"/>
      <c r="BP81" s="18"/>
      <c r="BQ81" s="18"/>
      <c r="BR81" s="93"/>
      <c r="BS81" s="92"/>
      <c r="BT81" s="83"/>
      <c r="BU81" s="18"/>
      <c r="BV81" s="18"/>
      <c r="BW81" s="18"/>
      <c r="BX81" s="93"/>
      <c r="BY81" s="92"/>
      <c r="BZ81" s="83"/>
      <c r="CA81" s="18"/>
      <c r="CB81" s="18"/>
      <c r="CC81" s="18"/>
      <c r="CD81" s="93"/>
      <c r="CE81" s="13"/>
    </row>
    <row r="82" spans="2:83" ht="27" customHeight="1" x14ac:dyDescent="0.25">
      <c r="B82" s="7">
        <v>76</v>
      </c>
      <c r="C82" s="7" t="s">
        <v>152</v>
      </c>
      <c r="D82" s="7" t="s">
        <v>14</v>
      </c>
      <c r="E82" s="7" t="s">
        <v>153</v>
      </c>
      <c r="F82" s="8">
        <v>8</v>
      </c>
      <c r="G82" s="8" t="s">
        <v>16</v>
      </c>
      <c r="H82" s="8">
        <v>56</v>
      </c>
      <c r="I82" s="10">
        <v>13494</v>
      </c>
      <c r="J82" s="10">
        <f t="shared" si="36"/>
        <v>2563.86</v>
      </c>
      <c r="K82" s="10">
        <f t="shared" si="37"/>
        <v>16057.86</v>
      </c>
      <c r="L82" s="10">
        <f t="shared" si="38"/>
        <v>899240.16</v>
      </c>
      <c r="M82" s="11"/>
      <c r="N82" s="11"/>
      <c r="O82" s="11"/>
      <c r="Q82" s="92" t="s">
        <v>152</v>
      </c>
      <c r="R82" s="83">
        <v>0</v>
      </c>
      <c r="S82" s="18">
        <v>13494</v>
      </c>
      <c r="T82" s="18">
        <f t="shared" si="39"/>
        <v>2563.86</v>
      </c>
      <c r="U82" s="18">
        <f t="shared" si="40"/>
        <v>16057.86</v>
      </c>
      <c r="V82" s="93">
        <f t="shared" si="41"/>
        <v>0</v>
      </c>
      <c r="W82" s="92" t="s">
        <v>152</v>
      </c>
      <c r="X82" s="83">
        <v>8</v>
      </c>
      <c r="Y82" s="18">
        <v>13494</v>
      </c>
      <c r="Z82" s="18">
        <f t="shared" si="42"/>
        <v>2563.86</v>
      </c>
      <c r="AA82" s="18">
        <f t="shared" si="43"/>
        <v>16057.86</v>
      </c>
      <c r="AB82" s="93">
        <f t="shared" si="44"/>
        <v>128462.88</v>
      </c>
      <c r="AC82" s="92" t="s">
        <v>152</v>
      </c>
      <c r="AD82" s="83">
        <v>8</v>
      </c>
      <c r="AE82" s="18">
        <v>13494</v>
      </c>
      <c r="AF82" s="18">
        <f t="shared" si="45"/>
        <v>2563.86</v>
      </c>
      <c r="AG82" s="18">
        <f t="shared" si="46"/>
        <v>16057.86</v>
      </c>
      <c r="AH82" s="93">
        <f t="shared" si="47"/>
        <v>128462.88</v>
      </c>
      <c r="AI82" s="92" t="s">
        <v>152</v>
      </c>
      <c r="AJ82" s="83">
        <v>8</v>
      </c>
      <c r="AK82" s="18">
        <v>13494</v>
      </c>
      <c r="AL82" s="18">
        <f t="shared" si="48"/>
        <v>2563.86</v>
      </c>
      <c r="AM82" s="18">
        <f t="shared" si="49"/>
        <v>16057.86</v>
      </c>
      <c r="AN82" s="93">
        <f t="shared" si="50"/>
        <v>128462.88</v>
      </c>
      <c r="AO82" s="92" t="s">
        <v>152</v>
      </c>
      <c r="AP82" s="83">
        <v>8</v>
      </c>
      <c r="AQ82" s="18">
        <v>13494</v>
      </c>
      <c r="AR82" s="18">
        <f t="shared" si="51"/>
        <v>2563.86</v>
      </c>
      <c r="AS82" s="18">
        <f t="shared" si="52"/>
        <v>16057.86</v>
      </c>
      <c r="AT82" s="93">
        <f t="shared" si="53"/>
        <v>128462.88</v>
      </c>
      <c r="AU82" s="92" t="s">
        <v>152</v>
      </c>
      <c r="AV82" s="83">
        <v>0</v>
      </c>
      <c r="AW82" s="18">
        <v>13494</v>
      </c>
      <c r="AX82" s="18">
        <f t="shared" si="54"/>
        <v>2563.86</v>
      </c>
      <c r="AY82" s="18">
        <f t="shared" si="55"/>
        <v>16057.86</v>
      </c>
      <c r="AZ82" s="93">
        <f t="shared" si="56"/>
        <v>0</v>
      </c>
      <c r="BA82" s="92" t="s">
        <v>152</v>
      </c>
      <c r="BB82" s="83">
        <v>0</v>
      </c>
      <c r="BC82" s="18">
        <v>13494</v>
      </c>
      <c r="BD82" s="18">
        <f t="shared" si="57"/>
        <v>2563.86</v>
      </c>
      <c r="BE82" s="18">
        <f t="shared" si="58"/>
        <v>16057.86</v>
      </c>
      <c r="BF82" s="93">
        <f t="shared" si="59"/>
        <v>0</v>
      </c>
      <c r="BG82" s="92" t="s">
        <v>152</v>
      </c>
      <c r="BH82" s="83">
        <v>0</v>
      </c>
      <c r="BI82" s="18">
        <v>13494</v>
      </c>
      <c r="BJ82" s="18">
        <f t="shared" si="60"/>
        <v>2563.86</v>
      </c>
      <c r="BK82" s="18">
        <f t="shared" si="61"/>
        <v>16057.86</v>
      </c>
      <c r="BL82" s="93">
        <f t="shared" si="62"/>
        <v>0</v>
      </c>
      <c r="BM82" s="92" t="s">
        <v>152</v>
      </c>
      <c r="BN82" s="83">
        <v>8</v>
      </c>
      <c r="BO82" s="18">
        <v>13494</v>
      </c>
      <c r="BP82" s="18">
        <f t="shared" si="63"/>
        <v>2563.86</v>
      </c>
      <c r="BQ82" s="18">
        <f t="shared" si="64"/>
        <v>16057.86</v>
      </c>
      <c r="BR82" s="93">
        <f t="shared" si="65"/>
        <v>128462.88</v>
      </c>
      <c r="BS82" s="92" t="s">
        <v>152</v>
      </c>
      <c r="BT82" s="83">
        <v>8</v>
      </c>
      <c r="BU82" s="18">
        <v>13494</v>
      </c>
      <c r="BV82" s="18">
        <f t="shared" si="66"/>
        <v>2563.86</v>
      </c>
      <c r="BW82" s="18">
        <f t="shared" si="67"/>
        <v>16057.86</v>
      </c>
      <c r="BX82" s="93">
        <f t="shared" si="68"/>
        <v>128462.88</v>
      </c>
      <c r="BY82" s="92" t="s">
        <v>152</v>
      </c>
      <c r="BZ82" s="83">
        <v>8</v>
      </c>
      <c r="CA82" s="18">
        <v>13494</v>
      </c>
      <c r="CB82" s="18">
        <f t="shared" si="69"/>
        <v>2563.86</v>
      </c>
      <c r="CC82" s="18">
        <f t="shared" si="70"/>
        <v>16057.86</v>
      </c>
      <c r="CD82" s="93">
        <f t="shared" si="71"/>
        <v>128462.88</v>
      </c>
      <c r="CE82" s="13"/>
    </row>
    <row r="83" spans="2:83" ht="27" customHeight="1" x14ac:dyDescent="0.25">
      <c r="B83" s="7">
        <v>77</v>
      </c>
      <c r="C83" s="7" t="s">
        <v>154</v>
      </c>
      <c r="D83" s="7" t="s">
        <v>14</v>
      </c>
      <c r="E83" s="7" t="s">
        <v>155</v>
      </c>
      <c r="F83" s="8">
        <v>4</v>
      </c>
      <c r="G83" s="8" t="s">
        <v>16</v>
      </c>
      <c r="H83" s="8">
        <v>24</v>
      </c>
      <c r="I83" s="10">
        <v>5991</v>
      </c>
      <c r="J83" s="10">
        <f t="shared" si="36"/>
        <v>1138.29</v>
      </c>
      <c r="K83" s="10">
        <f t="shared" si="37"/>
        <v>7129.29</v>
      </c>
      <c r="L83" s="10">
        <f t="shared" si="38"/>
        <v>171102.96</v>
      </c>
      <c r="M83" s="11"/>
      <c r="N83" s="11"/>
      <c r="O83" s="11"/>
      <c r="Q83" s="92" t="s">
        <v>154</v>
      </c>
      <c r="R83" s="83">
        <v>0</v>
      </c>
      <c r="S83" s="18">
        <v>5991</v>
      </c>
      <c r="T83" s="18">
        <f t="shared" si="39"/>
        <v>1138.29</v>
      </c>
      <c r="U83" s="18">
        <f t="shared" si="40"/>
        <v>7129.29</v>
      </c>
      <c r="V83" s="93">
        <f t="shared" si="41"/>
        <v>0</v>
      </c>
      <c r="W83" s="92" t="s">
        <v>154</v>
      </c>
      <c r="X83" s="83">
        <v>4</v>
      </c>
      <c r="Y83" s="18">
        <v>5991</v>
      </c>
      <c r="Z83" s="18">
        <f t="shared" si="42"/>
        <v>1138.29</v>
      </c>
      <c r="AA83" s="18">
        <f t="shared" si="43"/>
        <v>7129.29</v>
      </c>
      <c r="AB83" s="93">
        <f t="shared" si="44"/>
        <v>28517.16</v>
      </c>
      <c r="AC83" s="92" t="s">
        <v>154</v>
      </c>
      <c r="AD83" s="83">
        <v>4</v>
      </c>
      <c r="AE83" s="18">
        <v>5991</v>
      </c>
      <c r="AF83" s="18">
        <f t="shared" si="45"/>
        <v>1138.29</v>
      </c>
      <c r="AG83" s="18">
        <f t="shared" si="46"/>
        <v>7129.29</v>
      </c>
      <c r="AH83" s="93">
        <f t="shared" si="47"/>
        <v>28517.16</v>
      </c>
      <c r="AI83" s="92" t="s">
        <v>154</v>
      </c>
      <c r="AJ83" s="83">
        <v>4</v>
      </c>
      <c r="AK83" s="18">
        <v>5991</v>
      </c>
      <c r="AL83" s="18">
        <f t="shared" si="48"/>
        <v>1138.29</v>
      </c>
      <c r="AM83" s="18">
        <f t="shared" si="49"/>
        <v>7129.29</v>
      </c>
      <c r="AN83" s="93">
        <f t="shared" si="50"/>
        <v>28517.16</v>
      </c>
      <c r="AO83" s="92" t="s">
        <v>154</v>
      </c>
      <c r="AP83" s="83">
        <v>4</v>
      </c>
      <c r="AQ83" s="18">
        <v>5991</v>
      </c>
      <c r="AR83" s="18">
        <f t="shared" si="51"/>
        <v>1138.29</v>
      </c>
      <c r="AS83" s="18">
        <f t="shared" si="52"/>
        <v>7129.29</v>
      </c>
      <c r="AT83" s="93">
        <f t="shared" si="53"/>
        <v>28517.16</v>
      </c>
      <c r="AU83" s="92" t="s">
        <v>154</v>
      </c>
      <c r="AV83" s="83">
        <v>0</v>
      </c>
      <c r="AW83" s="18">
        <v>5991</v>
      </c>
      <c r="AX83" s="18">
        <f t="shared" si="54"/>
        <v>1138.29</v>
      </c>
      <c r="AY83" s="18">
        <f t="shared" si="55"/>
        <v>7129.29</v>
      </c>
      <c r="AZ83" s="93">
        <f t="shared" si="56"/>
        <v>0</v>
      </c>
      <c r="BA83" s="92" t="s">
        <v>154</v>
      </c>
      <c r="BB83" s="83">
        <v>0</v>
      </c>
      <c r="BC83" s="18">
        <v>5991</v>
      </c>
      <c r="BD83" s="18">
        <f t="shared" si="57"/>
        <v>1138.29</v>
      </c>
      <c r="BE83" s="18">
        <f t="shared" si="58"/>
        <v>7129.29</v>
      </c>
      <c r="BF83" s="93">
        <f t="shared" si="59"/>
        <v>0</v>
      </c>
      <c r="BG83" s="92" t="s">
        <v>154</v>
      </c>
      <c r="BH83" s="83">
        <v>0</v>
      </c>
      <c r="BI83" s="18">
        <v>5991</v>
      </c>
      <c r="BJ83" s="18">
        <f t="shared" si="60"/>
        <v>1138.29</v>
      </c>
      <c r="BK83" s="18">
        <f t="shared" si="61"/>
        <v>7129.29</v>
      </c>
      <c r="BL83" s="93">
        <f t="shared" si="62"/>
        <v>0</v>
      </c>
      <c r="BM83" s="92" t="s">
        <v>154</v>
      </c>
      <c r="BN83" s="83">
        <v>0</v>
      </c>
      <c r="BO83" s="18">
        <v>5991</v>
      </c>
      <c r="BP83" s="18">
        <f t="shared" si="63"/>
        <v>1138.29</v>
      </c>
      <c r="BQ83" s="18">
        <f t="shared" si="64"/>
        <v>7129.29</v>
      </c>
      <c r="BR83" s="93">
        <f t="shared" si="65"/>
        <v>0</v>
      </c>
      <c r="BS83" s="92" t="s">
        <v>154</v>
      </c>
      <c r="BT83" s="83">
        <v>4</v>
      </c>
      <c r="BU83" s="18">
        <v>5991</v>
      </c>
      <c r="BV83" s="18">
        <f t="shared" si="66"/>
        <v>1138.29</v>
      </c>
      <c r="BW83" s="18">
        <f t="shared" si="67"/>
        <v>7129.29</v>
      </c>
      <c r="BX83" s="93">
        <f t="shared" si="68"/>
        <v>28517.16</v>
      </c>
      <c r="BY83" s="92" t="s">
        <v>154</v>
      </c>
      <c r="BZ83" s="83">
        <v>4</v>
      </c>
      <c r="CA83" s="18">
        <v>5991</v>
      </c>
      <c r="CB83" s="18">
        <f t="shared" si="69"/>
        <v>1138.29</v>
      </c>
      <c r="CC83" s="18">
        <f t="shared" si="70"/>
        <v>7129.29</v>
      </c>
      <c r="CD83" s="93">
        <f t="shared" si="71"/>
        <v>28517.16</v>
      </c>
      <c r="CE83" s="13"/>
    </row>
    <row r="84" spans="2:83" ht="27" customHeight="1" x14ac:dyDescent="0.25">
      <c r="B84" s="14">
        <v>78</v>
      </c>
      <c r="C84" s="7" t="s">
        <v>156</v>
      </c>
      <c r="D84" s="7" t="s">
        <v>14</v>
      </c>
      <c r="E84" s="7" t="s">
        <v>157</v>
      </c>
      <c r="F84" s="8">
        <v>4</v>
      </c>
      <c r="G84" s="8" t="s">
        <v>16</v>
      </c>
      <c r="H84" s="8">
        <v>24</v>
      </c>
      <c r="I84" s="10">
        <v>9734</v>
      </c>
      <c r="J84" s="10">
        <f t="shared" si="36"/>
        <v>1849.46</v>
      </c>
      <c r="K84" s="10">
        <f t="shared" si="37"/>
        <v>11583.46</v>
      </c>
      <c r="L84" s="10">
        <f t="shared" si="38"/>
        <v>278003.03999999998</v>
      </c>
      <c r="M84" s="11"/>
      <c r="N84" s="11"/>
      <c r="O84" s="11"/>
      <c r="Q84" s="92" t="s">
        <v>156</v>
      </c>
      <c r="R84" s="83">
        <v>0</v>
      </c>
      <c r="S84" s="18">
        <v>9734</v>
      </c>
      <c r="T84" s="18">
        <f t="shared" si="39"/>
        <v>1849.46</v>
      </c>
      <c r="U84" s="18">
        <f t="shared" si="40"/>
        <v>11583.46</v>
      </c>
      <c r="V84" s="93">
        <f t="shared" si="41"/>
        <v>0</v>
      </c>
      <c r="W84" s="92" t="s">
        <v>156</v>
      </c>
      <c r="X84" s="83">
        <v>4</v>
      </c>
      <c r="Y84" s="18">
        <v>9734</v>
      </c>
      <c r="Z84" s="18">
        <f t="shared" si="42"/>
        <v>1849.46</v>
      </c>
      <c r="AA84" s="18">
        <f t="shared" si="43"/>
        <v>11583.46</v>
      </c>
      <c r="AB84" s="93">
        <f t="shared" si="44"/>
        <v>46333.84</v>
      </c>
      <c r="AC84" s="92" t="s">
        <v>156</v>
      </c>
      <c r="AD84" s="83">
        <v>4</v>
      </c>
      <c r="AE84" s="18">
        <v>9734</v>
      </c>
      <c r="AF84" s="18">
        <f t="shared" si="45"/>
        <v>1849.46</v>
      </c>
      <c r="AG84" s="18">
        <f t="shared" si="46"/>
        <v>11583.46</v>
      </c>
      <c r="AH84" s="93">
        <f t="shared" si="47"/>
        <v>46333.84</v>
      </c>
      <c r="AI84" s="92" t="s">
        <v>156</v>
      </c>
      <c r="AJ84" s="83">
        <v>4</v>
      </c>
      <c r="AK84" s="18">
        <v>9734</v>
      </c>
      <c r="AL84" s="18">
        <f t="shared" si="48"/>
        <v>1849.46</v>
      </c>
      <c r="AM84" s="18">
        <f t="shared" si="49"/>
        <v>11583.46</v>
      </c>
      <c r="AN84" s="93">
        <f t="shared" si="50"/>
        <v>46333.84</v>
      </c>
      <c r="AO84" s="92" t="s">
        <v>156</v>
      </c>
      <c r="AP84" s="83">
        <v>4</v>
      </c>
      <c r="AQ84" s="18">
        <v>9734</v>
      </c>
      <c r="AR84" s="18">
        <f t="shared" si="51"/>
        <v>1849.46</v>
      </c>
      <c r="AS84" s="18">
        <f t="shared" si="52"/>
        <v>11583.46</v>
      </c>
      <c r="AT84" s="93">
        <f t="shared" si="53"/>
        <v>46333.84</v>
      </c>
      <c r="AU84" s="92" t="s">
        <v>156</v>
      </c>
      <c r="AV84" s="83">
        <v>0</v>
      </c>
      <c r="AW84" s="18">
        <v>9734</v>
      </c>
      <c r="AX84" s="18">
        <f t="shared" si="54"/>
        <v>1849.46</v>
      </c>
      <c r="AY84" s="18">
        <f t="shared" si="55"/>
        <v>11583.46</v>
      </c>
      <c r="AZ84" s="93">
        <f t="shared" si="56"/>
        <v>0</v>
      </c>
      <c r="BA84" s="92" t="s">
        <v>156</v>
      </c>
      <c r="BB84" s="83">
        <v>0</v>
      </c>
      <c r="BC84" s="18">
        <v>9734</v>
      </c>
      <c r="BD84" s="18">
        <f t="shared" si="57"/>
        <v>1849.46</v>
      </c>
      <c r="BE84" s="18">
        <f t="shared" si="58"/>
        <v>11583.46</v>
      </c>
      <c r="BF84" s="93">
        <f t="shared" si="59"/>
        <v>0</v>
      </c>
      <c r="BG84" s="92" t="s">
        <v>156</v>
      </c>
      <c r="BH84" s="83">
        <v>0</v>
      </c>
      <c r="BI84" s="18">
        <v>9734</v>
      </c>
      <c r="BJ84" s="18">
        <f t="shared" si="60"/>
        <v>1849.46</v>
      </c>
      <c r="BK84" s="18">
        <f t="shared" si="61"/>
        <v>11583.46</v>
      </c>
      <c r="BL84" s="93">
        <f t="shared" si="62"/>
        <v>0</v>
      </c>
      <c r="BM84" s="92" t="s">
        <v>156</v>
      </c>
      <c r="BN84" s="83">
        <v>0</v>
      </c>
      <c r="BO84" s="18">
        <v>9734</v>
      </c>
      <c r="BP84" s="18">
        <f t="shared" si="63"/>
        <v>1849.46</v>
      </c>
      <c r="BQ84" s="18">
        <f t="shared" si="64"/>
        <v>11583.46</v>
      </c>
      <c r="BR84" s="93">
        <f t="shared" si="65"/>
        <v>0</v>
      </c>
      <c r="BS84" s="92" t="s">
        <v>156</v>
      </c>
      <c r="BT84" s="83">
        <v>4</v>
      </c>
      <c r="BU84" s="18">
        <v>9734</v>
      </c>
      <c r="BV84" s="18">
        <f t="shared" si="66"/>
        <v>1849.46</v>
      </c>
      <c r="BW84" s="18">
        <f t="shared" si="67"/>
        <v>11583.46</v>
      </c>
      <c r="BX84" s="93">
        <f t="shared" si="68"/>
        <v>46333.84</v>
      </c>
      <c r="BY84" s="92" t="s">
        <v>156</v>
      </c>
      <c r="BZ84" s="83">
        <v>4</v>
      </c>
      <c r="CA84" s="18">
        <v>9734</v>
      </c>
      <c r="CB84" s="18">
        <f t="shared" si="69"/>
        <v>1849.46</v>
      </c>
      <c r="CC84" s="18">
        <f t="shared" si="70"/>
        <v>11583.46</v>
      </c>
      <c r="CD84" s="93">
        <f t="shared" si="71"/>
        <v>46333.84</v>
      </c>
      <c r="CE84" s="13"/>
    </row>
    <row r="85" spans="2:83" ht="27" customHeight="1" x14ac:dyDescent="0.25">
      <c r="B85" s="14">
        <v>79</v>
      </c>
      <c r="C85" s="7" t="s">
        <v>158</v>
      </c>
      <c r="D85" s="7" t="s">
        <v>14</v>
      </c>
      <c r="E85" s="7" t="s">
        <v>159</v>
      </c>
      <c r="F85" s="8">
        <v>24</v>
      </c>
      <c r="G85" s="8" t="s">
        <v>16</v>
      </c>
      <c r="H85" s="8">
        <v>5</v>
      </c>
      <c r="I85" s="10">
        <v>28272</v>
      </c>
      <c r="J85" s="10">
        <f t="shared" si="36"/>
        <v>5371.68</v>
      </c>
      <c r="K85" s="10">
        <f t="shared" si="37"/>
        <v>33643.68</v>
      </c>
      <c r="L85" s="10">
        <f t="shared" si="38"/>
        <v>168218.4</v>
      </c>
      <c r="M85" s="11"/>
      <c r="N85" s="11"/>
      <c r="O85" s="11"/>
      <c r="Q85" s="92" t="s">
        <v>158</v>
      </c>
      <c r="R85" s="83">
        <v>0</v>
      </c>
      <c r="S85" s="18">
        <v>28272</v>
      </c>
      <c r="T85" s="18">
        <f t="shared" si="39"/>
        <v>5371.68</v>
      </c>
      <c r="U85" s="18">
        <f t="shared" si="40"/>
        <v>33643.68</v>
      </c>
      <c r="V85" s="93">
        <f t="shared" si="41"/>
        <v>0</v>
      </c>
      <c r="W85" s="92" t="s">
        <v>158</v>
      </c>
      <c r="X85" s="83">
        <v>0</v>
      </c>
      <c r="Y85" s="18">
        <v>28272</v>
      </c>
      <c r="Z85" s="18">
        <f t="shared" si="42"/>
        <v>5371.68</v>
      </c>
      <c r="AA85" s="18">
        <f t="shared" si="43"/>
        <v>33643.68</v>
      </c>
      <c r="AB85" s="93">
        <f t="shared" si="44"/>
        <v>0</v>
      </c>
      <c r="AC85" s="92" t="s">
        <v>158</v>
      </c>
      <c r="AD85" s="83">
        <v>0</v>
      </c>
      <c r="AE85" s="18">
        <v>28272</v>
      </c>
      <c r="AF85" s="18">
        <f t="shared" si="45"/>
        <v>5371.68</v>
      </c>
      <c r="AG85" s="18">
        <f t="shared" si="46"/>
        <v>33643.68</v>
      </c>
      <c r="AH85" s="93">
        <f t="shared" si="47"/>
        <v>0</v>
      </c>
      <c r="AI85" s="92" t="s">
        <v>158</v>
      </c>
      <c r="AJ85" s="83">
        <v>0</v>
      </c>
      <c r="AK85" s="18">
        <v>28272</v>
      </c>
      <c r="AL85" s="18">
        <f t="shared" si="48"/>
        <v>5371.68</v>
      </c>
      <c r="AM85" s="18">
        <f t="shared" si="49"/>
        <v>33643.68</v>
      </c>
      <c r="AN85" s="93">
        <f t="shared" si="50"/>
        <v>0</v>
      </c>
      <c r="AO85" s="92" t="s">
        <v>158</v>
      </c>
      <c r="AP85" s="83">
        <v>0</v>
      </c>
      <c r="AQ85" s="18">
        <v>28272</v>
      </c>
      <c r="AR85" s="18">
        <f t="shared" si="51"/>
        <v>5371.68</v>
      </c>
      <c r="AS85" s="18">
        <f t="shared" si="52"/>
        <v>33643.68</v>
      </c>
      <c r="AT85" s="93">
        <f t="shared" si="53"/>
        <v>0</v>
      </c>
      <c r="AU85" s="92" t="s">
        <v>158</v>
      </c>
      <c r="AV85" s="83">
        <v>0</v>
      </c>
      <c r="AW85" s="18">
        <v>28272</v>
      </c>
      <c r="AX85" s="18">
        <f t="shared" si="54"/>
        <v>5371.68</v>
      </c>
      <c r="AY85" s="18">
        <f t="shared" si="55"/>
        <v>33643.68</v>
      </c>
      <c r="AZ85" s="93">
        <f t="shared" si="56"/>
        <v>0</v>
      </c>
      <c r="BA85" s="92" t="s">
        <v>158</v>
      </c>
      <c r="BB85" s="83">
        <v>0</v>
      </c>
      <c r="BC85" s="18">
        <v>28272</v>
      </c>
      <c r="BD85" s="18">
        <f t="shared" si="57"/>
        <v>5371.68</v>
      </c>
      <c r="BE85" s="18">
        <f t="shared" si="58"/>
        <v>33643.68</v>
      </c>
      <c r="BF85" s="93">
        <f t="shared" si="59"/>
        <v>0</v>
      </c>
      <c r="BG85" s="92" t="s">
        <v>158</v>
      </c>
      <c r="BH85" s="83">
        <v>0</v>
      </c>
      <c r="BI85" s="18">
        <v>28272</v>
      </c>
      <c r="BJ85" s="18">
        <f t="shared" si="60"/>
        <v>5371.68</v>
      </c>
      <c r="BK85" s="18">
        <f t="shared" si="61"/>
        <v>33643.68</v>
      </c>
      <c r="BL85" s="93">
        <f t="shared" si="62"/>
        <v>0</v>
      </c>
      <c r="BM85" s="92" t="s">
        <v>158</v>
      </c>
      <c r="BN85" s="83">
        <v>0</v>
      </c>
      <c r="BO85" s="18">
        <v>28272</v>
      </c>
      <c r="BP85" s="18">
        <f t="shared" si="63"/>
        <v>5371.68</v>
      </c>
      <c r="BQ85" s="18">
        <f t="shared" si="64"/>
        <v>33643.68</v>
      </c>
      <c r="BR85" s="93">
        <f t="shared" si="65"/>
        <v>0</v>
      </c>
      <c r="BS85" s="92" t="s">
        <v>158</v>
      </c>
      <c r="BT85" s="83">
        <v>5</v>
      </c>
      <c r="BU85" s="18">
        <v>28272</v>
      </c>
      <c r="BV85" s="18">
        <f t="shared" si="66"/>
        <v>5371.68</v>
      </c>
      <c r="BW85" s="18">
        <f t="shared" si="67"/>
        <v>33643.68</v>
      </c>
      <c r="BX85" s="93">
        <f t="shared" si="68"/>
        <v>168218.4</v>
      </c>
      <c r="BY85" s="92" t="s">
        <v>158</v>
      </c>
      <c r="BZ85" s="83">
        <v>0</v>
      </c>
      <c r="CA85" s="18">
        <v>28272</v>
      </c>
      <c r="CB85" s="18">
        <f t="shared" si="69"/>
        <v>5371.68</v>
      </c>
      <c r="CC85" s="18">
        <f t="shared" si="70"/>
        <v>33643.68</v>
      </c>
      <c r="CD85" s="93">
        <f t="shared" si="71"/>
        <v>0</v>
      </c>
      <c r="CE85" s="13"/>
    </row>
    <row r="86" spans="2:83" ht="27" customHeight="1" x14ac:dyDescent="0.25">
      <c r="B86" s="7">
        <v>80</v>
      </c>
      <c r="C86" s="7" t="s">
        <v>160</v>
      </c>
      <c r="D86" s="7" t="s">
        <v>14</v>
      </c>
      <c r="E86" s="7" t="s">
        <v>161</v>
      </c>
      <c r="F86" s="8">
        <v>10</v>
      </c>
      <c r="G86" s="8" t="s">
        <v>16</v>
      </c>
      <c r="H86" s="8">
        <v>5</v>
      </c>
      <c r="I86" s="10">
        <v>26006</v>
      </c>
      <c r="J86" s="10">
        <f t="shared" si="36"/>
        <v>4941.1400000000003</v>
      </c>
      <c r="K86" s="10">
        <f t="shared" si="37"/>
        <v>30947.14</v>
      </c>
      <c r="L86" s="10">
        <f t="shared" si="38"/>
        <v>154735.70000000001</v>
      </c>
      <c r="M86" s="11"/>
      <c r="N86" s="11"/>
      <c r="O86" s="11"/>
      <c r="Q86" s="92" t="s">
        <v>160</v>
      </c>
      <c r="R86" s="83">
        <v>0</v>
      </c>
      <c r="S86" s="18">
        <v>26006</v>
      </c>
      <c r="T86" s="18">
        <f t="shared" si="39"/>
        <v>4941.1400000000003</v>
      </c>
      <c r="U86" s="18">
        <f t="shared" si="40"/>
        <v>30947.14</v>
      </c>
      <c r="V86" s="93">
        <f t="shared" si="41"/>
        <v>0</v>
      </c>
      <c r="W86" s="92" t="s">
        <v>160</v>
      </c>
      <c r="X86" s="83">
        <v>0</v>
      </c>
      <c r="Y86" s="18">
        <v>26006</v>
      </c>
      <c r="Z86" s="18">
        <f t="shared" si="42"/>
        <v>4941.1400000000003</v>
      </c>
      <c r="AA86" s="18">
        <f t="shared" si="43"/>
        <v>30947.14</v>
      </c>
      <c r="AB86" s="93">
        <f t="shared" si="44"/>
        <v>0</v>
      </c>
      <c r="AC86" s="92" t="s">
        <v>160</v>
      </c>
      <c r="AD86" s="83">
        <v>5</v>
      </c>
      <c r="AE86" s="18">
        <v>26006</v>
      </c>
      <c r="AF86" s="18">
        <f t="shared" si="45"/>
        <v>4941.1400000000003</v>
      </c>
      <c r="AG86" s="18">
        <f t="shared" si="46"/>
        <v>30947.14</v>
      </c>
      <c r="AH86" s="93">
        <f t="shared" si="47"/>
        <v>154735.70000000001</v>
      </c>
      <c r="AI86" s="92" t="s">
        <v>160</v>
      </c>
      <c r="AJ86" s="83">
        <v>0</v>
      </c>
      <c r="AK86" s="18">
        <v>26006</v>
      </c>
      <c r="AL86" s="18">
        <f t="shared" si="48"/>
        <v>4941.1400000000003</v>
      </c>
      <c r="AM86" s="18">
        <f t="shared" si="49"/>
        <v>30947.14</v>
      </c>
      <c r="AN86" s="93">
        <f t="shared" si="50"/>
        <v>0</v>
      </c>
      <c r="AO86" s="92" t="s">
        <v>160</v>
      </c>
      <c r="AP86" s="83">
        <v>0</v>
      </c>
      <c r="AQ86" s="18">
        <v>26006</v>
      </c>
      <c r="AR86" s="18">
        <f t="shared" si="51"/>
        <v>4941.1400000000003</v>
      </c>
      <c r="AS86" s="18">
        <f t="shared" si="52"/>
        <v>30947.14</v>
      </c>
      <c r="AT86" s="93">
        <f t="shared" si="53"/>
        <v>0</v>
      </c>
      <c r="AU86" s="92" t="s">
        <v>160</v>
      </c>
      <c r="AV86" s="83">
        <v>0</v>
      </c>
      <c r="AW86" s="18">
        <v>26006</v>
      </c>
      <c r="AX86" s="18">
        <f t="shared" si="54"/>
        <v>4941.1400000000003</v>
      </c>
      <c r="AY86" s="18">
        <f t="shared" si="55"/>
        <v>30947.14</v>
      </c>
      <c r="AZ86" s="93">
        <f t="shared" si="56"/>
        <v>0</v>
      </c>
      <c r="BA86" s="92" t="s">
        <v>160</v>
      </c>
      <c r="BB86" s="83">
        <v>0</v>
      </c>
      <c r="BC86" s="18">
        <v>26006</v>
      </c>
      <c r="BD86" s="18">
        <f t="shared" si="57"/>
        <v>4941.1400000000003</v>
      </c>
      <c r="BE86" s="18">
        <f t="shared" si="58"/>
        <v>30947.14</v>
      </c>
      <c r="BF86" s="93">
        <f t="shared" si="59"/>
        <v>0</v>
      </c>
      <c r="BG86" s="92" t="s">
        <v>160</v>
      </c>
      <c r="BH86" s="83">
        <v>0</v>
      </c>
      <c r="BI86" s="18">
        <v>26006</v>
      </c>
      <c r="BJ86" s="18">
        <f t="shared" si="60"/>
        <v>4941.1400000000003</v>
      </c>
      <c r="BK86" s="18">
        <f t="shared" si="61"/>
        <v>30947.14</v>
      </c>
      <c r="BL86" s="93">
        <f t="shared" si="62"/>
        <v>0</v>
      </c>
      <c r="BM86" s="92" t="s">
        <v>160</v>
      </c>
      <c r="BN86" s="83">
        <v>0</v>
      </c>
      <c r="BO86" s="18">
        <v>26006</v>
      </c>
      <c r="BP86" s="18">
        <f t="shared" si="63"/>
        <v>4941.1400000000003</v>
      </c>
      <c r="BQ86" s="18">
        <f t="shared" si="64"/>
        <v>30947.14</v>
      </c>
      <c r="BR86" s="93">
        <f t="shared" si="65"/>
        <v>0</v>
      </c>
      <c r="BS86" s="92" t="s">
        <v>160</v>
      </c>
      <c r="BT86" s="83">
        <v>0</v>
      </c>
      <c r="BU86" s="18">
        <v>26006</v>
      </c>
      <c r="BV86" s="18">
        <f t="shared" si="66"/>
        <v>4941.1400000000003</v>
      </c>
      <c r="BW86" s="18">
        <f t="shared" si="67"/>
        <v>30947.14</v>
      </c>
      <c r="BX86" s="93">
        <f t="shared" si="68"/>
        <v>0</v>
      </c>
      <c r="BY86" s="92" t="s">
        <v>160</v>
      </c>
      <c r="BZ86" s="83">
        <v>0</v>
      </c>
      <c r="CA86" s="18">
        <v>26006</v>
      </c>
      <c r="CB86" s="18">
        <f t="shared" si="69"/>
        <v>4941.1400000000003</v>
      </c>
      <c r="CC86" s="18">
        <f t="shared" si="70"/>
        <v>30947.14</v>
      </c>
      <c r="CD86" s="93">
        <f t="shared" si="71"/>
        <v>0</v>
      </c>
      <c r="CE86" s="13"/>
    </row>
    <row r="87" spans="2:83" ht="45" x14ac:dyDescent="0.25">
      <c r="B87" s="12"/>
      <c r="C87" s="16" t="s">
        <v>162</v>
      </c>
      <c r="D87" s="12"/>
      <c r="E87" s="12"/>
      <c r="F87" s="12"/>
      <c r="G87" s="12"/>
      <c r="H87" s="8">
        <v>14</v>
      </c>
      <c r="I87" s="17">
        <v>47772</v>
      </c>
      <c r="J87" s="18">
        <f>+I87*19%</f>
        <v>9076.68</v>
      </c>
      <c r="K87" s="18">
        <f>+I87+J87</f>
        <v>56848.68</v>
      </c>
      <c r="L87" s="18">
        <f t="shared" si="38"/>
        <v>795881.52</v>
      </c>
      <c r="M87" s="19"/>
      <c r="N87" s="19"/>
      <c r="O87" s="19"/>
      <c r="Q87" s="94" t="s">
        <v>162</v>
      </c>
      <c r="R87" s="84">
        <v>1</v>
      </c>
      <c r="S87" s="17">
        <v>47772</v>
      </c>
      <c r="T87" s="18">
        <f t="shared" si="39"/>
        <v>9076.68</v>
      </c>
      <c r="U87" s="18">
        <f t="shared" si="40"/>
        <v>56848.68</v>
      </c>
      <c r="V87" s="93">
        <f t="shared" si="41"/>
        <v>56848.68</v>
      </c>
      <c r="W87" s="94" t="s">
        <v>162</v>
      </c>
      <c r="X87" s="84">
        <v>1</v>
      </c>
      <c r="Y87" s="17">
        <v>47772</v>
      </c>
      <c r="Z87" s="18">
        <f t="shared" si="42"/>
        <v>9076.68</v>
      </c>
      <c r="AA87" s="18">
        <f t="shared" si="43"/>
        <v>56848.68</v>
      </c>
      <c r="AB87" s="93">
        <f t="shared" si="44"/>
        <v>56848.68</v>
      </c>
      <c r="AC87" s="94" t="s">
        <v>162</v>
      </c>
      <c r="AD87" s="84">
        <v>2</v>
      </c>
      <c r="AE87" s="17">
        <v>47772</v>
      </c>
      <c r="AF87" s="18">
        <f t="shared" si="45"/>
        <v>9076.68</v>
      </c>
      <c r="AG87" s="18">
        <f t="shared" si="46"/>
        <v>56848.68</v>
      </c>
      <c r="AH87" s="93">
        <f t="shared" si="47"/>
        <v>113697.36</v>
      </c>
      <c r="AI87" s="94" t="s">
        <v>162</v>
      </c>
      <c r="AJ87" s="84">
        <v>1</v>
      </c>
      <c r="AK87" s="17">
        <v>47772</v>
      </c>
      <c r="AL87" s="18">
        <f t="shared" si="48"/>
        <v>9076.68</v>
      </c>
      <c r="AM87" s="18">
        <f t="shared" si="49"/>
        <v>56848.68</v>
      </c>
      <c r="AN87" s="93">
        <f t="shared" si="50"/>
        <v>56848.68</v>
      </c>
      <c r="AO87" s="94" t="s">
        <v>162</v>
      </c>
      <c r="AP87" s="84">
        <v>1</v>
      </c>
      <c r="AQ87" s="17">
        <v>47772</v>
      </c>
      <c r="AR87" s="18">
        <f t="shared" si="51"/>
        <v>9076.68</v>
      </c>
      <c r="AS87" s="18">
        <f t="shared" si="52"/>
        <v>56848.68</v>
      </c>
      <c r="AT87" s="93">
        <f t="shared" si="53"/>
        <v>56848.68</v>
      </c>
      <c r="AU87" s="94" t="s">
        <v>162</v>
      </c>
      <c r="AV87" s="84">
        <v>1</v>
      </c>
      <c r="AW87" s="17">
        <v>47772</v>
      </c>
      <c r="AX87" s="18">
        <f t="shared" si="54"/>
        <v>9076.68</v>
      </c>
      <c r="AY87" s="18">
        <f t="shared" si="55"/>
        <v>56848.68</v>
      </c>
      <c r="AZ87" s="93">
        <f t="shared" si="56"/>
        <v>56848.68</v>
      </c>
      <c r="BA87" s="94" t="s">
        <v>162</v>
      </c>
      <c r="BB87" s="84">
        <v>1</v>
      </c>
      <c r="BC87" s="17">
        <v>47772</v>
      </c>
      <c r="BD87" s="18">
        <f t="shared" si="57"/>
        <v>9076.68</v>
      </c>
      <c r="BE87" s="18">
        <f t="shared" si="58"/>
        <v>56848.68</v>
      </c>
      <c r="BF87" s="93">
        <f t="shared" si="59"/>
        <v>56848.68</v>
      </c>
      <c r="BG87" s="94" t="s">
        <v>162</v>
      </c>
      <c r="BH87" s="84">
        <v>2</v>
      </c>
      <c r="BI87" s="17">
        <v>47772</v>
      </c>
      <c r="BJ87" s="18">
        <f t="shared" si="60"/>
        <v>9076.68</v>
      </c>
      <c r="BK87" s="18">
        <f t="shared" si="61"/>
        <v>56848.68</v>
      </c>
      <c r="BL87" s="93">
        <f t="shared" si="62"/>
        <v>113697.36</v>
      </c>
      <c r="BM87" s="94" t="s">
        <v>162</v>
      </c>
      <c r="BN87" s="84"/>
      <c r="BO87" s="17">
        <v>47772</v>
      </c>
      <c r="BP87" s="18">
        <f t="shared" si="63"/>
        <v>9076.68</v>
      </c>
      <c r="BQ87" s="18">
        <f t="shared" si="64"/>
        <v>56848.68</v>
      </c>
      <c r="BR87" s="93">
        <f t="shared" si="65"/>
        <v>0</v>
      </c>
      <c r="BS87" s="94" t="s">
        <v>162</v>
      </c>
      <c r="BT87" s="84">
        <v>2</v>
      </c>
      <c r="BU87" s="17">
        <v>47772</v>
      </c>
      <c r="BV87" s="18">
        <f t="shared" si="66"/>
        <v>9076.68</v>
      </c>
      <c r="BW87" s="18">
        <f t="shared" si="67"/>
        <v>56848.68</v>
      </c>
      <c r="BX87" s="93">
        <f t="shared" si="68"/>
        <v>113697.36</v>
      </c>
      <c r="BY87" s="94" t="s">
        <v>162</v>
      </c>
      <c r="BZ87" s="84">
        <v>2</v>
      </c>
      <c r="CA87" s="17">
        <v>47772</v>
      </c>
      <c r="CB87" s="18">
        <f t="shared" si="69"/>
        <v>9076.68</v>
      </c>
      <c r="CC87" s="18">
        <f t="shared" si="70"/>
        <v>56848.68</v>
      </c>
      <c r="CD87" s="93">
        <f t="shared" si="71"/>
        <v>113697.36</v>
      </c>
      <c r="CE87" s="13"/>
    </row>
    <row r="88" spans="2:83" ht="30" x14ac:dyDescent="0.25">
      <c r="B88" s="12"/>
      <c r="C88" s="16" t="s">
        <v>163</v>
      </c>
      <c r="D88" s="12"/>
      <c r="E88" s="12"/>
      <c r="F88" s="12"/>
      <c r="G88" s="12"/>
      <c r="H88" s="8">
        <v>11</v>
      </c>
      <c r="I88" s="17">
        <v>38765</v>
      </c>
      <c r="J88" s="18">
        <f t="shared" ref="J88:J112" si="72">+I88*19%</f>
        <v>7365.35</v>
      </c>
      <c r="K88" s="18">
        <f t="shared" ref="K88:K112" si="73">+I88+J88</f>
        <v>46130.35</v>
      </c>
      <c r="L88" s="18">
        <f t="shared" si="38"/>
        <v>507433.85</v>
      </c>
      <c r="M88" s="19"/>
      <c r="N88" s="19"/>
      <c r="O88" s="19"/>
      <c r="Q88" s="94" t="s">
        <v>163</v>
      </c>
      <c r="R88" s="84">
        <v>1</v>
      </c>
      <c r="S88" s="17">
        <v>38765</v>
      </c>
      <c r="T88" s="18">
        <f t="shared" si="39"/>
        <v>7365.35</v>
      </c>
      <c r="U88" s="18">
        <f t="shared" si="40"/>
        <v>46130.35</v>
      </c>
      <c r="V88" s="93">
        <f t="shared" si="41"/>
        <v>46130.35</v>
      </c>
      <c r="W88" s="94" t="s">
        <v>163</v>
      </c>
      <c r="X88" s="84">
        <v>1</v>
      </c>
      <c r="Y88" s="17">
        <v>38765</v>
      </c>
      <c r="Z88" s="18">
        <f t="shared" si="42"/>
        <v>7365.35</v>
      </c>
      <c r="AA88" s="18">
        <f t="shared" si="43"/>
        <v>46130.35</v>
      </c>
      <c r="AB88" s="93">
        <f t="shared" si="44"/>
        <v>46130.35</v>
      </c>
      <c r="AC88" s="94" t="s">
        <v>163</v>
      </c>
      <c r="AD88" s="84">
        <v>1</v>
      </c>
      <c r="AE88" s="17">
        <v>38765</v>
      </c>
      <c r="AF88" s="18">
        <f t="shared" si="45"/>
        <v>7365.35</v>
      </c>
      <c r="AG88" s="18">
        <f t="shared" si="46"/>
        <v>46130.35</v>
      </c>
      <c r="AH88" s="93">
        <f t="shared" si="47"/>
        <v>46130.35</v>
      </c>
      <c r="AI88" s="94" t="s">
        <v>163</v>
      </c>
      <c r="AJ88" s="84">
        <v>1</v>
      </c>
      <c r="AK88" s="17">
        <v>38765</v>
      </c>
      <c r="AL88" s="18">
        <f t="shared" si="48"/>
        <v>7365.35</v>
      </c>
      <c r="AM88" s="18">
        <f t="shared" si="49"/>
        <v>46130.35</v>
      </c>
      <c r="AN88" s="93">
        <f t="shared" si="50"/>
        <v>46130.35</v>
      </c>
      <c r="AO88" s="94" t="s">
        <v>163</v>
      </c>
      <c r="AP88" s="84">
        <v>1</v>
      </c>
      <c r="AQ88" s="17">
        <v>38765</v>
      </c>
      <c r="AR88" s="18">
        <f t="shared" si="51"/>
        <v>7365.35</v>
      </c>
      <c r="AS88" s="18">
        <f t="shared" si="52"/>
        <v>46130.35</v>
      </c>
      <c r="AT88" s="93">
        <f t="shared" si="53"/>
        <v>46130.35</v>
      </c>
      <c r="AU88" s="94" t="s">
        <v>163</v>
      </c>
      <c r="AV88" s="84">
        <v>1</v>
      </c>
      <c r="AW88" s="17">
        <v>38765</v>
      </c>
      <c r="AX88" s="18">
        <f t="shared" si="54"/>
        <v>7365.35</v>
      </c>
      <c r="AY88" s="18">
        <f t="shared" si="55"/>
        <v>46130.35</v>
      </c>
      <c r="AZ88" s="93">
        <f t="shared" si="56"/>
        <v>46130.35</v>
      </c>
      <c r="BA88" s="94" t="s">
        <v>163</v>
      </c>
      <c r="BB88" s="84">
        <v>1</v>
      </c>
      <c r="BC88" s="17">
        <v>38765</v>
      </c>
      <c r="BD88" s="18">
        <f t="shared" si="57"/>
        <v>7365.35</v>
      </c>
      <c r="BE88" s="18">
        <f t="shared" si="58"/>
        <v>46130.35</v>
      </c>
      <c r="BF88" s="93">
        <f t="shared" si="59"/>
        <v>46130.35</v>
      </c>
      <c r="BG88" s="94" t="s">
        <v>163</v>
      </c>
      <c r="BH88" s="84">
        <v>2</v>
      </c>
      <c r="BI88" s="17">
        <v>38765</v>
      </c>
      <c r="BJ88" s="18">
        <f t="shared" si="60"/>
        <v>7365.35</v>
      </c>
      <c r="BK88" s="18">
        <f t="shared" si="61"/>
        <v>46130.35</v>
      </c>
      <c r="BL88" s="93">
        <f t="shared" si="62"/>
        <v>92260.7</v>
      </c>
      <c r="BM88" s="94" t="s">
        <v>163</v>
      </c>
      <c r="BN88" s="84"/>
      <c r="BO88" s="17">
        <v>38765</v>
      </c>
      <c r="BP88" s="18">
        <f t="shared" si="63"/>
        <v>7365.35</v>
      </c>
      <c r="BQ88" s="18">
        <f t="shared" si="64"/>
        <v>46130.35</v>
      </c>
      <c r="BR88" s="93">
        <f t="shared" si="65"/>
        <v>0</v>
      </c>
      <c r="BS88" s="94" t="s">
        <v>163</v>
      </c>
      <c r="BT88" s="84">
        <v>1</v>
      </c>
      <c r="BU88" s="17">
        <v>38765</v>
      </c>
      <c r="BV88" s="18">
        <f t="shared" si="66"/>
        <v>7365.35</v>
      </c>
      <c r="BW88" s="18">
        <f t="shared" si="67"/>
        <v>46130.35</v>
      </c>
      <c r="BX88" s="93">
        <f t="shared" si="68"/>
        <v>46130.35</v>
      </c>
      <c r="BY88" s="94" t="s">
        <v>163</v>
      </c>
      <c r="BZ88" s="84">
        <v>1</v>
      </c>
      <c r="CA88" s="17">
        <v>38765</v>
      </c>
      <c r="CB88" s="18">
        <f t="shared" si="69"/>
        <v>7365.35</v>
      </c>
      <c r="CC88" s="18">
        <f t="shared" si="70"/>
        <v>46130.35</v>
      </c>
      <c r="CD88" s="93">
        <f t="shared" si="71"/>
        <v>46130.35</v>
      </c>
      <c r="CE88" s="13"/>
    </row>
    <row r="89" spans="2:83" ht="15" x14ac:dyDescent="0.25">
      <c r="B89" s="12"/>
      <c r="C89" s="16" t="s">
        <v>164</v>
      </c>
      <c r="D89" s="12"/>
      <c r="E89" s="12"/>
      <c r="F89" s="12"/>
      <c r="G89" s="12"/>
      <c r="H89" s="8">
        <v>8</v>
      </c>
      <c r="I89" s="20">
        <v>30324</v>
      </c>
      <c r="J89" s="18">
        <f t="shared" si="72"/>
        <v>5761.56</v>
      </c>
      <c r="K89" s="18">
        <f t="shared" si="73"/>
        <v>36085.56</v>
      </c>
      <c r="L89" s="18">
        <f t="shared" si="38"/>
        <v>288684.48</v>
      </c>
      <c r="M89" s="19"/>
      <c r="N89" s="19"/>
      <c r="O89" s="19"/>
      <c r="Q89" s="94" t="s">
        <v>164</v>
      </c>
      <c r="R89" s="84">
        <v>1</v>
      </c>
      <c r="S89" s="85">
        <v>30324</v>
      </c>
      <c r="T89" s="18">
        <f t="shared" si="39"/>
        <v>5761.56</v>
      </c>
      <c r="U89" s="18">
        <f t="shared" si="40"/>
        <v>36085.56</v>
      </c>
      <c r="V89" s="93">
        <f t="shared" si="41"/>
        <v>36085.56</v>
      </c>
      <c r="W89" s="94" t="s">
        <v>164</v>
      </c>
      <c r="X89" s="84">
        <v>1</v>
      </c>
      <c r="Y89" s="85">
        <v>30324</v>
      </c>
      <c r="Z89" s="18">
        <f t="shared" si="42"/>
        <v>5761.56</v>
      </c>
      <c r="AA89" s="18">
        <f t="shared" si="43"/>
        <v>36085.56</v>
      </c>
      <c r="AB89" s="93">
        <f t="shared" si="44"/>
        <v>36085.56</v>
      </c>
      <c r="AC89" s="94" t="s">
        <v>164</v>
      </c>
      <c r="AD89" s="84">
        <v>1</v>
      </c>
      <c r="AE89" s="85">
        <v>30324</v>
      </c>
      <c r="AF89" s="18">
        <f t="shared" si="45"/>
        <v>5761.56</v>
      </c>
      <c r="AG89" s="18">
        <f t="shared" si="46"/>
        <v>36085.56</v>
      </c>
      <c r="AH89" s="93">
        <f t="shared" si="47"/>
        <v>36085.56</v>
      </c>
      <c r="AI89" s="94" t="s">
        <v>164</v>
      </c>
      <c r="AJ89" s="84">
        <v>1</v>
      </c>
      <c r="AK89" s="85">
        <v>30324</v>
      </c>
      <c r="AL89" s="18">
        <f t="shared" si="48"/>
        <v>5761.56</v>
      </c>
      <c r="AM89" s="18">
        <f t="shared" si="49"/>
        <v>36085.56</v>
      </c>
      <c r="AN89" s="93">
        <f t="shared" si="50"/>
        <v>36085.56</v>
      </c>
      <c r="AO89" s="94" t="s">
        <v>164</v>
      </c>
      <c r="AP89" s="84">
        <v>1</v>
      </c>
      <c r="AQ89" s="85">
        <v>30324</v>
      </c>
      <c r="AR89" s="18">
        <f t="shared" si="51"/>
        <v>5761.56</v>
      </c>
      <c r="AS89" s="18">
        <f t="shared" si="52"/>
        <v>36085.56</v>
      </c>
      <c r="AT89" s="93">
        <f t="shared" si="53"/>
        <v>36085.56</v>
      </c>
      <c r="AU89" s="94" t="s">
        <v>164</v>
      </c>
      <c r="AV89" s="84">
        <v>1</v>
      </c>
      <c r="AW89" s="85">
        <v>30324</v>
      </c>
      <c r="AX89" s="18">
        <f t="shared" si="54"/>
        <v>5761.56</v>
      </c>
      <c r="AY89" s="18">
        <f t="shared" si="55"/>
        <v>36085.56</v>
      </c>
      <c r="AZ89" s="93">
        <f t="shared" si="56"/>
        <v>36085.56</v>
      </c>
      <c r="BA89" s="94" t="s">
        <v>164</v>
      </c>
      <c r="BB89" s="84">
        <v>1</v>
      </c>
      <c r="BC89" s="85">
        <v>30324</v>
      </c>
      <c r="BD89" s="18">
        <f t="shared" si="57"/>
        <v>5761.56</v>
      </c>
      <c r="BE89" s="18">
        <f t="shared" si="58"/>
        <v>36085.56</v>
      </c>
      <c r="BF89" s="93">
        <f t="shared" si="59"/>
        <v>36085.56</v>
      </c>
      <c r="BG89" s="94" t="s">
        <v>164</v>
      </c>
      <c r="BH89" s="84"/>
      <c r="BI89" s="85">
        <v>30324</v>
      </c>
      <c r="BJ89" s="18">
        <f t="shared" si="60"/>
        <v>5761.56</v>
      </c>
      <c r="BK89" s="18">
        <f t="shared" si="61"/>
        <v>36085.56</v>
      </c>
      <c r="BL89" s="93">
        <f t="shared" si="62"/>
        <v>0</v>
      </c>
      <c r="BM89" s="94" t="s">
        <v>164</v>
      </c>
      <c r="BN89" s="84">
        <v>1</v>
      </c>
      <c r="BO89" s="85">
        <v>30324</v>
      </c>
      <c r="BP89" s="18">
        <f t="shared" si="63"/>
        <v>5761.56</v>
      </c>
      <c r="BQ89" s="18">
        <f t="shared" si="64"/>
        <v>36085.56</v>
      </c>
      <c r="BR89" s="93">
        <f t="shared" si="65"/>
        <v>36085.56</v>
      </c>
      <c r="BS89" s="94" t="s">
        <v>164</v>
      </c>
      <c r="BT89" s="84"/>
      <c r="BU89" s="85">
        <v>30324</v>
      </c>
      <c r="BV89" s="18">
        <f t="shared" si="66"/>
        <v>5761.56</v>
      </c>
      <c r="BW89" s="18">
        <f t="shared" si="67"/>
        <v>36085.56</v>
      </c>
      <c r="BX89" s="93">
        <f t="shared" si="68"/>
        <v>0</v>
      </c>
      <c r="BY89" s="94" t="s">
        <v>164</v>
      </c>
      <c r="BZ89" s="84"/>
      <c r="CA89" s="85">
        <v>30324</v>
      </c>
      <c r="CB89" s="18">
        <f t="shared" si="69"/>
        <v>5761.56</v>
      </c>
      <c r="CC89" s="18">
        <f t="shared" si="70"/>
        <v>36085.56</v>
      </c>
      <c r="CD89" s="93">
        <f t="shared" si="71"/>
        <v>0</v>
      </c>
      <c r="CE89" s="13"/>
    </row>
    <row r="90" spans="2:83" ht="30" x14ac:dyDescent="0.25">
      <c r="B90" s="12"/>
      <c r="C90" s="21" t="s">
        <v>165</v>
      </c>
      <c r="D90" s="12"/>
      <c r="E90" s="12"/>
      <c r="F90" s="12"/>
      <c r="G90" s="12"/>
      <c r="H90" s="8">
        <v>6</v>
      </c>
      <c r="I90" s="17">
        <v>60412</v>
      </c>
      <c r="J90" s="18">
        <f t="shared" si="72"/>
        <v>11478.28</v>
      </c>
      <c r="K90" s="18">
        <f t="shared" si="73"/>
        <v>71890.28</v>
      </c>
      <c r="L90" s="18">
        <f t="shared" si="38"/>
        <v>431341.68</v>
      </c>
      <c r="M90" s="19"/>
      <c r="N90" s="19"/>
      <c r="O90" s="19"/>
      <c r="Q90" s="95" t="s">
        <v>165</v>
      </c>
      <c r="R90" s="84">
        <v>2</v>
      </c>
      <c r="S90" s="17">
        <v>60412</v>
      </c>
      <c r="T90" s="18">
        <f t="shared" si="39"/>
        <v>11478.28</v>
      </c>
      <c r="U90" s="18">
        <f t="shared" si="40"/>
        <v>71890.28</v>
      </c>
      <c r="V90" s="93">
        <f t="shared" si="41"/>
        <v>143780.56</v>
      </c>
      <c r="W90" s="95" t="s">
        <v>165</v>
      </c>
      <c r="X90" s="84">
        <v>2</v>
      </c>
      <c r="Y90" s="17">
        <v>60412</v>
      </c>
      <c r="Z90" s="18">
        <f t="shared" si="42"/>
        <v>11478.28</v>
      </c>
      <c r="AA90" s="18">
        <f t="shared" si="43"/>
        <v>71890.28</v>
      </c>
      <c r="AB90" s="93">
        <f t="shared" si="44"/>
        <v>143780.56</v>
      </c>
      <c r="AC90" s="95" t="s">
        <v>165</v>
      </c>
      <c r="AD90" s="84">
        <v>1</v>
      </c>
      <c r="AE90" s="17">
        <v>60412</v>
      </c>
      <c r="AF90" s="18">
        <f t="shared" si="45"/>
        <v>11478.28</v>
      </c>
      <c r="AG90" s="18">
        <f t="shared" si="46"/>
        <v>71890.28</v>
      </c>
      <c r="AH90" s="93">
        <f t="shared" si="47"/>
        <v>71890.28</v>
      </c>
      <c r="AI90" s="95" t="s">
        <v>165</v>
      </c>
      <c r="AJ90" s="84"/>
      <c r="AK90" s="17">
        <v>60412</v>
      </c>
      <c r="AL90" s="18">
        <f t="shared" si="48"/>
        <v>11478.28</v>
      </c>
      <c r="AM90" s="18">
        <f t="shared" si="49"/>
        <v>71890.28</v>
      </c>
      <c r="AN90" s="93">
        <f t="shared" si="50"/>
        <v>0</v>
      </c>
      <c r="AO90" s="95" t="s">
        <v>165</v>
      </c>
      <c r="AP90" s="84"/>
      <c r="AQ90" s="17">
        <v>60412</v>
      </c>
      <c r="AR90" s="18">
        <f t="shared" si="51"/>
        <v>11478.28</v>
      </c>
      <c r="AS90" s="18">
        <f t="shared" si="52"/>
        <v>71890.28</v>
      </c>
      <c r="AT90" s="93">
        <f t="shared" si="53"/>
        <v>0</v>
      </c>
      <c r="AU90" s="95" t="s">
        <v>165</v>
      </c>
      <c r="AV90" s="84"/>
      <c r="AW90" s="17">
        <v>60412</v>
      </c>
      <c r="AX90" s="18">
        <f t="shared" si="54"/>
        <v>11478.28</v>
      </c>
      <c r="AY90" s="18">
        <f t="shared" si="55"/>
        <v>71890.28</v>
      </c>
      <c r="AZ90" s="93">
        <f t="shared" si="56"/>
        <v>0</v>
      </c>
      <c r="BA90" s="95" t="s">
        <v>165</v>
      </c>
      <c r="BB90" s="84"/>
      <c r="BC90" s="17">
        <v>60412</v>
      </c>
      <c r="BD90" s="18">
        <f t="shared" si="57"/>
        <v>11478.28</v>
      </c>
      <c r="BE90" s="18">
        <f t="shared" si="58"/>
        <v>71890.28</v>
      </c>
      <c r="BF90" s="93">
        <f t="shared" si="59"/>
        <v>0</v>
      </c>
      <c r="BG90" s="95" t="s">
        <v>165</v>
      </c>
      <c r="BH90" s="84">
        <v>1</v>
      </c>
      <c r="BI90" s="17">
        <v>60412</v>
      </c>
      <c r="BJ90" s="18">
        <f t="shared" si="60"/>
        <v>11478.28</v>
      </c>
      <c r="BK90" s="18">
        <f t="shared" si="61"/>
        <v>71890.28</v>
      </c>
      <c r="BL90" s="93">
        <f t="shared" si="62"/>
        <v>71890.28</v>
      </c>
      <c r="BM90" s="95" t="s">
        <v>165</v>
      </c>
      <c r="BN90" s="84"/>
      <c r="BO90" s="17">
        <v>60412</v>
      </c>
      <c r="BP90" s="18">
        <f t="shared" si="63"/>
        <v>11478.28</v>
      </c>
      <c r="BQ90" s="18">
        <f t="shared" si="64"/>
        <v>71890.28</v>
      </c>
      <c r="BR90" s="93">
        <f t="shared" si="65"/>
        <v>0</v>
      </c>
      <c r="BS90" s="95" t="s">
        <v>165</v>
      </c>
      <c r="BT90" s="84"/>
      <c r="BU90" s="17">
        <v>60412</v>
      </c>
      <c r="BV90" s="18">
        <f t="shared" si="66"/>
        <v>11478.28</v>
      </c>
      <c r="BW90" s="18">
        <f t="shared" si="67"/>
        <v>71890.28</v>
      </c>
      <c r="BX90" s="93">
        <f t="shared" si="68"/>
        <v>0</v>
      </c>
      <c r="BY90" s="95" t="s">
        <v>165</v>
      </c>
      <c r="BZ90" s="84"/>
      <c r="CA90" s="17">
        <v>60412</v>
      </c>
      <c r="CB90" s="18">
        <f t="shared" si="69"/>
        <v>11478.28</v>
      </c>
      <c r="CC90" s="18">
        <f t="shared" si="70"/>
        <v>71890.28</v>
      </c>
      <c r="CD90" s="93">
        <f t="shared" si="71"/>
        <v>0</v>
      </c>
      <c r="CE90" s="13"/>
    </row>
    <row r="91" spans="2:83" ht="30" x14ac:dyDescent="0.25">
      <c r="B91" s="12"/>
      <c r="C91" s="21" t="s">
        <v>166</v>
      </c>
      <c r="D91" s="12"/>
      <c r="E91" s="12"/>
      <c r="F91" s="12"/>
      <c r="G91" s="12"/>
      <c r="H91" s="8">
        <v>6</v>
      </c>
      <c r="I91" s="17">
        <v>37939</v>
      </c>
      <c r="J91" s="18">
        <f t="shared" si="72"/>
        <v>7208.41</v>
      </c>
      <c r="K91" s="18">
        <f t="shared" si="73"/>
        <v>45147.41</v>
      </c>
      <c r="L91" s="18">
        <f t="shared" si="38"/>
        <v>270884.46000000002</v>
      </c>
      <c r="M91" s="19"/>
      <c r="N91" s="19"/>
      <c r="O91" s="19"/>
      <c r="Q91" s="95" t="s">
        <v>166</v>
      </c>
      <c r="R91" s="84">
        <v>1</v>
      </c>
      <c r="S91" s="17">
        <v>37939</v>
      </c>
      <c r="T91" s="18">
        <f t="shared" si="39"/>
        <v>7208.41</v>
      </c>
      <c r="U91" s="18">
        <f t="shared" si="40"/>
        <v>45147.41</v>
      </c>
      <c r="V91" s="93">
        <f t="shared" si="41"/>
        <v>45147.41</v>
      </c>
      <c r="W91" s="95" t="s">
        <v>166</v>
      </c>
      <c r="X91" s="84">
        <v>1</v>
      </c>
      <c r="Y91" s="17">
        <v>37939</v>
      </c>
      <c r="Z91" s="18">
        <f t="shared" si="42"/>
        <v>7208.41</v>
      </c>
      <c r="AA91" s="18">
        <f t="shared" si="43"/>
        <v>45147.41</v>
      </c>
      <c r="AB91" s="93">
        <f t="shared" si="44"/>
        <v>45147.41</v>
      </c>
      <c r="AC91" s="95" t="s">
        <v>166</v>
      </c>
      <c r="AD91" s="84">
        <v>1</v>
      </c>
      <c r="AE91" s="17">
        <v>37939</v>
      </c>
      <c r="AF91" s="18">
        <f t="shared" si="45"/>
        <v>7208.41</v>
      </c>
      <c r="AG91" s="18">
        <f t="shared" si="46"/>
        <v>45147.41</v>
      </c>
      <c r="AH91" s="93">
        <f t="shared" si="47"/>
        <v>45147.41</v>
      </c>
      <c r="AI91" s="95" t="s">
        <v>166</v>
      </c>
      <c r="AJ91" s="84"/>
      <c r="AK91" s="17">
        <v>37939</v>
      </c>
      <c r="AL91" s="18">
        <f t="shared" si="48"/>
        <v>7208.41</v>
      </c>
      <c r="AM91" s="18">
        <f t="shared" si="49"/>
        <v>45147.41</v>
      </c>
      <c r="AN91" s="93">
        <f t="shared" si="50"/>
        <v>0</v>
      </c>
      <c r="AO91" s="95" t="s">
        <v>166</v>
      </c>
      <c r="AP91" s="84"/>
      <c r="AQ91" s="17">
        <v>37939</v>
      </c>
      <c r="AR91" s="18">
        <f t="shared" si="51"/>
        <v>7208.41</v>
      </c>
      <c r="AS91" s="18">
        <f t="shared" si="52"/>
        <v>45147.41</v>
      </c>
      <c r="AT91" s="93">
        <f t="shared" si="53"/>
        <v>0</v>
      </c>
      <c r="AU91" s="95" t="s">
        <v>166</v>
      </c>
      <c r="AV91" s="84"/>
      <c r="AW91" s="17">
        <v>37939</v>
      </c>
      <c r="AX91" s="18">
        <f t="shared" si="54"/>
        <v>7208.41</v>
      </c>
      <c r="AY91" s="18">
        <f t="shared" si="55"/>
        <v>45147.41</v>
      </c>
      <c r="AZ91" s="93">
        <f t="shared" si="56"/>
        <v>0</v>
      </c>
      <c r="BA91" s="95" t="s">
        <v>166</v>
      </c>
      <c r="BB91" s="84"/>
      <c r="BC91" s="17">
        <v>37939</v>
      </c>
      <c r="BD91" s="18">
        <f t="shared" si="57"/>
        <v>7208.41</v>
      </c>
      <c r="BE91" s="18">
        <f t="shared" si="58"/>
        <v>45147.41</v>
      </c>
      <c r="BF91" s="93">
        <f t="shared" si="59"/>
        <v>0</v>
      </c>
      <c r="BG91" s="95" t="s">
        <v>166</v>
      </c>
      <c r="BH91" s="84">
        <v>1</v>
      </c>
      <c r="BI91" s="17">
        <v>37939</v>
      </c>
      <c r="BJ91" s="18">
        <f t="shared" si="60"/>
        <v>7208.41</v>
      </c>
      <c r="BK91" s="18">
        <f t="shared" si="61"/>
        <v>45147.41</v>
      </c>
      <c r="BL91" s="93">
        <f t="shared" si="62"/>
        <v>45147.41</v>
      </c>
      <c r="BM91" s="95" t="s">
        <v>166</v>
      </c>
      <c r="BN91" s="84"/>
      <c r="BO91" s="17">
        <v>37939</v>
      </c>
      <c r="BP91" s="18">
        <f t="shared" si="63"/>
        <v>7208.41</v>
      </c>
      <c r="BQ91" s="18">
        <f t="shared" si="64"/>
        <v>45147.41</v>
      </c>
      <c r="BR91" s="93">
        <f t="shared" si="65"/>
        <v>0</v>
      </c>
      <c r="BS91" s="95" t="s">
        <v>166</v>
      </c>
      <c r="BT91" s="84">
        <v>1</v>
      </c>
      <c r="BU91" s="17">
        <v>37939</v>
      </c>
      <c r="BV91" s="18">
        <f t="shared" si="66"/>
        <v>7208.41</v>
      </c>
      <c r="BW91" s="18">
        <f t="shared" si="67"/>
        <v>45147.41</v>
      </c>
      <c r="BX91" s="93">
        <f t="shared" si="68"/>
        <v>45147.41</v>
      </c>
      <c r="BY91" s="95" t="s">
        <v>166</v>
      </c>
      <c r="BZ91" s="84">
        <v>1</v>
      </c>
      <c r="CA91" s="17">
        <v>37939</v>
      </c>
      <c r="CB91" s="18">
        <f t="shared" si="69"/>
        <v>7208.41</v>
      </c>
      <c r="CC91" s="18">
        <f t="shared" si="70"/>
        <v>45147.41</v>
      </c>
      <c r="CD91" s="93">
        <f t="shared" si="71"/>
        <v>45147.41</v>
      </c>
      <c r="CE91" s="13"/>
    </row>
    <row r="92" spans="2:83" ht="15" x14ac:dyDescent="0.25">
      <c r="B92" s="12"/>
      <c r="C92" s="21" t="s">
        <v>167</v>
      </c>
      <c r="D92" s="12"/>
      <c r="E92" s="12"/>
      <c r="F92" s="12"/>
      <c r="G92" s="12"/>
      <c r="H92" s="8">
        <v>6</v>
      </c>
      <c r="I92" s="17">
        <v>34772</v>
      </c>
      <c r="J92" s="18">
        <f t="shared" si="72"/>
        <v>6606.68</v>
      </c>
      <c r="K92" s="18">
        <f t="shared" si="73"/>
        <v>41378.68</v>
      </c>
      <c r="L92" s="18">
        <f t="shared" si="38"/>
        <v>248272.08000000002</v>
      </c>
      <c r="M92" s="19"/>
      <c r="N92" s="19"/>
      <c r="O92" s="19"/>
      <c r="Q92" s="95" t="s">
        <v>167</v>
      </c>
      <c r="R92" s="84">
        <v>1</v>
      </c>
      <c r="S92" s="17">
        <v>34772</v>
      </c>
      <c r="T92" s="18">
        <f t="shared" si="39"/>
        <v>6606.68</v>
      </c>
      <c r="U92" s="18">
        <f t="shared" si="40"/>
        <v>41378.68</v>
      </c>
      <c r="V92" s="93">
        <f t="shared" si="41"/>
        <v>41378.68</v>
      </c>
      <c r="W92" s="95" t="s">
        <v>167</v>
      </c>
      <c r="X92" s="84">
        <v>0</v>
      </c>
      <c r="Y92" s="17">
        <v>34772</v>
      </c>
      <c r="Z92" s="18">
        <f t="shared" si="42"/>
        <v>6606.68</v>
      </c>
      <c r="AA92" s="18">
        <f t="shared" si="43"/>
        <v>41378.68</v>
      </c>
      <c r="AB92" s="93">
        <f t="shared" si="44"/>
        <v>0</v>
      </c>
      <c r="AC92" s="95" t="s">
        <v>167</v>
      </c>
      <c r="AD92" s="84">
        <v>1</v>
      </c>
      <c r="AE92" s="17">
        <v>34772</v>
      </c>
      <c r="AF92" s="18">
        <f t="shared" si="45"/>
        <v>6606.68</v>
      </c>
      <c r="AG92" s="18">
        <f t="shared" si="46"/>
        <v>41378.68</v>
      </c>
      <c r="AH92" s="93">
        <f t="shared" si="47"/>
        <v>41378.68</v>
      </c>
      <c r="AI92" s="95" t="s">
        <v>167</v>
      </c>
      <c r="AJ92" s="84"/>
      <c r="AK92" s="17">
        <v>34772</v>
      </c>
      <c r="AL92" s="18">
        <f t="shared" si="48"/>
        <v>6606.68</v>
      </c>
      <c r="AM92" s="18">
        <f t="shared" si="49"/>
        <v>41378.68</v>
      </c>
      <c r="AN92" s="93">
        <f t="shared" si="50"/>
        <v>0</v>
      </c>
      <c r="AO92" s="95" t="s">
        <v>167</v>
      </c>
      <c r="AP92" s="84">
        <v>1</v>
      </c>
      <c r="AQ92" s="17">
        <v>34772</v>
      </c>
      <c r="AR92" s="18">
        <f t="shared" si="51"/>
        <v>6606.68</v>
      </c>
      <c r="AS92" s="18">
        <f t="shared" si="52"/>
        <v>41378.68</v>
      </c>
      <c r="AT92" s="93">
        <f t="shared" si="53"/>
        <v>41378.68</v>
      </c>
      <c r="AU92" s="95" t="s">
        <v>167</v>
      </c>
      <c r="AV92" s="84"/>
      <c r="AW92" s="17">
        <v>34772</v>
      </c>
      <c r="AX92" s="18">
        <f t="shared" si="54"/>
        <v>6606.68</v>
      </c>
      <c r="AY92" s="18">
        <f t="shared" si="55"/>
        <v>41378.68</v>
      </c>
      <c r="AZ92" s="93">
        <f t="shared" si="56"/>
        <v>0</v>
      </c>
      <c r="BA92" s="95" t="s">
        <v>167</v>
      </c>
      <c r="BB92" s="84"/>
      <c r="BC92" s="17">
        <v>34772</v>
      </c>
      <c r="BD92" s="18">
        <f t="shared" si="57"/>
        <v>6606.68</v>
      </c>
      <c r="BE92" s="18">
        <f t="shared" si="58"/>
        <v>41378.68</v>
      </c>
      <c r="BF92" s="93">
        <f t="shared" si="59"/>
        <v>0</v>
      </c>
      <c r="BG92" s="95" t="s">
        <v>167</v>
      </c>
      <c r="BH92" s="84">
        <v>1</v>
      </c>
      <c r="BI92" s="17">
        <v>34772</v>
      </c>
      <c r="BJ92" s="18">
        <f t="shared" si="60"/>
        <v>6606.68</v>
      </c>
      <c r="BK92" s="18">
        <f t="shared" si="61"/>
        <v>41378.68</v>
      </c>
      <c r="BL92" s="93">
        <f t="shared" si="62"/>
        <v>41378.68</v>
      </c>
      <c r="BM92" s="95" t="s">
        <v>167</v>
      </c>
      <c r="BN92" s="84"/>
      <c r="BO92" s="17">
        <v>34772</v>
      </c>
      <c r="BP92" s="18">
        <f t="shared" si="63"/>
        <v>6606.68</v>
      </c>
      <c r="BQ92" s="18">
        <f t="shared" si="64"/>
        <v>41378.68</v>
      </c>
      <c r="BR92" s="93">
        <f t="shared" si="65"/>
        <v>0</v>
      </c>
      <c r="BS92" s="95" t="s">
        <v>167</v>
      </c>
      <c r="BT92" s="84">
        <v>1</v>
      </c>
      <c r="BU92" s="17">
        <v>34772</v>
      </c>
      <c r="BV92" s="18">
        <f t="shared" si="66"/>
        <v>6606.68</v>
      </c>
      <c r="BW92" s="18">
        <f t="shared" si="67"/>
        <v>41378.68</v>
      </c>
      <c r="BX92" s="93">
        <f t="shared" si="68"/>
        <v>41378.68</v>
      </c>
      <c r="BY92" s="95" t="s">
        <v>167</v>
      </c>
      <c r="BZ92" s="84">
        <v>1</v>
      </c>
      <c r="CA92" s="17">
        <v>34772</v>
      </c>
      <c r="CB92" s="18">
        <f t="shared" si="69"/>
        <v>6606.68</v>
      </c>
      <c r="CC92" s="18">
        <f t="shared" si="70"/>
        <v>41378.68</v>
      </c>
      <c r="CD92" s="93">
        <f t="shared" si="71"/>
        <v>41378.68</v>
      </c>
      <c r="CE92" s="13"/>
    </row>
    <row r="93" spans="2:83" ht="15" x14ac:dyDescent="0.25">
      <c r="B93" s="12"/>
      <c r="C93" s="21" t="s">
        <v>168</v>
      </c>
      <c r="D93" s="12"/>
      <c r="E93" s="12"/>
      <c r="F93" s="12"/>
      <c r="G93" s="12"/>
      <c r="H93" s="8">
        <v>6</v>
      </c>
      <c r="I93" s="17">
        <v>24131</v>
      </c>
      <c r="J93" s="18">
        <f t="shared" si="72"/>
        <v>4584.8900000000003</v>
      </c>
      <c r="K93" s="18">
        <f t="shared" si="73"/>
        <v>28715.89</v>
      </c>
      <c r="L93" s="18">
        <f t="shared" si="38"/>
        <v>172295.34</v>
      </c>
      <c r="M93" s="19"/>
      <c r="N93" s="19"/>
      <c r="O93" s="19"/>
      <c r="Q93" s="95" t="s">
        <v>168</v>
      </c>
      <c r="R93" s="84">
        <v>1</v>
      </c>
      <c r="S93" s="17">
        <v>24131</v>
      </c>
      <c r="T93" s="18">
        <f t="shared" si="39"/>
        <v>4584.8900000000003</v>
      </c>
      <c r="U93" s="18">
        <f t="shared" si="40"/>
        <v>28715.89</v>
      </c>
      <c r="V93" s="93">
        <f t="shared" si="41"/>
        <v>28715.89</v>
      </c>
      <c r="W93" s="95" t="s">
        <v>168</v>
      </c>
      <c r="X93" s="84">
        <v>0</v>
      </c>
      <c r="Y93" s="17">
        <v>24131</v>
      </c>
      <c r="Z93" s="18">
        <f t="shared" si="42"/>
        <v>4584.8900000000003</v>
      </c>
      <c r="AA93" s="18">
        <f t="shared" si="43"/>
        <v>28715.89</v>
      </c>
      <c r="AB93" s="93">
        <f t="shared" si="44"/>
        <v>0</v>
      </c>
      <c r="AC93" s="95" t="s">
        <v>168</v>
      </c>
      <c r="AD93" s="84">
        <v>1</v>
      </c>
      <c r="AE93" s="17">
        <v>24131</v>
      </c>
      <c r="AF93" s="18">
        <f t="shared" si="45"/>
        <v>4584.8900000000003</v>
      </c>
      <c r="AG93" s="18">
        <f t="shared" si="46"/>
        <v>28715.89</v>
      </c>
      <c r="AH93" s="93">
        <f t="shared" si="47"/>
        <v>28715.89</v>
      </c>
      <c r="AI93" s="95" t="s">
        <v>168</v>
      </c>
      <c r="AJ93" s="84"/>
      <c r="AK93" s="17">
        <v>24131</v>
      </c>
      <c r="AL93" s="18">
        <f t="shared" si="48"/>
        <v>4584.8900000000003</v>
      </c>
      <c r="AM93" s="18">
        <f t="shared" si="49"/>
        <v>28715.89</v>
      </c>
      <c r="AN93" s="93">
        <f t="shared" si="50"/>
        <v>0</v>
      </c>
      <c r="AO93" s="95" t="s">
        <v>168</v>
      </c>
      <c r="AP93" s="84">
        <v>1</v>
      </c>
      <c r="AQ93" s="17">
        <v>24131</v>
      </c>
      <c r="AR93" s="18">
        <f t="shared" si="51"/>
        <v>4584.8900000000003</v>
      </c>
      <c r="AS93" s="18">
        <f t="shared" si="52"/>
        <v>28715.89</v>
      </c>
      <c r="AT93" s="93">
        <f t="shared" si="53"/>
        <v>28715.89</v>
      </c>
      <c r="AU93" s="95" t="s">
        <v>168</v>
      </c>
      <c r="AV93" s="84"/>
      <c r="AW93" s="17">
        <v>24131</v>
      </c>
      <c r="AX93" s="18">
        <f t="shared" si="54"/>
        <v>4584.8900000000003</v>
      </c>
      <c r="AY93" s="18">
        <f t="shared" si="55"/>
        <v>28715.89</v>
      </c>
      <c r="AZ93" s="93">
        <f t="shared" si="56"/>
        <v>0</v>
      </c>
      <c r="BA93" s="95" t="s">
        <v>168</v>
      </c>
      <c r="BB93" s="84"/>
      <c r="BC93" s="17">
        <v>24131</v>
      </c>
      <c r="BD93" s="18">
        <f t="shared" si="57"/>
        <v>4584.8900000000003</v>
      </c>
      <c r="BE93" s="18">
        <f t="shared" si="58"/>
        <v>28715.89</v>
      </c>
      <c r="BF93" s="93">
        <f t="shared" si="59"/>
        <v>0</v>
      </c>
      <c r="BG93" s="95" t="s">
        <v>168</v>
      </c>
      <c r="BH93" s="84">
        <v>1</v>
      </c>
      <c r="BI93" s="17">
        <v>24131</v>
      </c>
      <c r="BJ93" s="18">
        <f t="shared" si="60"/>
        <v>4584.8900000000003</v>
      </c>
      <c r="BK93" s="18">
        <f t="shared" si="61"/>
        <v>28715.89</v>
      </c>
      <c r="BL93" s="93">
        <f t="shared" si="62"/>
        <v>28715.89</v>
      </c>
      <c r="BM93" s="95" t="s">
        <v>168</v>
      </c>
      <c r="BN93" s="84"/>
      <c r="BO93" s="17">
        <v>24131</v>
      </c>
      <c r="BP93" s="18">
        <f t="shared" si="63"/>
        <v>4584.8900000000003</v>
      </c>
      <c r="BQ93" s="18">
        <f t="shared" si="64"/>
        <v>28715.89</v>
      </c>
      <c r="BR93" s="93">
        <f t="shared" si="65"/>
        <v>0</v>
      </c>
      <c r="BS93" s="95" t="s">
        <v>168</v>
      </c>
      <c r="BT93" s="84">
        <v>1</v>
      </c>
      <c r="BU93" s="17">
        <v>24131</v>
      </c>
      <c r="BV93" s="18">
        <f t="shared" si="66"/>
        <v>4584.8900000000003</v>
      </c>
      <c r="BW93" s="18">
        <f t="shared" si="67"/>
        <v>28715.89</v>
      </c>
      <c r="BX93" s="93">
        <f t="shared" si="68"/>
        <v>28715.89</v>
      </c>
      <c r="BY93" s="95" t="s">
        <v>168</v>
      </c>
      <c r="BZ93" s="84">
        <v>1</v>
      </c>
      <c r="CA93" s="17">
        <v>24131</v>
      </c>
      <c r="CB93" s="18">
        <f t="shared" si="69"/>
        <v>4584.8900000000003</v>
      </c>
      <c r="CC93" s="18">
        <f t="shared" si="70"/>
        <v>28715.89</v>
      </c>
      <c r="CD93" s="93">
        <f t="shared" si="71"/>
        <v>28715.89</v>
      </c>
      <c r="CE93" s="13"/>
    </row>
    <row r="94" spans="2:83" ht="15" x14ac:dyDescent="0.25">
      <c r="B94" s="12"/>
      <c r="C94" s="21" t="s">
        <v>169</v>
      </c>
      <c r="D94" s="12"/>
      <c r="E94" s="12"/>
      <c r="F94" s="12"/>
      <c r="G94" s="12"/>
      <c r="H94" s="8">
        <v>6</v>
      </c>
      <c r="I94" s="17">
        <v>34175</v>
      </c>
      <c r="J94" s="18">
        <f t="shared" si="72"/>
        <v>6493.25</v>
      </c>
      <c r="K94" s="18">
        <f t="shared" si="73"/>
        <v>40668.25</v>
      </c>
      <c r="L94" s="18">
        <f t="shared" si="38"/>
        <v>244009.5</v>
      </c>
      <c r="M94" s="19"/>
      <c r="N94" s="19"/>
      <c r="O94" s="19"/>
      <c r="Q94" s="95" t="s">
        <v>169</v>
      </c>
      <c r="R94" s="84">
        <v>1</v>
      </c>
      <c r="S94" s="17">
        <v>34175</v>
      </c>
      <c r="T94" s="18">
        <f t="shared" si="39"/>
        <v>6493.25</v>
      </c>
      <c r="U94" s="18">
        <f t="shared" si="40"/>
        <v>40668.25</v>
      </c>
      <c r="V94" s="93">
        <f t="shared" si="41"/>
        <v>40668.25</v>
      </c>
      <c r="W94" s="95" t="s">
        <v>169</v>
      </c>
      <c r="X94" s="84">
        <v>0</v>
      </c>
      <c r="Y94" s="17">
        <v>34175</v>
      </c>
      <c r="Z94" s="18">
        <f t="shared" si="42"/>
        <v>6493.25</v>
      </c>
      <c r="AA94" s="18">
        <f t="shared" si="43"/>
        <v>40668.25</v>
      </c>
      <c r="AB94" s="93">
        <f t="shared" si="44"/>
        <v>0</v>
      </c>
      <c r="AC94" s="95" t="s">
        <v>169</v>
      </c>
      <c r="AD94" s="84">
        <v>1</v>
      </c>
      <c r="AE94" s="17">
        <v>34175</v>
      </c>
      <c r="AF94" s="18">
        <f t="shared" si="45"/>
        <v>6493.25</v>
      </c>
      <c r="AG94" s="18">
        <f t="shared" si="46"/>
        <v>40668.25</v>
      </c>
      <c r="AH94" s="93">
        <f t="shared" si="47"/>
        <v>40668.25</v>
      </c>
      <c r="AI94" s="95" t="s">
        <v>169</v>
      </c>
      <c r="AJ94" s="84"/>
      <c r="AK94" s="17">
        <v>34175</v>
      </c>
      <c r="AL94" s="18">
        <f t="shared" si="48"/>
        <v>6493.25</v>
      </c>
      <c r="AM94" s="18">
        <f t="shared" si="49"/>
        <v>40668.25</v>
      </c>
      <c r="AN94" s="93">
        <f t="shared" si="50"/>
        <v>0</v>
      </c>
      <c r="AO94" s="95" t="s">
        <v>169</v>
      </c>
      <c r="AP94" s="84">
        <v>1</v>
      </c>
      <c r="AQ94" s="17">
        <v>34175</v>
      </c>
      <c r="AR94" s="18">
        <f t="shared" si="51"/>
        <v>6493.25</v>
      </c>
      <c r="AS94" s="18">
        <f t="shared" si="52"/>
        <v>40668.25</v>
      </c>
      <c r="AT94" s="93">
        <f t="shared" si="53"/>
        <v>40668.25</v>
      </c>
      <c r="AU94" s="95" t="s">
        <v>169</v>
      </c>
      <c r="AV94" s="84"/>
      <c r="AW94" s="17">
        <v>34175</v>
      </c>
      <c r="AX94" s="18">
        <f t="shared" si="54"/>
        <v>6493.25</v>
      </c>
      <c r="AY94" s="18">
        <f t="shared" si="55"/>
        <v>40668.25</v>
      </c>
      <c r="AZ94" s="93">
        <f t="shared" si="56"/>
        <v>0</v>
      </c>
      <c r="BA94" s="95" t="s">
        <v>169</v>
      </c>
      <c r="BB94" s="84"/>
      <c r="BC94" s="17">
        <v>34175</v>
      </c>
      <c r="BD94" s="18">
        <f t="shared" si="57"/>
        <v>6493.25</v>
      </c>
      <c r="BE94" s="18">
        <f t="shared" si="58"/>
        <v>40668.25</v>
      </c>
      <c r="BF94" s="93">
        <f t="shared" si="59"/>
        <v>0</v>
      </c>
      <c r="BG94" s="95" t="s">
        <v>169</v>
      </c>
      <c r="BH94" s="84">
        <v>1</v>
      </c>
      <c r="BI94" s="17">
        <v>34175</v>
      </c>
      <c r="BJ94" s="18">
        <f t="shared" si="60"/>
        <v>6493.25</v>
      </c>
      <c r="BK94" s="18">
        <f t="shared" si="61"/>
        <v>40668.25</v>
      </c>
      <c r="BL94" s="93">
        <f t="shared" si="62"/>
        <v>40668.25</v>
      </c>
      <c r="BM94" s="95" t="s">
        <v>169</v>
      </c>
      <c r="BN94" s="84"/>
      <c r="BO94" s="17">
        <v>34175</v>
      </c>
      <c r="BP94" s="18">
        <f t="shared" si="63"/>
        <v>6493.25</v>
      </c>
      <c r="BQ94" s="18">
        <f t="shared" si="64"/>
        <v>40668.25</v>
      </c>
      <c r="BR94" s="93">
        <f t="shared" si="65"/>
        <v>0</v>
      </c>
      <c r="BS94" s="95" t="s">
        <v>169</v>
      </c>
      <c r="BT94" s="84">
        <v>1</v>
      </c>
      <c r="BU94" s="17">
        <v>34175</v>
      </c>
      <c r="BV94" s="18">
        <f t="shared" si="66"/>
        <v>6493.25</v>
      </c>
      <c r="BW94" s="18">
        <f t="shared" si="67"/>
        <v>40668.25</v>
      </c>
      <c r="BX94" s="93">
        <f t="shared" si="68"/>
        <v>40668.25</v>
      </c>
      <c r="BY94" s="95" t="s">
        <v>169</v>
      </c>
      <c r="BZ94" s="84">
        <v>1</v>
      </c>
      <c r="CA94" s="17">
        <v>34175</v>
      </c>
      <c r="CB94" s="18">
        <f t="shared" si="69"/>
        <v>6493.25</v>
      </c>
      <c r="CC94" s="18">
        <f t="shared" si="70"/>
        <v>40668.25</v>
      </c>
      <c r="CD94" s="93">
        <f t="shared" si="71"/>
        <v>40668.25</v>
      </c>
      <c r="CE94" s="13"/>
    </row>
    <row r="95" spans="2:83" ht="15" x14ac:dyDescent="0.25">
      <c r="B95" s="12"/>
      <c r="C95" s="21" t="s">
        <v>170</v>
      </c>
      <c r="D95" s="12"/>
      <c r="E95" s="12"/>
      <c r="F95" s="12"/>
      <c r="G95" s="12"/>
      <c r="H95" s="8">
        <v>5</v>
      </c>
      <c r="I95" s="17">
        <v>23793</v>
      </c>
      <c r="J95" s="18">
        <f t="shared" si="72"/>
        <v>4520.67</v>
      </c>
      <c r="K95" s="18">
        <f t="shared" si="73"/>
        <v>28313.67</v>
      </c>
      <c r="L95" s="18">
        <f t="shared" si="38"/>
        <v>141568.34999999998</v>
      </c>
      <c r="M95" s="19"/>
      <c r="N95" s="19"/>
      <c r="O95" s="19"/>
      <c r="Q95" s="95" t="s">
        <v>170</v>
      </c>
      <c r="R95" s="84">
        <v>1</v>
      </c>
      <c r="S95" s="17">
        <v>23793</v>
      </c>
      <c r="T95" s="18">
        <f t="shared" si="39"/>
        <v>4520.67</v>
      </c>
      <c r="U95" s="18">
        <f t="shared" si="40"/>
        <v>28313.67</v>
      </c>
      <c r="V95" s="93">
        <f t="shared" si="41"/>
        <v>28313.67</v>
      </c>
      <c r="W95" s="95" t="s">
        <v>170</v>
      </c>
      <c r="X95" s="84">
        <v>0</v>
      </c>
      <c r="Y95" s="17">
        <v>23793</v>
      </c>
      <c r="Z95" s="18">
        <f t="shared" si="42"/>
        <v>4520.67</v>
      </c>
      <c r="AA95" s="18">
        <f t="shared" si="43"/>
        <v>28313.67</v>
      </c>
      <c r="AB95" s="93">
        <f t="shared" si="44"/>
        <v>0</v>
      </c>
      <c r="AC95" s="95" t="s">
        <v>170</v>
      </c>
      <c r="AD95" s="84">
        <v>1</v>
      </c>
      <c r="AE95" s="17">
        <v>23793</v>
      </c>
      <c r="AF95" s="18">
        <f t="shared" si="45"/>
        <v>4520.67</v>
      </c>
      <c r="AG95" s="18">
        <f t="shared" si="46"/>
        <v>28313.67</v>
      </c>
      <c r="AH95" s="93">
        <f t="shared" si="47"/>
        <v>28313.67</v>
      </c>
      <c r="AI95" s="95" t="s">
        <v>170</v>
      </c>
      <c r="AJ95" s="84"/>
      <c r="AK95" s="17">
        <v>23793</v>
      </c>
      <c r="AL95" s="18">
        <f t="shared" si="48"/>
        <v>4520.67</v>
      </c>
      <c r="AM95" s="18">
        <f t="shared" si="49"/>
        <v>28313.67</v>
      </c>
      <c r="AN95" s="93">
        <f t="shared" si="50"/>
        <v>0</v>
      </c>
      <c r="AO95" s="95" t="s">
        <v>170</v>
      </c>
      <c r="AP95" s="84">
        <v>1</v>
      </c>
      <c r="AQ95" s="17">
        <v>23793</v>
      </c>
      <c r="AR95" s="18">
        <f t="shared" si="51"/>
        <v>4520.67</v>
      </c>
      <c r="AS95" s="18">
        <f t="shared" si="52"/>
        <v>28313.67</v>
      </c>
      <c r="AT95" s="93">
        <f t="shared" si="53"/>
        <v>28313.67</v>
      </c>
      <c r="AU95" s="95" t="s">
        <v>170</v>
      </c>
      <c r="AV95" s="84"/>
      <c r="AW95" s="17">
        <v>23793</v>
      </c>
      <c r="AX95" s="18">
        <f t="shared" si="54"/>
        <v>4520.67</v>
      </c>
      <c r="AY95" s="18">
        <f t="shared" si="55"/>
        <v>28313.67</v>
      </c>
      <c r="AZ95" s="93">
        <f t="shared" si="56"/>
        <v>0</v>
      </c>
      <c r="BA95" s="95" t="s">
        <v>170</v>
      </c>
      <c r="BB95" s="84"/>
      <c r="BC95" s="17">
        <v>23793</v>
      </c>
      <c r="BD95" s="18">
        <f t="shared" si="57"/>
        <v>4520.67</v>
      </c>
      <c r="BE95" s="18">
        <f t="shared" si="58"/>
        <v>28313.67</v>
      </c>
      <c r="BF95" s="93">
        <f t="shared" si="59"/>
        <v>0</v>
      </c>
      <c r="BG95" s="95" t="s">
        <v>170</v>
      </c>
      <c r="BH95" s="84"/>
      <c r="BI95" s="17">
        <v>23793</v>
      </c>
      <c r="BJ95" s="18">
        <f t="shared" si="60"/>
        <v>4520.67</v>
      </c>
      <c r="BK95" s="18">
        <f t="shared" si="61"/>
        <v>28313.67</v>
      </c>
      <c r="BL95" s="93">
        <f t="shared" si="62"/>
        <v>0</v>
      </c>
      <c r="BM95" s="95" t="s">
        <v>170</v>
      </c>
      <c r="BN95" s="84"/>
      <c r="BO95" s="17">
        <v>23793</v>
      </c>
      <c r="BP95" s="18">
        <f t="shared" si="63"/>
        <v>4520.67</v>
      </c>
      <c r="BQ95" s="18">
        <f t="shared" si="64"/>
        <v>28313.67</v>
      </c>
      <c r="BR95" s="93">
        <f t="shared" si="65"/>
        <v>0</v>
      </c>
      <c r="BS95" s="95" t="s">
        <v>170</v>
      </c>
      <c r="BT95" s="84">
        <v>1</v>
      </c>
      <c r="BU95" s="17">
        <v>23793</v>
      </c>
      <c r="BV95" s="18">
        <f t="shared" si="66"/>
        <v>4520.67</v>
      </c>
      <c r="BW95" s="18">
        <f t="shared" si="67"/>
        <v>28313.67</v>
      </c>
      <c r="BX95" s="93">
        <f t="shared" si="68"/>
        <v>28313.67</v>
      </c>
      <c r="BY95" s="95" t="s">
        <v>170</v>
      </c>
      <c r="BZ95" s="84">
        <v>1</v>
      </c>
      <c r="CA95" s="17">
        <v>23793</v>
      </c>
      <c r="CB95" s="18">
        <f t="shared" si="69"/>
        <v>4520.67</v>
      </c>
      <c r="CC95" s="18">
        <f t="shared" si="70"/>
        <v>28313.67</v>
      </c>
      <c r="CD95" s="93">
        <f t="shared" si="71"/>
        <v>28313.67</v>
      </c>
      <c r="CE95" s="13"/>
    </row>
    <row r="96" spans="2:83" ht="45" x14ac:dyDescent="0.25">
      <c r="B96" s="12"/>
      <c r="C96" s="21" t="s">
        <v>171</v>
      </c>
      <c r="D96" s="12"/>
      <c r="E96" s="12"/>
      <c r="F96" s="12"/>
      <c r="G96" s="12"/>
      <c r="H96" s="8">
        <v>6</v>
      </c>
      <c r="I96" s="17">
        <v>62254</v>
      </c>
      <c r="J96" s="18">
        <f t="shared" si="72"/>
        <v>11828.26</v>
      </c>
      <c r="K96" s="18">
        <f t="shared" si="73"/>
        <v>74082.259999999995</v>
      </c>
      <c r="L96" s="18">
        <f t="shared" si="38"/>
        <v>444493.55999999994</v>
      </c>
      <c r="M96" s="19"/>
      <c r="N96" s="19"/>
      <c r="O96" s="19"/>
      <c r="Q96" s="95" t="s">
        <v>171</v>
      </c>
      <c r="R96" s="84">
        <v>1</v>
      </c>
      <c r="S96" s="17">
        <v>62254</v>
      </c>
      <c r="T96" s="18">
        <f t="shared" si="39"/>
        <v>11828.26</v>
      </c>
      <c r="U96" s="18">
        <f t="shared" si="40"/>
        <v>74082.259999999995</v>
      </c>
      <c r="V96" s="93">
        <f t="shared" si="41"/>
        <v>74082.259999999995</v>
      </c>
      <c r="W96" s="95" t="s">
        <v>171</v>
      </c>
      <c r="X96" s="84">
        <v>1</v>
      </c>
      <c r="Y96" s="17">
        <v>62254</v>
      </c>
      <c r="Z96" s="18">
        <f t="shared" si="42"/>
        <v>11828.26</v>
      </c>
      <c r="AA96" s="18">
        <f t="shared" si="43"/>
        <v>74082.259999999995</v>
      </c>
      <c r="AB96" s="93">
        <f t="shared" si="44"/>
        <v>74082.259999999995</v>
      </c>
      <c r="AC96" s="95" t="s">
        <v>171</v>
      </c>
      <c r="AD96" s="84">
        <v>1</v>
      </c>
      <c r="AE96" s="17">
        <v>62254</v>
      </c>
      <c r="AF96" s="18">
        <f t="shared" si="45"/>
        <v>11828.26</v>
      </c>
      <c r="AG96" s="18">
        <f t="shared" si="46"/>
        <v>74082.259999999995</v>
      </c>
      <c r="AH96" s="93">
        <f t="shared" si="47"/>
        <v>74082.259999999995</v>
      </c>
      <c r="AI96" s="95" t="s">
        <v>171</v>
      </c>
      <c r="AJ96" s="84"/>
      <c r="AK96" s="17">
        <v>62254</v>
      </c>
      <c r="AL96" s="18">
        <f t="shared" si="48"/>
        <v>11828.26</v>
      </c>
      <c r="AM96" s="18">
        <f t="shared" si="49"/>
        <v>74082.259999999995</v>
      </c>
      <c r="AN96" s="93">
        <f t="shared" si="50"/>
        <v>0</v>
      </c>
      <c r="AO96" s="95" t="s">
        <v>171</v>
      </c>
      <c r="AP96" s="84">
        <v>1</v>
      </c>
      <c r="AQ96" s="17">
        <v>62254</v>
      </c>
      <c r="AR96" s="18">
        <f t="shared" si="51"/>
        <v>11828.26</v>
      </c>
      <c r="AS96" s="18">
        <f t="shared" si="52"/>
        <v>74082.259999999995</v>
      </c>
      <c r="AT96" s="93">
        <f t="shared" si="53"/>
        <v>74082.259999999995</v>
      </c>
      <c r="AU96" s="95" t="s">
        <v>171</v>
      </c>
      <c r="AV96" s="84"/>
      <c r="AW96" s="17">
        <v>62254</v>
      </c>
      <c r="AX96" s="18">
        <f t="shared" si="54"/>
        <v>11828.26</v>
      </c>
      <c r="AY96" s="18">
        <f t="shared" si="55"/>
        <v>74082.259999999995</v>
      </c>
      <c r="AZ96" s="93">
        <f t="shared" si="56"/>
        <v>0</v>
      </c>
      <c r="BA96" s="95" t="s">
        <v>171</v>
      </c>
      <c r="BB96" s="84"/>
      <c r="BC96" s="17">
        <v>62254</v>
      </c>
      <c r="BD96" s="18">
        <f t="shared" si="57"/>
        <v>11828.26</v>
      </c>
      <c r="BE96" s="18">
        <f t="shared" si="58"/>
        <v>74082.259999999995</v>
      </c>
      <c r="BF96" s="93">
        <f t="shared" si="59"/>
        <v>0</v>
      </c>
      <c r="BG96" s="95" t="s">
        <v>171</v>
      </c>
      <c r="BH96" s="84"/>
      <c r="BI96" s="17">
        <v>62254</v>
      </c>
      <c r="BJ96" s="18">
        <f t="shared" si="60"/>
        <v>11828.26</v>
      </c>
      <c r="BK96" s="18">
        <f t="shared" si="61"/>
        <v>74082.259999999995</v>
      </c>
      <c r="BL96" s="93">
        <f t="shared" si="62"/>
        <v>0</v>
      </c>
      <c r="BM96" s="95" t="s">
        <v>171</v>
      </c>
      <c r="BN96" s="84"/>
      <c r="BO96" s="17">
        <v>62254</v>
      </c>
      <c r="BP96" s="18">
        <f t="shared" si="63"/>
        <v>11828.26</v>
      </c>
      <c r="BQ96" s="18">
        <f t="shared" si="64"/>
        <v>74082.259999999995</v>
      </c>
      <c r="BR96" s="93">
        <f t="shared" si="65"/>
        <v>0</v>
      </c>
      <c r="BS96" s="95" t="s">
        <v>171</v>
      </c>
      <c r="BT96" s="84">
        <v>1</v>
      </c>
      <c r="BU96" s="17">
        <v>62254</v>
      </c>
      <c r="BV96" s="18">
        <f t="shared" si="66"/>
        <v>11828.26</v>
      </c>
      <c r="BW96" s="18">
        <f t="shared" si="67"/>
        <v>74082.259999999995</v>
      </c>
      <c r="BX96" s="93">
        <f t="shared" si="68"/>
        <v>74082.259999999995</v>
      </c>
      <c r="BY96" s="95" t="s">
        <v>171</v>
      </c>
      <c r="BZ96" s="84">
        <v>1</v>
      </c>
      <c r="CA96" s="17">
        <v>62254</v>
      </c>
      <c r="CB96" s="18">
        <f t="shared" si="69"/>
        <v>11828.26</v>
      </c>
      <c r="CC96" s="18">
        <f t="shared" si="70"/>
        <v>74082.259999999995</v>
      </c>
      <c r="CD96" s="93">
        <f t="shared" si="71"/>
        <v>74082.259999999995</v>
      </c>
      <c r="CE96" s="13"/>
    </row>
    <row r="97" spans="2:83" ht="15" x14ac:dyDescent="0.25">
      <c r="B97" s="12"/>
      <c r="C97" s="21" t="s">
        <v>172</v>
      </c>
      <c r="D97" s="12"/>
      <c r="E97" s="12"/>
      <c r="F97" s="12"/>
      <c r="G97" s="12"/>
      <c r="H97" s="8">
        <v>5</v>
      </c>
      <c r="I97" s="17">
        <v>53940</v>
      </c>
      <c r="J97" s="18">
        <f t="shared" si="72"/>
        <v>10248.6</v>
      </c>
      <c r="K97" s="18">
        <f t="shared" si="73"/>
        <v>64188.6</v>
      </c>
      <c r="L97" s="18">
        <f t="shared" si="38"/>
        <v>320943</v>
      </c>
      <c r="M97" s="19"/>
      <c r="N97" s="19"/>
      <c r="O97" s="19"/>
      <c r="Q97" s="95" t="s">
        <v>172</v>
      </c>
      <c r="R97" s="84">
        <v>1</v>
      </c>
      <c r="S97" s="17">
        <v>53940</v>
      </c>
      <c r="T97" s="18">
        <f t="shared" si="39"/>
        <v>10248.6</v>
      </c>
      <c r="U97" s="18">
        <f t="shared" si="40"/>
        <v>64188.6</v>
      </c>
      <c r="V97" s="93">
        <f t="shared" si="41"/>
        <v>64188.6</v>
      </c>
      <c r="W97" s="95" t="s">
        <v>172</v>
      </c>
      <c r="X97" s="84">
        <v>1</v>
      </c>
      <c r="Y97" s="17">
        <v>53940</v>
      </c>
      <c r="Z97" s="18">
        <f t="shared" si="42"/>
        <v>10248.6</v>
      </c>
      <c r="AA97" s="18">
        <f t="shared" si="43"/>
        <v>64188.6</v>
      </c>
      <c r="AB97" s="93">
        <f t="shared" si="44"/>
        <v>64188.6</v>
      </c>
      <c r="AC97" s="95" t="s">
        <v>172</v>
      </c>
      <c r="AD97" s="84">
        <v>1</v>
      </c>
      <c r="AE97" s="17">
        <v>53940</v>
      </c>
      <c r="AF97" s="18">
        <f t="shared" si="45"/>
        <v>10248.6</v>
      </c>
      <c r="AG97" s="18">
        <f t="shared" si="46"/>
        <v>64188.6</v>
      </c>
      <c r="AH97" s="93">
        <f t="shared" si="47"/>
        <v>64188.6</v>
      </c>
      <c r="AI97" s="95" t="s">
        <v>172</v>
      </c>
      <c r="AJ97" s="84"/>
      <c r="AK97" s="17">
        <v>53940</v>
      </c>
      <c r="AL97" s="18">
        <f t="shared" si="48"/>
        <v>10248.6</v>
      </c>
      <c r="AM97" s="18">
        <f t="shared" si="49"/>
        <v>64188.6</v>
      </c>
      <c r="AN97" s="93">
        <f t="shared" si="50"/>
        <v>0</v>
      </c>
      <c r="AO97" s="95" t="s">
        <v>172</v>
      </c>
      <c r="AP97" s="84">
        <v>1</v>
      </c>
      <c r="AQ97" s="17">
        <v>53940</v>
      </c>
      <c r="AR97" s="18">
        <f t="shared" si="51"/>
        <v>10248.6</v>
      </c>
      <c r="AS97" s="18">
        <f t="shared" si="52"/>
        <v>64188.6</v>
      </c>
      <c r="AT97" s="93">
        <f t="shared" si="53"/>
        <v>64188.6</v>
      </c>
      <c r="AU97" s="95" t="s">
        <v>172</v>
      </c>
      <c r="AV97" s="84"/>
      <c r="AW97" s="17">
        <v>53940</v>
      </c>
      <c r="AX97" s="18">
        <f t="shared" si="54"/>
        <v>10248.6</v>
      </c>
      <c r="AY97" s="18">
        <f t="shared" si="55"/>
        <v>64188.6</v>
      </c>
      <c r="AZ97" s="93">
        <f t="shared" si="56"/>
        <v>0</v>
      </c>
      <c r="BA97" s="95" t="s">
        <v>172</v>
      </c>
      <c r="BB97" s="84"/>
      <c r="BC97" s="17">
        <v>53940</v>
      </c>
      <c r="BD97" s="18">
        <f t="shared" si="57"/>
        <v>10248.6</v>
      </c>
      <c r="BE97" s="18">
        <f t="shared" si="58"/>
        <v>64188.6</v>
      </c>
      <c r="BF97" s="93">
        <f t="shared" si="59"/>
        <v>0</v>
      </c>
      <c r="BG97" s="95" t="s">
        <v>172</v>
      </c>
      <c r="BH97" s="84">
        <v>1</v>
      </c>
      <c r="BI97" s="17">
        <v>53940</v>
      </c>
      <c r="BJ97" s="18">
        <f t="shared" si="60"/>
        <v>10248.6</v>
      </c>
      <c r="BK97" s="18">
        <f t="shared" si="61"/>
        <v>64188.6</v>
      </c>
      <c r="BL97" s="93">
        <f t="shared" si="62"/>
        <v>64188.6</v>
      </c>
      <c r="BM97" s="95" t="s">
        <v>172</v>
      </c>
      <c r="BN97" s="84"/>
      <c r="BO97" s="17">
        <v>53940</v>
      </c>
      <c r="BP97" s="18">
        <f t="shared" si="63"/>
        <v>10248.6</v>
      </c>
      <c r="BQ97" s="18">
        <f t="shared" si="64"/>
        <v>64188.6</v>
      </c>
      <c r="BR97" s="93">
        <f t="shared" si="65"/>
        <v>0</v>
      </c>
      <c r="BS97" s="95" t="s">
        <v>172</v>
      </c>
      <c r="BT97" s="84"/>
      <c r="BU97" s="17">
        <v>53940</v>
      </c>
      <c r="BV97" s="18">
        <f t="shared" si="66"/>
        <v>10248.6</v>
      </c>
      <c r="BW97" s="18">
        <f t="shared" si="67"/>
        <v>64188.6</v>
      </c>
      <c r="BX97" s="93">
        <f t="shared" si="68"/>
        <v>0</v>
      </c>
      <c r="BY97" s="95" t="s">
        <v>172</v>
      </c>
      <c r="BZ97" s="84"/>
      <c r="CA97" s="17">
        <v>53940</v>
      </c>
      <c r="CB97" s="18">
        <f t="shared" si="69"/>
        <v>10248.6</v>
      </c>
      <c r="CC97" s="18">
        <f t="shared" si="70"/>
        <v>64188.6</v>
      </c>
      <c r="CD97" s="93">
        <f t="shared" si="71"/>
        <v>0</v>
      </c>
      <c r="CE97" s="13"/>
    </row>
    <row r="98" spans="2:83" ht="30" x14ac:dyDescent="0.25">
      <c r="B98" s="12"/>
      <c r="C98" s="21" t="s">
        <v>173</v>
      </c>
      <c r="D98" s="12"/>
      <c r="E98" s="12"/>
      <c r="F98" s="12"/>
      <c r="G98" s="12"/>
      <c r="H98" s="8">
        <v>7</v>
      </c>
      <c r="I98" s="17">
        <v>44710</v>
      </c>
      <c r="J98" s="18">
        <f t="shared" si="72"/>
        <v>8494.9</v>
      </c>
      <c r="K98" s="18">
        <f t="shared" si="73"/>
        <v>53204.9</v>
      </c>
      <c r="L98" s="18">
        <f t="shared" si="38"/>
        <v>372434.3</v>
      </c>
      <c r="M98" s="19"/>
      <c r="N98" s="19"/>
      <c r="O98" s="19"/>
      <c r="Q98" s="95" t="s">
        <v>173</v>
      </c>
      <c r="R98" s="84">
        <v>1</v>
      </c>
      <c r="S98" s="17">
        <v>44710</v>
      </c>
      <c r="T98" s="18">
        <f t="shared" si="39"/>
        <v>8494.9</v>
      </c>
      <c r="U98" s="18">
        <f t="shared" si="40"/>
        <v>53204.9</v>
      </c>
      <c r="V98" s="93">
        <f t="shared" si="41"/>
        <v>53204.9</v>
      </c>
      <c r="W98" s="95" t="s">
        <v>173</v>
      </c>
      <c r="X98" s="84">
        <v>1</v>
      </c>
      <c r="Y98" s="17">
        <v>44710</v>
      </c>
      <c r="Z98" s="18">
        <f t="shared" si="42"/>
        <v>8494.9</v>
      </c>
      <c r="AA98" s="18">
        <f t="shared" si="43"/>
        <v>53204.9</v>
      </c>
      <c r="AB98" s="93">
        <f t="shared" si="44"/>
        <v>53204.9</v>
      </c>
      <c r="AC98" s="95" t="s">
        <v>173</v>
      </c>
      <c r="AD98" s="84">
        <v>1</v>
      </c>
      <c r="AE98" s="17">
        <v>44710</v>
      </c>
      <c r="AF98" s="18">
        <f t="shared" si="45"/>
        <v>8494.9</v>
      </c>
      <c r="AG98" s="18">
        <f t="shared" si="46"/>
        <v>53204.9</v>
      </c>
      <c r="AH98" s="93">
        <f t="shared" si="47"/>
        <v>53204.9</v>
      </c>
      <c r="AI98" s="95" t="s">
        <v>173</v>
      </c>
      <c r="AJ98" s="84"/>
      <c r="AK98" s="17">
        <v>44710</v>
      </c>
      <c r="AL98" s="18">
        <f t="shared" si="48"/>
        <v>8494.9</v>
      </c>
      <c r="AM98" s="18">
        <f t="shared" si="49"/>
        <v>53204.9</v>
      </c>
      <c r="AN98" s="93">
        <f t="shared" si="50"/>
        <v>0</v>
      </c>
      <c r="AO98" s="95" t="s">
        <v>173</v>
      </c>
      <c r="AP98" s="84">
        <v>1</v>
      </c>
      <c r="AQ98" s="17">
        <v>44710</v>
      </c>
      <c r="AR98" s="18">
        <f t="shared" si="51"/>
        <v>8494.9</v>
      </c>
      <c r="AS98" s="18">
        <f t="shared" si="52"/>
        <v>53204.9</v>
      </c>
      <c r="AT98" s="93">
        <f t="shared" si="53"/>
        <v>53204.9</v>
      </c>
      <c r="AU98" s="95" t="s">
        <v>173</v>
      </c>
      <c r="AV98" s="84"/>
      <c r="AW98" s="17">
        <v>44710</v>
      </c>
      <c r="AX98" s="18">
        <f t="shared" si="54"/>
        <v>8494.9</v>
      </c>
      <c r="AY98" s="18">
        <f t="shared" si="55"/>
        <v>53204.9</v>
      </c>
      <c r="AZ98" s="93">
        <f t="shared" si="56"/>
        <v>0</v>
      </c>
      <c r="BA98" s="95" t="s">
        <v>173</v>
      </c>
      <c r="BB98" s="84"/>
      <c r="BC98" s="17">
        <v>44710</v>
      </c>
      <c r="BD98" s="18">
        <f t="shared" si="57"/>
        <v>8494.9</v>
      </c>
      <c r="BE98" s="18">
        <f t="shared" si="58"/>
        <v>53204.9</v>
      </c>
      <c r="BF98" s="93">
        <f t="shared" si="59"/>
        <v>0</v>
      </c>
      <c r="BG98" s="95" t="s">
        <v>173</v>
      </c>
      <c r="BH98" s="84">
        <v>1</v>
      </c>
      <c r="BI98" s="17">
        <v>44710</v>
      </c>
      <c r="BJ98" s="18">
        <f t="shared" si="60"/>
        <v>8494.9</v>
      </c>
      <c r="BK98" s="18">
        <f t="shared" si="61"/>
        <v>53204.9</v>
      </c>
      <c r="BL98" s="93">
        <f t="shared" si="62"/>
        <v>53204.9</v>
      </c>
      <c r="BM98" s="95" t="s">
        <v>173</v>
      </c>
      <c r="BN98" s="84"/>
      <c r="BO98" s="17">
        <v>44710</v>
      </c>
      <c r="BP98" s="18">
        <f t="shared" si="63"/>
        <v>8494.9</v>
      </c>
      <c r="BQ98" s="18">
        <f t="shared" si="64"/>
        <v>53204.9</v>
      </c>
      <c r="BR98" s="93">
        <f t="shared" si="65"/>
        <v>0</v>
      </c>
      <c r="BS98" s="95" t="s">
        <v>173</v>
      </c>
      <c r="BT98" s="84">
        <v>1</v>
      </c>
      <c r="BU98" s="17">
        <v>44710</v>
      </c>
      <c r="BV98" s="18">
        <f t="shared" si="66"/>
        <v>8494.9</v>
      </c>
      <c r="BW98" s="18">
        <f t="shared" si="67"/>
        <v>53204.9</v>
      </c>
      <c r="BX98" s="93">
        <f t="shared" si="68"/>
        <v>53204.9</v>
      </c>
      <c r="BY98" s="95" t="s">
        <v>173</v>
      </c>
      <c r="BZ98" s="84">
        <v>1</v>
      </c>
      <c r="CA98" s="17">
        <v>44710</v>
      </c>
      <c r="CB98" s="18">
        <f t="shared" si="69"/>
        <v>8494.9</v>
      </c>
      <c r="CC98" s="18">
        <f t="shared" si="70"/>
        <v>53204.9</v>
      </c>
      <c r="CD98" s="93">
        <f t="shared" si="71"/>
        <v>53204.9</v>
      </c>
      <c r="CE98" s="13"/>
    </row>
    <row r="99" spans="2:83" ht="30" x14ac:dyDescent="0.25">
      <c r="B99" s="12"/>
      <c r="C99" s="21" t="s">
        <v>174</v>
      </c>
      <c r="D99" s="12"/>
      <c r="E99" s="12"/>
      <c r="F99" s="12"/>
      <c r="G99" s="12"/>
      <c r="H99" s="8">
        <v>7</v>
      </c>
      <c r="I99" s="17">
        <v>40860</v>
      </c>
      <c r="J99" s="18">
        <f t="shared" si="72"/>
        <v>7763.4</v>
      </c>
      <c r="K99" s="18">
        <f t="shared" si="73"/>
        <v>48623.4</v>
      </c>
      <c r="L99" s="18">
        <f t="shared" si="38"/>
        <v>340363.8</v>
      </c>
      <c r="M99" s="19"/>
      <c r="N99" s="19"/>
      <c r="O99" s="19"/>
      <c r="Q99" s="95" t="s">
        <v>174</v>
      </c>
      <c r="R99" s="84">
        <v>1</v>
      </c>
      <c r="S99" s="17">
        <v>40860</v>
      </c>
      <c r="T99" s="18">
        <f t="shared" si="39"/>
        <v>7763.4</v>
      </c>
      <c r="U99" s="18">
        <f t="shared" si="40"/>
        <v>48623.4</v>
      </c>
      <c r="V99" s="93">
        <f t="shared" si="41"/>
        <v>48623.4</v>
      </c>
      <c r="W99" s="95" t="s">
        <v>174</v>
      </c>
      <c r="X99" s="84">
        <v>1</v>
      </c>
      <c r="Y99" s="17">
        <v>40860</v>
      </c>
      <c r="Z99" s="18">
        <f t="shared" si="42"/>
        <v>7763.4</v>
      </c>
      <c r="AA99" s="18">
        <f t="shared" si="43"/>
        <v>48623.4</v>
      </c>
      <c r="AB99" s="93">
        <f t="shared" si="44"/>
        <v>48623.4</v>
      </c>
      <c r="AC99" s="95" t="s">
        <v>174</v>
      </c>
      <c r="AD99" s="84">
        <v>1</v>
      </c>
      <c r="AE99" s="17">
        <v>40860</v>
      </c>
      <c r="AF99" s="18">
        <f t="shared" si="45"/>
        <v>7763.4</v>
      </c>
      <c r="AG99" s="18">
        <f t="shared" si="46"/>
        <v>48623.4</v>
      </c>
      <c r="AH99" s="93">
        <f t="shared" si="47"/>
        <v>48623.4</v>
      </c>
      <c r="AI99" s="95" t="s">
        <v>174</v>
      </c>
      <c r="AJ99" s="84"/>
      <c r="AK99" s="17">
        <v>40860</v>
      </c>
      <c r="AL99" s="18">
        <f t="shared" si="48"/>
        <v>7763.4</v>
      </c>
      <c r="AM99" s="18">
        <f t="shared" si="49"/>
        <v>48623.4</v>
      </c>
      <c r="AN99" s="93">
        <f t="shared" si="50"/>
        <v>0</v>
      </c>
      <c r="AO99" s="95" t="s">
        <v>174</v>
      </c>
      <c r="AP99" s="84">
        <v>1</v>
      </c>
      <c r="AQ99" s="17">
        <v>40860</v>
      </c>
      <c r="AR99" s="18">
        <f t="shared" si="51"/>
        <v>7763.4</v>
      </c>
      <c r="AS99" s="18">
        <f t="shared" si="52"/>
        <v>48623.4</v>
      </c>
      <c r="AT99" s="93">
        <f t="shared" si="53"/>
        <v>48623.4</v>
      </c>
      <c r="AU99" s="95" t="s">
        <v>174</v>
      </c>
      <c r="AV99" s="84"/>
      <c r="AW99" s="17">
        <v>40860</v>
      </c>
      <c r="AX99" s="18">
        <f t="shared" si="54"/>
        <v>7763.4</v>
      </c>
      <c r="AY99" s="18">
        <f t="shared" si="55"/>
        <v>48623.4</v>
      </c>
      <c r="AZ99" s="93">
        <f t="shared" si="56"/>
        <v>0</v>
      </c>
      <c r="BA99" s="95" t="s">
        <v>174</v>
      </c>
      <c r="BB99" s="84"/>
      <c r="BC99" s="17">
        <v>40860</v>
      </c>
      <c r="BD99" s="18">
        <f t="shared" si="57"/>
        <v>7763.4</v>
      </c>
      <c r="BE99" s="18">
        <f t="shared" si="58"/>
        <v>48623.4</v>
      </c>
      <c r="BF99" s="93">
        <f t="shared" si="59"/>
        <v>0</v>
      </c>
      <c r="BG99" s="95" t="s">
        <v>174</v>
      </c>
      <c r="BH99" s="84">
        <v>1</v>
      </c>
      <c r="BI99" s="17">
        <v>40860</v>
      </c>
      <c r="BJ99" s="18">
        <f t="shared" si="60"/>
        <v>7763.4</v>
      </c>
      <c r="BK99" s="18">
        <f t="shared" si="61"/>
        <v>48623.4</v>
      </c>
      <c r="BL99" s="93">
        <f t="shared" si="62"/>
        <v>48623.4</v>
      </c>
      <c r="BM99" s="95" t="s">
        <v>174</v>
      </c>
      <c r="BN99" s="84"/>
      <c r="BO99" s="17">
        <v>40860</v>
      </c>
      <c r="BP99" s="18">
        <f t="shared" si="63"/>
        <v>7763.4</v>
      </c>
      <c r="BQ99" s="18">
        <f t="shared" si="64"/>
        <v>48623.4</v>
      </c>
      <c r="BR99" s="93">
        <f t="shared" si="65"/>
        <v>0</v>
      </c>
      <c r="BS99" s="95" t="s">
        <v>174</v>
      </c>
      <c r="BT99" s="84">
        <v>1</v>
      </c>
      <c r="BU99" s="17">
        <v>40860</v>
      </c>
      <c r="BV99" s="18">
        <f t="shared" si="66"/>
        <v>7763.4</v>
      </c>
      <c r="BW99" s="18">
        <f t="shared" si="67"/>
        <v>48623.4</v>
      </c>
      <c r="BX99" s="93">
        <f t="shared" si="68"/>
        <v>48623.4</v>
      </c>
      <c r="BY99" s="95" t="s">
        <v>174</v>
      </c>
      <c r="BZ99" s="84">
        <v>1</v>
      </c>
      <c r="CA99" s="17">
        <v>40860</v>
      </c>
      <c r="CB99" s="18">
        <f t="shared" si="69"/>
        <v>7763.4</v>
      </c>
      <c r="CC99" s="18">
        <f t="shared" si="70"/>
        <v>48623.4</v>
      </c>
      <c r="CD99" s="93">
        <f t="shared" si="71"/>
        <v>48623.4</v>
      </c>
      <c r="CE99" s="13"/>
    </row>
    <row r="100" spans="2:83" ht="42.75" x14ac:dyDescent="0.25">
      <c r="B100" s="12"/>
      <c r="C100" s="21" t="s">
        <v>175</v>
      </c>
      <c r="D100" s="12"/>
      <c r="E100" s="12"/>
      <c r="F100" s="12"/>
      <c r="G100" s="12"/>
      <c r="H100" s="8">
        <v>7</v>
      </c>
      <c r="I100" s="17">
        <v>40218</v>
      </c>
      <c r="J100" s="18">
        <f t="shared" si="72"/>
        <v>7641.42</v>
      </c>
      <c r="K100" s="18">
        <f t="shared" si="73"/>
        <v>47859.42</v>
      </c>
      <c r="L100" s="18">
        <f t="shared" si="38"/>
        <v>335015.94</v>
      </c>
      <c r="M100" s="19"/>
      <c r="N100" s="19"/>
      <c r="O100" s="19"/>
      <c r="Q100" s="95" t="s">
        <v>175</v>
      </c>
      <c r="R100" s="84">
        <v>1</v>
      </c>
      <c r="S100" s="17">
        <v>40218</v>
      </c>
      <c r="T100" s="18">
        <f t="shared" si="39"/>
        <v>7641.42</v>
      </c>
      <c r="U100" s="18">
        <f t="shared" si="40"/>
        <v>47859.42</v>
      </c>
      <c r="V100" s="93">
        <f t="shared" si="41"/>
        <v>47859.42</v>
      </c>
      <c r="W100" s="95" t="s">
        <v>175</v>
      </c>
      <c r="X100" s="84">
        <v>1</v>
      </c>
      <c r="Y100" s="17">
        <v>40218</v>
      </c>
      <c r="Z100" s="18">
        <f t="shared" si="42"/>
        <v>7641.42</v>
      </c>
      <c r="AA100" s="18">
        <f t="shared" si="43"/>
        <v>47859.42</v>
      </c>
      <c r="AB100" s="93">
        <f t="shared" si="44"/>
        <v>47859.42</v>
      </c>
      <c r="AC100" s="95" t="s">
        <v>175</v>
      </c>
      <c r="AD100" s="84">
        <v>1</v>
      </c>
      <c r="AE100" s="17">
        <v>40218</v>
      </c>
      <c r="AF100" s="18">
        <f t="shared" si="45"/>
        <v>7641.42</v>
      </c>
      <c r="AG100" s="18">
        <f t="shared" si="46"/>
        <v>47859.42</v>
      </c>
      <c r="AH100" s="93">
        <f t="shared" si="47"/>
        <v>47859.42</v>
      </c>
      <c r="AI100" s="95" t="s">
        <v>175</v>
      </c>
      <c r="AJ100" s="84"/>
      <c r="AK100" s="17">
        <v>40218</v>
      </c>
      <c r="AL100" s="18">
        <f t="shared" si="48"/>
        <v>7641.42</v>
      </c>
      <c r="AM100" s="18">
        <f t="shared" si="49"/>
        <v>47859.42</v>
      </c>
      <c r="AN100" s="93">
        <f t="shared" si="50"/>
        <v>0</v>
      </c>
      <c r="AO100" s="95" t="s">
        <v>175</v>
      </c>
      <c r="AP100" s="84">
        <v>1</v>
      </c>
      <c r="AQ100" s="17">
        <v>40218</v>
      </c>
      <c r="AR100" s="18">
        <f t="shared" si="51"/>
        <v>7641.42</v>
      </c>
      <c r="AS100" s="18">
        <f t="shared" si="52"/>
        <v>47859.42</v>
      </c>
      <c r="AT100" s="93">
        <f t="shared" si="53"/>
        <v>47859.42</v>
      </c>
      <c r="AU100" s="95" t="s">
        <v>175</v>
      </c>
      <c r="AV100" s="84"/>
      <c r="AW100" s="17">
        <v>40218</v>
      </c>
      <c r="AX100" s="18">
        <f t="shared" si="54"/>
        <v>7641.42</v>
      </c>
      <c r="AY100" s="18">
        <f t="shared" si="55"/>
        <v>47859.42</v>
      </c>
      <c r="AZ100" s="93">
        <f t="shared" si="56"/>
        <v>0</v>
      </c>
      <c r="BA100" s="95" t="s">
        <v>175</v>
      </c>
      <c r="BB100" s="84"/>
      <c r="BC100" s="17">
        <v>40218</v>
      </c>
      <c r="BD100" s="18">
        <f t="shared" si="57"/>
        <v>7641.42</v>
      </c>
      <c r="BE100" s="18">
        <f t="shared" si="58"/>
        <v>47859.42</v>
      </c>
      <c r="BF100" s="93">
        <f t="shared" si="59"/>
        <v>0</v>
      </c>
      <c r="BG100" s="95" t="s">
        <v>175</v>
      </c>
      <c r="BH100" s="84">
        <v>1</v>
      </c>
      <c r="BI100" s="17">
        <v>40218</v>
      </c>
      <c r="BJ100" s="18">
        <f t="shared" si="60"/>
        <v>7641.42</v>
      </c>
      <c r="BK100" s="18">
        <f t="shared" si="61"/>
        <v>47859.42</v>
      </c>
      <c r="BL100" s="93">
        <f t="shared" si="62"/>
        <v>47859.42</v>
      </c>
      <c r="BM100" s="95" t="s">
        <v>175</v>
      </c>
      <c r="BN100" s="84"/>
      <c r="BO100" s="17">
        <v>40218</v>
      </c>
      <c r="BP100" s="18">
        <f t="shared" si="63"/>
        <v>7641.42</v>
      </c>
      <c r="BQ100" s="18">
        <f t="shared" si="64"/>
        <v>47859.42</v>
      </c>
      <c r="BR100" s="93">
        <f t="shared" si="65"/>
        <v>0</v>
      </c>
      <c r="BS100" s="95" t="s">
        <v>175</v>
      </c>
      <c r="BT100" s="84">
        <v>1</v>
      </c>
      <c r="BU100" s="17">
        <v>40218</v>
      </c>
      <c r="BV100" s="18">
        <f t="shared" si="66"/>
        <v>7641.42</v>
      </c>
      <c r="BW100" s="18">
        <f t="shared" si="67"/>
        <v>47859.42</v>
      </c>
      <c r="BX100" s="93">
        <f t="shared" si="68"/>
        <v>47859.42</v>
      </c>
      <c r="BY100" s="95" t="s">
        <v>175</v>
      </c>
      <c r="BZ100" s="84">
        <v>1</v>
      </c>
      <c r="CA100" s="17">
        <v>40218</v>
      </c>
      <c r="CB100" s="18">
        <f t="shared" si="69"/>
        <v>7641.42</v>
      </c>
      <c r="CC100" s="18">
        <f t="shared" si="70"/>
        <v>47859.42</v>
      </c>
      <c r="CD100" s="93">
        <f t="shared" si="71"/>
        <v>47859.42</v>
      </c>
      <c r="CE100" s="13"/>
    </row>
    <row r="101" spans="2:83" ht="28.5" x14ac:dyDescent="0.25">
      <c r="B101" s="12"/>
      <c r="C101" s="21" t="s">
        <v>176</v>
      </c>
      <c r="D101" s="12"/>
      <c r="E101" s="12"/>
      <c r="F101" s="12"/>
      <c r="G101" s="12"/>
      <c r="H101" s="8">
        <v>7</v>
      </c>
      <c r="I101" s="17">
        <v>42650</v>
      </c>
      <c r="J101" s="18">
        <f t="shared" si="72"/>
        <v>8103.5</v>
      </c>
      <c r="K101" s="18">
        <f t="shared" si="73"/>
        <v>50753.5</v>
      </c>
      <c r="L101" s="18">
        <f t="shared" si="38"/>
        <v>355274.5</v>
      </c>
      <c r="M101" s="19"/>
      <c r="N101" s="19"/>
      <c r="O101" s="19"/>
      <c r="Q101" s="95" t="s">
        <v>176</v>
      </c>
      <c r="R101" s="84">
        <v>1</v>
      </c>
      <c r="S101" s="17">
        <v>42650</v>
      </c>
      <c r="T101" s="18">
        <f t="shared" si="39"/>
        <v>8103.5</v>
      </c>
      <c r="U101" s="18">
        <f t="shared" si="40"/>
        <v>50753.5</v>
      </c>
      <c r="V101" s="93">
        <f t="shared" si="41"/>
        <v>50753.5</v>
      </c>
      <c r="W101" s="95" t="s">
        <v>176</v>
      </c>
      <c r="X101" s="84">
        <v>1</v>
      </c>
      <c r="Y101" s="17">
        <v>42650</v>
      </c>
      <c r="Z101" s="18">
        <f t="shared" si="42"/>
        <v>8103.5</v>
      </c>
      <c r="AA101" s="18">
        <f t="shared" si="43"/>
        <v>50753.5</v>
      </c>
      <c r="AB101" s="93">
        <f t="shared" si="44"/>
        <v>50753.5</v>
      </c>
      <c r="AC101" s="95" t="s">
        <v>176</v>
      </c>
      <c r="AD101" s="84">
        <v>1</v>
      </c>
      <c r="AE101" s="17">
        <v>42650</v>
      </c>
      <c r="AF101" s="18">
        <f t="shared" si="45"/>
        <v>8103.5</v>
      </c>
      <c r="AG101" s="18">
        <f t="shared" si="46"/>
        <v>50753.5</v>
      </c>
      <c r="AH101" s="93">
        <f t="shared" si="47"/>
        <v>50753.5</v>
      </c>
      <c r="AI101" s="95" t="s">
        <v>176</v>
      </c>
      <c r="AJ101" s="84"/>
      <c r="AK101" s="17">
        <v>42650</v>
      </c>
      <c r="AL101" s="18">
        <f t="shared" si="48"/>
        <v>8103.5</v>
      </c>
      <c r="AM101" s="18">
        <f t="shared" si="49"/>
        <v>50753.5</v>
      </c>
      <c r="AN101" s="93">
        <f t="shared" si="50"/>
        <v>0</v>
      </c>
      <c r="AO101" s="95" t="s">
        <v>176</v>
      </c>
      <c r="AP101" s="84">
        <v>1</v>
      </c>
      <c r="AQ101" s="17">
        <v>42650</v>
      </c>
      <c r="AR101" s="18">
        <f t="shared" si="51"/>
        <v>8103.5</v>
      </c>
      <c r="AS101" s="18">
        <f t="shared" si="52"/>
        <v>50753.5</v>
      </c>
      <c r="AT101" s="93">
        <f t="shared" si="53"/>
        <v>50753.5</v>
      </c>
      <c r="AU101" s="95" t="s">
        <v>176</v>
      </c>
      <c r="AV101" s="84"/>
      <c r="AW101" s="17">
        <v>42650</v>
      </c>
      <c r="AX101" s="18">
        <f t="shared" si="54"/>
        <v>8103.5</v>
      </c>
      <c r="AY101" s="18">
        <f t="shared" si="55"/>
        <v>50753.5</v>
      </c>
      <c r="AZ101" s="93">
        <f t="shared" si="56"/>
        <v>0</v>
      </c>
      <c r="BA101" s="95" t="s">
        <v>176</v>
      </c>
      <c r="BB101" s="84"/>
      <c r="BC101" s="17">
        <v>42650</v>
      </c>
      <c r="BD101" s="18">
        <f t="shared" si="57"/>
        <v>8103.5</v>
      </c>
      <c r="BE101" s="18">
        <f t="shared" si="58"/>
        <v>50753.5</v>
      </c>
      <c r="BF101" s="93">
        <f t="shared" si="59"/>
        <v>0</v>
      </c>
      <c r="BG101" s="95" t="s">
        <v>176</v>
      </c>
      <c r="BH101" s="84">
        <v>1</v>
      </c>
      <c r="BI101" s="17">
        <v>42650</v>
      </c>
      <c r="BJ101" s="18">
        <f t="shared" si="60"/>
        <v>8103.5</v>
      </c>
      <c r="BK101" s="18">
        <f t="shared" si="61"/>
        <v>50753.5</v>
      </c>
      <c r="BL101" s="93">
        <f t="shared" si="62"/>
        <v>50753.5</v>
      </c>
      <c r="BM101" s="95" t="s">
        <v>176</v>
      </c>
      <c r="BN101" s="84"/>
      <c r="BO101" s="17">
        <v>42650</v>
      </c>
      <c r="BP101" s="18">
        <f t="shared" si="63"/>
        <v>8103.5</v>
      </c>
      <c r="BQ101" s="18">
        <f t="shared" si="64"/>
        <v>50753.5</v>
      </c>
      <c r="BR101" s="93">
        <f t="shared" si="65"/>
        <v>0</v>
      </c>
      <c r="BS101" s="95" t="s">
        <v>176</v>
      </c>
      <c r="BT101" s="84">
        <v>1</v>
      </c>
      <c r="BU101" s="17">
        <v>42650</v>
      </c>
      <c r="BV101" s="18">
        <f t="shared" si="66"/>
        <v>8103.5</v>
      </c>
      <c r="BW101" s="18">
        <f t="shared" si="67"/>
        <v>50753.5</v>
      </c>
      <c r="BX101" s="93">
        <f t="shared" si="68"/>
        <v>50753.5</v>
      </c>
      <c r="BY101" s="95" t="s">
        <v>176</v>
      </c>
      <c r="BZ101" s="84">
        <v>1</v>
      </c>
      <c r="CA101" s="17">
        <v>42650</v>
      </c>
      <c r="CB101" s="18">
        <f t="shared" si="69"/>
        <v>8103.5</v>
      </c>
      <c r="CC101" s="18">
        <f t="shared" si="70"/>
        <v>50753.5</v>
      </c>
      <c r="CD101" s="93">
        <f t="shared" si="71"/>
        <v>50753.5</v>
      </c>
      <c r="CE101" s="13"/>
    </row>
    <row r="102" spans="2:83" ht="28.5" x14ac:dyDescent="0.25">
      <c r="B102" s="12"/>
      <c r="C102" s="21" t="s">
        <v>177</v>
      </c>
      <c r="D102" s="12"/>
      <c r="E102" s="12"/>
      <c r="F102" s="12"/>
      <c r="G102" s="12"/>
      <c r="H102" s="8">
        <v>7</v>
      </c>
      <c r="I102" s="17">
        <v>33797</v>
      </c>
      <c r="J102" s="18">
        <f t="shared" si="72"/>
        <v>6421.43</v>
      </c>
      <c r="K102" s="18">
        <f t="shared" si="73"/>
        <v>40218.43</v>
      </c>
      <c r="L102" s="18">
        <f t="shared" si="38"/>
        <v>281529.01</v>
      </c>
      <c r="M102" s="19"/>
      <c r="N102" s="19"/>
      <c r="O102" s="19"/>
      <c r="Q102" s="95" t="s">
        <v>177</v>
      </c>
      <c r="R102" s="84">
        <v>1</v>
      </c>
      <c r="S102" s="17">
        <v>33797</v>
      </c>
      <c r="T102" s="18">
        <f t="shared" si="39"/>
        <v>6421.43</v>
      </c>
      <c r="U102" s="18">
        <f t="shared" si="40"/>
        <v>40218.43</v>
      </c>
      <c r="V102" s="93">
        <f t="shared" si="41"/>
        <v>40218.43</v>
      </c>
      <c r="W102" s="95" t="s">
        <v>177</v>
      </c>
      <c r="X102" s="84">
        <v>1</v>
      </c>
      <c r="Y102" s="17">
        <v>33797</v>
      </c>
      <c r="Z102" s="18">
        <f t="shared" si="42"/>
        <v>6421.43</v>
      </c>
      <c r="AA102" s="18">
        <f t="shared" si="43"/>
        <v>40218.43</v>
      </c>
      <c r="AB102" s="93">
        <f t="shared" si="44"/>
        <v>40218.43</v>
      </c>
      <c r="AC102" s="95" t="s">
        <v>177</v>
      </c>
      <c r="AD102" s="84">
        <v>1</v>
      </c>
      <c r="AE102" s="17">
        <v>33797</v>
      </c>
      <c r="AF102" s="18">
        <f t="shared" si="45"/>
        <v>6421.43</v>
      </c>
      <c r="AG102" s="18">
        <f t="shared" si="46"/>
        <v>40218.43</v>
      </c>
      <c r="AH102" s="93">
        <f t="shared" si="47"/>
        <v>40218.43</v>
      </c>
      <c r="AI102" s="95" t="s">
        <v>177</v>
      </c>
      <c r="AJ102" s="84"/>
      <c r="AK102" s="17">
        <v>33797</v>
      </c>
      <c r="AL102" s="18">
        <f t="shared" si="48"/>
        <v>6421.43</v>
      </c>
      <c r="AM102" s="18">
        <f t="shared" si="49"/>
        <v>40218.43</v>
      </c>
      <c r="AN102" s="93">
        <f t="shared" si="50"/>
        <v>0</v>
      </c>
      <c r="AO102" s="95" t="s">
        <v>177</v>
      </c>
      <c r="AP102" s="84">
        <v>1</v>
      </c>
      <c r="AQ102" s="17">
        <v>33797</v>
      </c>
      <c r="AR102" s="18">
        <f t="shared" si="51"/>
        <v>6421.43</v>
      </c>
      <c r="AS102" s="18">
        <f t="shared" si="52"/>
        <v>40218.43</v>
      </c>
      <c r="AT102" s="93">
        <f t="shared" si="53"/>
        <v>40218.43</v>
      </c>
      <c r="AU102" s="95" t="s">
        <v>177</v>
      </c>
      <c r="AV102" s="84"/>
      <c r="AW102" s="17">
        <v>33797</v>
      </c>
      <c r="AX102" s="18">
        <f t="shared" si="54"/>
        <v>6421.43</v>
      </c>
      <c r="AY102" s="18">
        <f t="shared" si="55"/>
        <v>40218.43</v>
      </c>
      <c r="AZ102" s="93">
        <f t="shared" si="56"/>
        <v>0</v>
      </c>
      <c r="BA102" s="95" t="s">
        <v>177</v>
      </c>
      <c r="BB102" s="84"/>
      <c r="BC102" s="17">
        <v>33797</v>
      </c>
      <c r="BD102" s="18">
        <f t="shared" si="57"/>
        <v>6421.43</v>
      </c>
      <c r="BE102" s="18">
        <f t="shared" si="58"/>
        <v>40218.43</v>
      </c>
      <c r="BF102" s="93">
        <f t="shared" si="59"/>
        <v>0</v>
      </c>
      <c r="BG102" s="95" t="s">
        <v>177</v>
      </c>
      <c r="BH102" s="84">
        <v>1</v>
      </c>
      <c r="BI102" s="17">
        <v>33797</v>
      </c>
      <c r="BJ102" s="18">
        <f t="shared" si="60"/>
        <v>6421.43</v>
      </c>
      <c r="BK102" s="18">
        <f t="shared" si="61"/>
        <v>40218.43</v>
      </c>
      <c r="BL102" s="93">
        <f t="shared" si="62"/>
        <v>40218.43</v>
      </c>
      <c r="BM102" s="95" t="s">
        <v>177</v>
      </c>
      <c r="BN102" s="84"/>
      <c r="BO102" s="17">
        <v>33797</v>
      </c>
      <c r="BP102" s="18">
        <f t="shared" si="63"/>
        <v>6421.43</v>
      </c>
      <c r="BQ102" s="18">
        <f t="shared" si="64"/>
        <v>40218.43</v>
      </c>
      <c r="BR102" s="93">
        <f t="shared" si="65"/>
        <v>0</v>
      </c>
      <c r="BS102" s="95" t="s">
        <v>177</v>
      </c>
      <c r="BT102" s="84">
        <v>1</v>
      </c>
      <c r="BU102" s="17">
        <v>33797</v>
      </c>
      <c r="BV102" s="18">
        <f t="shared" si="66"/>
        <v>6421.43</v>
      </c>
      <c r="BW102" s="18">
        <f t="shared" si="67"/>
        <v>40218.43</v>
      </c>
      <c r="BX102" s="93">
        <f t="shared" si="68"/>
        <v>40218.43</v>
      </c>
      <c r="BY102" s="95" t="s">
        <v>177</v>
      </c>
      <c r="BZ102" s="84">
        <v>1</v>
      </c>
      <c r="CA102" s="17">
        <v>33797</v>
      </c>
      <c r="CB102" s="18">
        <f t="shared" si="69"/>
        <v>6421.43</v>
      </c>
      <c r="CC102" s="18">
        <f t="shared" si="70"/>
        <v>40218.43</v>
      </c>
      <c r="CD102" s="93">
        <f t="shared" si="71"/>
        <v>40218.43</v>
      </c>
      <c r="CE102" s="13"/>
    </row>
    <row r="103" spans="2:83" ht="15" x14ac:dyDescent="0.25">
      <c r="B103" s="12"/>
      <c r="C103" s="21" t="s">
        <v>178</v>
      </c>
      <c r="D103" s="12"/>
      <c r="E103" s="12"/>
      <c r="F103" s="12"/>
      <c r="G103" s="12"/>
      <c r="H103" s="8">
        <v>7</v>
      </c>
      <c r="I103" s="17">
        <v>36467</v>
      </c>
      <c r="J103" s="18">
        <f t="shared" si="72"/>
        <v>6928.7300000000005</v>
      </c>
      <c r="K103" s="18">
        <f t="shared" si="73"/>
        <v>43395.73</v>
      </c>
      <c r="L103" s="18">
        <f t="shared" si="38"/>
        <v>303770.11000000004</v>
      </c>
      <c r="M103" s="19"/>
      <c r="N103" s="19"/>
      <c r="O103" s="19"/>
      <c r="Q103" s="95" t="s">
        <v>178</v>
      </c>
      <c r="R103" s="84">
        <v>1</v>
      </c>
      <c r="S103" s="17">
        <v>36467</v>
      </c>
      <c r="T103" s="18">
        <f t="shared" si="39"/>
        <v>6928.7300000000005</v>
      </c>
      <c r="U103" s="18">
        <f t="shared" si="40"/>
        <v>43395.73</v>
      </c>
      <c r="V103" s="93">
        <f t="shared" si="41"/>
        <v>43395.73</v>
      </c>
      <c r="W103" s="95" t="s">
        <v>178</v>
      </c>
      <c r="X103" s="84">
        <v>1</v>
      </c>
      <c r="Y103" s="17">
        <v>36467</v>
      </c>
      <c r="Z103" s="18">
        <f t="shared" si="42"/>
        <v>6928.7300000000005</v>
      </c>
      <c r="AA103" s="18">
        <f t="shared" si="43"/>
        <v>43395.73</v>
      </c>
      <c r="AB103" s="93">
        <f t="shared" si="44"/>
        <v>43395.73</v>
      </c>
      <c r="AC103" s="95" t="s">
        <v>178</v>
      </c>
      <c r="AD103" s="84">
        <v>1</v>
      </c>
      <c r="AE103" s="17">
        <v>36467</v>
      </c>
      <c r="AF103" s="18">
        <f t="shared" si="45"/>
        <v>6928.7300000000005</v>
      </c>
      <c r="AG103" s="18">
        <f t="shared" si="46"/>
        <v>43395.73</v>
      </c>
      <c r="AH103" s="93">
        <f t="shared" si="47"/>
        <v>43395.73</v>
      </c>
      <c r="AI103" s="95" t="s">
        <v>178</v>
      </c>
      <c r="AJ103" s="84"/>
      <c r="AK103" s="17">
        <v>36467</v>
      </c>
      <c r="AL103" s="18">
        <f t="shared" si="48"/>
        <v>6928.7300000000005</v>
      </c>
      <c r="AM103" s="18">
        <f t="shared" si="49"/>
        <v>43395.73</v>
      </c>
      <c r="AN103" s="93">
        <f t="shared" si="50"/>
        <v>0</v>
      </c>
      <c r="AO103" s="95" t="s">
        <v>178</v>
      </c>
      <c r="AP103" s="84">
        <v>1</v>
      </c>
      <c r="AQ103" s="17">
        <v>36467</v>
      </c>
      <c r="AR103" s="18">
        <f t="shared" si="51"/>
        <v>6928.7300000000005</v>
      </c>
      <c r="AS103" s="18">
        <f t="shared" si="52"/>
        <v>43395.73</v>
      </c>
      <c r="AT103" s="93">
        <f t="shared" si="53"/>
        <v>43395.73</v>
      </c>
      <c r="AU103" s="95" t="s">
        <v>178</v>
      </c>
      <c r="AV103" s="84"/>
      <c r="AW103" s="17">
        <v>36467</v>
      </c>
      <c r="AX103" s="18">
        <f t="shared" si="54"/>
        <v>6928.7300000000005</v>
      </c>
      <c r="AY103" s="18">
        <f t="shared" si="55"/>
        <v>43395.73</v>
      </c>
      <c r="AZ103" s="93">
        <f t="shared" si="56"/>
        <v>0</v>
      </c>
      <c r="BA103" s="95" t="s">
        <v>178</v>
      </c>
      <c r="BB103" s="84"/>
      <c r="BC103" s="17">
        <v>36467</v>
      </c>
      <c r="BD103" s="18">
        <f t="shared" si="57"/>
        <v>6928.7300000000005</v>
      </c>
      <c r="BE103" s="18">
        <f t="shared" si="58"/>
        <v>43395.73</v>
      </c>
      <c r="BF103" s="93">
        <f t="shared" si="59"/>
        <v>0</v>
      </c>
      <c r="BG103" s="95" t="s">
        <v>178</v>
      </c>
      <c r="BH103" s="84">
        <v>1</v>
      </c>
      <c r="BI103" s="17">
        <v>36467</v>
      </c>
      <c r="BJ103" s="18">
        <f t="shared" si="60"/>
        <v>6928.7300000000005</v>
      </c>
      <c r="BK103" s="18">
        <f t="shared" si="61"/>
        <v>43395.73</v>
      </c>
      <c r="BL103" s="93">
        <f t="shared" si="62"/>
        <v>43395.73</v>
      </c>
      <c r="BM103" s="95" t="s">
        <v>178</v>
      </c>
      <c r="BN103" s="84"/>
      <c r="BO103" s="17">
        <v>36467</v>
      </c>
      <c r="BP103" s="18">
        <f t="shared" si="63"/>
        <v>6928.7300000000005</v>
      </c>
      <c r="BQ103" s="18">
        <f t="shared" si="64"/>
        <v>43395.73</v>
      </c>
      <c r="BR103" s="93">
        <f t="shared" si="65"/>
        <v>0</v>
      </c>
      <c r="BS103" s="95" t="s">
        <v>178</v>
      </c>
      <c r="BT103" s="84">
        <v>1</v>
      </c>
      <c r="BU103" s="17">
        <v>36467</v>
      </c>
      <c r="BV103" s="18">
        <f t="shared" si="66"/>
        <v>6928.7300000000005</v>
      </c>
      <c r="BW103" s="18">
        <f t="shared" si="67"/>
        <v>43395.73</v>
      </c>
      <c r="BX103" s="93">
        <f t="shared" si="68"/>
        <v>43395.73</v>
      </c>
      <c r="BY103" s="95" t="s">
        <v>178</v>
      </c>
      <c r="BZ103" s="84">
        <v>1</v>
      </c>
      <c r="CA103" s="17">
        <v>36467</v>
      </c>
      <c r="CB103" s="18">
        <f t="shared" si="69"/>
        <v>6928.7300000000005</v>
      </c>
      <c r="CC103" s="18">
        <f t="shared" si="70"/>
        <v>43395.73</v>
      </c>
      <c r="CD103" s="93">
        <f t="shared" si="71"/>
        <v>43395.73</v>
      </c>
      <c r="CE103" s="13"/>
    </row>
    <row r="104" spans="2:83" ht="45" x14ac:dyDescent="0.25">
      <c r="B104" s="12"/>
      <c r="C104" s="21" t="s">
        <v>179</v>
      </c>
      <c r="D104" s="12"/>
      <c r="E104" s="12"/>
      <c r="F104" s="12"/>
      <c r="G104" s="12"/>
      <c r="H104" s="8">
        <v>7</v>
      </c>
      <c r="I104" s="17">
        <v>47240</v>
      </c>
      <c r="J104" s="18">
        <f t="shared" si="72"/>
        <v>8975.6</v>
      </c>
      <c r="K104" s="18">
        <f t="shared" si="73"/>
        <v>56215.6</v>
      </c>
      <c r="L104" s="18">
        <f t="shared" si="38"/>
        <v>393509.2</v>
      </c>
      <c r="M104" s="19"/>
      <c r="N104" s="19"/>
      <c r="O104" s="19"/>
      <c r="Q104" s="95" t="s">
        <v>179</v>
      </c>
      <c r="R104" s="84">
        <v>1</v>
      </c>
      <c r="S104" s="17">
        <v>47240</v>
      </c>
      <c r="T104" s="18">
        <f t="shared" si="39"/>
        <v>8975.6</v>
      </c>
      <c r="U104" s="18">
        <f t="shared" si="40"/>
        <v>56215.6</v>
      </c>
      <c r="V104" s="93">
        <f t="shared" si="41"/>
        <v>56215.6</v>
      </c>
      <c r="W104" s="95" t="s">
        <v>179</v>
      </c>
      <c r="X104" s="84">
        <v>1</v>
      </c>
      <c r="Y104" s="17">
        <v>47240</v>
      </c>
      <c r="Z104" s="18">
        <f t="shared" si="42"/>
        <v>8975.6</v>
      </c>
      <c r="AA104" s="18">
        <f t="shared" si="43"/>
        <v>56215.6</v>
      </c>
      <c r="AB104" s="93">
        <f t="shared" si="44"/>
        <v>56215.6</v>
      </c>
      <c r="AC104" s="95" t="s">
        <v>179</v>
      </c>
      <c r="AD104" s="84">
        <v>1</v>
      </c>
      <c r="AE104" s="17">
        <v>47240</v>
      </c>
      <c r="AF104" s="18">
        <f t="shared" si="45"/>
        <v>8975.6</v>
      </c>
      <c r="AG104" s="18">
        <f t="shared" si="46"/>
        <v>56215.6</v>
      </c>
      <c r="AH104" s="93">
        <f t="shared" si="47"/>
        <v>56215.6</v>
      </c>
      <c r="AI104" s="95" t="s">
        <v>179</v>
      </c>
      <c r="AJ104" s="84"/>
      <c r="AK104" s="17">
        <v>47240</v>
      </c>
      <c r="AL104" s="18">
        <f t="shared" si="48"/>
        <v>8975.6</v>
      </c>
      <c r="AM104" s="18">
        <f t="shared" si="49"/>
        <v>56215.6</v>
      </c>
      <c r="AN104" s="93">
        <f t="shared" si="50"/>
        <v>0</v>
      </c>
      <c r="AO104" s="95" t="s">
        <v>179</v>
      </c>
      <c r="AP104" s="84">
        <v>1</v>
      </c>
      <c r="AQ104" s="17">
        <v>47240</v>
      </c>
      <c r="AR104" s="18">
        <f t="shared" si="51"/>
        <v>8975.6</v>
      </c>
      <c r="AS104" s="18">
        <f t="shared" si="52"/>
        <v>56215.6</v>
      </c>
      <c r="AT104" s="93">
        <f t="shared" si="53"/>
        <v>56215.6</v>
      </c>
      <c r="AU104" s="95" t="s">
        <v>179</v>
      </c>
      <c r="AV104" s="84"/>
      <c r="AW104" s="17">
        <v>47240</v>
      </c>
      <c r="AX104" s="18">
        <f t="shared" si="54"/>
        <v>8975.6</v>
      </c>
      <c r="AY104" s="18">
        <f t="shared" si="55"/>
        <v>56215.6</v>
      </c>
      <c r="AZ104" s="93">
        <f t="shared" si="56"/>
        <v>0</v>
      </c>
      <c r="BA104" s="95" t="s">
        <v>179</v>
      </c>
      <c r="BB104" s="84"/>
      <c r="BC104" s="17">
        <v>47240</v>
      </c>
      <c r="BD104" s="18">
        <f t="shared" si="57"/>
        <v>8975.6</v>
      </c>
      <c r="BE104" s="18">
        <f t="shared" si="58"/>
        <v>56215.6</v>
      </c>
      <c r="BF104" s="93">
        <f t="shared" si="59"/>
        <v>0</v>
      </c>
      <c r="BG104" s="95" t="s">
        <v>179</v>
      </c>
      <c r="BH104" s="84">
        <v>1</v>
      </c>
      <c r="BI104" s="17">
        <v>47240</v>
      </c>
      <c r="BJ104" s="18">
        <f t="shared" si="60"/>
        <v>8975.6</v>
      </c>
      <c r="BK104" s="18">
        <f t="shared" si="61"/>
        <v>56215.6</v>
      </c>
      <c r="BL104" s="93">
        <f t="shared" si="62"/>
        <v>56215.6</v>
      </c>
      <c r="BM104" s="95" t="s">
        <v>179</v>
      </c>
      <c r="BN104" s="84"/>
      <c r="BO104" s="17">
        <v>47240</v>
      </c>
      <c r="BP104" s="18">
        <f t="shared" si="63"/>
        <v>8975.6</v>
      </c>
      <c r="BQ104" s="18">
        <f t="shared" si="64"/>
        <v>56215.6</v>
      </c>
      <c r="BR104" s="93">
        <f t="shared" si="65"/>
        <v>0</v>
      </c>
      <c r="BS104" s="95" t="s">
        <v>179</v>
      </c>
      <c r="BT104" s="84">
        <v>1</v>
      </c>
      <c r="BU104" s="17">
        <v>47240</v>
      </c>
      <c r="BV104" s="18">
        <f t="shared" si="66"/>
        <v>8975.6</v>
      </c>
      <c r="BW104" s="18">
        <f t="shared" si="67"/>
        <v>56215.6</v>
      </c>
      <c r="BX104" s="93">
        <f t="shared" si="68"/>
        <v>56215.6</v>
      </c>
      <c r="BY104" s="95" t="s">
        <v>179</v>
      </c>
      <c r="BZ104" s="84">
        <v>1</v>
      </c>
      <c r="CA104" s="17">
        <v>47240</v>
      </c>
      <c r="CB104" s="18">
        <f t="shared" si="69"/>
        <v>8975.6</v>
      </c>
      <c r="CC104" s="18">
        <f t="shared" si="70"/>
        <v>56215.6</v>
      </c>
      <c r="CD104" s="93">
        <f t="shared" si="71"/>
        <v>56215.6</v>
      </c>
      <c r="CE104" s="13"/>
    </row>
    <row r="105" spans="2:83" ht="28.5" x14ac:dyDescent="0.25">
      <c r="B105" s="12"/>
      <c r="C105" s="21" t="s">
        <v>180</v>
      </c>
      <c r="D105" s="12"/>
      <c r="E105" s="12"/>
      <c r="F105" s="12"/>
      <c r="G105" s="12"/>
      <c r="H105" s="8">
        <v>7</v>
      </c>
      <c r="I105" s="17">
        <v>26429</v>
      </c>
      <c r="J105" s="18">
        <f t="shared" si="72"/>
        <v>5021.51</v>
      </c>
      <c r="K105" s="18">
        <f t="shared" si="73"/>
        <v>31450.510000000002</v>
      </c>
      <c r="L105" s="18">
        <f t="shared" si="38"/>
        <v>220153.57</v>
      </c>
      <c r="M105" s="19"/>
      <c r="N105" s="19"/>
      <c r="O105" s="19"/>
      <c r="Q105" s="95" t="s">
        <v>180</v>
      </c>
      <c r="R105" s="84">
        <v>1</v>
      </c>
      <c r="S105" s="17">
        <v>26429</v>
      </c>
      <c r="T105" s="18">
        <f t="shared" si="39"/>
        <v>5021.51</v>
      </c>
      <c r="U105" s="18">
        <f t="shared" si="40"/>
        <v>31450.510000000002</v>
      </c>
      <c r="V105" s="93">
        <f t="shared" si="41"/>
        <v>31450.510000000002</v>
      </c>
      <c r="W105" s="95" t="s">
        <v>180</v>
      </c>
      <c r="X105" s="84">
        <v>1</v>
      </c>
      <c r="Y105" s="17">
        <v>26429</v>
      </c>
      <c r="Z105" s="18">
        <f t="shared" si="42"/>
        <v>5021.51</v>
      </c>
      <c r="AA105" s="18">
        <f t="shared" si="43"/>
        <v>31450.510000000002</v>
      </c>
      <c r="AB105" s="93">
        <f t="shared" si="44"/>
        <v>31450.510000000002</v>
      </c>
      <c r="AC105" s="95" t="s">
        <v>180</v>
      </c>
      <c r="AD105" s="84">
        <v>1</v>
      </c>
      <c r="AE105" s="17">
        <v>26429</v>
      </c>
      <c r="AF105" s="18">
        <f t="shared" si="45"/>
        <v>5021.51</v>
      </c>
      <c r="AG105" s="18">
        <f t="shared" si="46"/>
        <v>31450.510000000002</v>
      </c>
      <c r="AH105" s="93">
        <f t="shared" si="47"/>
        <v>31450.510000000002</v>
      </c>
      <c r="AI105" s="95" t="s">
        <v>180</v>
      </c>
      <c r="AJ105" s="84"/>
      <c r="AK105" s="17">
        <v>26429</v>
      </c>
      <c r="AL105" s="18">
        <f t="shared" si="48"/>
        <v>5021.51</v>
      </c>
      <c r="AM105" s="18">
        <f t="shared" si="49"/>
        <v>31450.510000000002</v>
      </c>
      <c r="AN105" s="93">
        <f t="shared" si="50"/>
        <v>0</v>
      </c>
      <c r="AO105" s="95" t="s">
        <v>180</v>
      </c>
      <c r="AP105" s="84">
        <v>1</v>
      </c>
      <c r="AQ105" s="17">
        <v>26429</v>
      </c>
      <c r="AR105" s="18">
        <f t="shared" si="51"/>
        <v>5021.51</v>
      </c>
      <c r="AS105" s="18">
        <f t="shared" si="52"/>
        <v>31450.510000000002</v>
      </c>
      <c r="AT105" s="93">
        <f t="shared" si="53"/>
        <v>31450.510000000002</v>
      </c>
      <c r="AU105" s="95" t="s">
        <v>180</v>
      </c>
      <c r="AV105" s="84"/>
      <c r="AW105" s="17">
        <v>26429</v>
      </c>
      <c r="AX105" s="18">
        <f t="shared" si="54"/>
        <v>5021.51</v>
      </c>
      <c r="AY105" s="18">
        <f t="shared" si="55"/>
        <v>31450.510000000002</v>
      </c>
      <c r="AZ105" s="93">
        <f t="shared" si="56"/>
        <v>0</v>
      </c>
      <c r="BA105" s="95" t="s">
        <v>180</v>
      </c>
      <c r="BB105" s="84"/>
      <c r="BC105" s="17">
        <v>26429</v>
      </c>
      <c r="BD105" s="18">
        <f t="shared" si="57"/>
        <v>5021.51</v>
      </c>
      <c r="BE105" s="18">
        <f t="shared" si="58"/>
        <v>31450.510000000002</v>
      </c>
      <c r="BF105" s="93">
        <f t="shared" si="59"/>
        <v>0</v>
      </c>
      <c r="BG105" s="95" t="s">
        <v>180</v>
      </c>
      <c r="BH105" s="84">
        <v>1</v>
      </c>
      <c r="BI105" s="17">
        <v>26429</v>
      </c>
      <c r="BJ105" s="18">
        <f t="shared" si="60"/>
        <v>5021.51</v>
      </c>
      <c r="BK105" s="18">
        <f t="shared" si="61"/>
        <v>31450.510000000002</v>
      </c>
      <c r="BL105" s="93">
        <f t="shared" si="62"/>
        <v>31450.510000000002</v>
      </c>
      <c r="BM105" s="95" t="s">
        <v>180</v>
      </c>
      <c r="BN105" s="84"/>
      <c r="BO105" s="17">
        <v>26429</v>
      </c>
      <c r="BP105" s="18">
        <f t="shared" si="63"/>
        <v>5021.51</v>
      </c>
      <c r="BQ105" s="18">
        <f t="shared" si="64"/>
        <v>31450.510000000002</v>
      </c>
      <c r="BR105" s="93">
        <f t="shared" si="65"/>
        <v>0</v>
      </c>
      <c r="BS105" s="95" t="s">
        <v>180</v>
      </c>
      <c r="BT105" s="84">
        <v>1</v>
      </c>
      <c r="BU105" s="17">
        <v>26429</v>
      </c>
      <c r="BV105" s="18">
        <f t="shared" si="66"/>
        <v>5021.51</v>
      </c>
      <c r="BW105" s="18">
        <f t="shared" si="67"/>
        <v>31450.510000000002</v>
      </c>
      <c r="BX105" s="93">
        <f t="shared" si="68"/>
        <v>31450.510000000002</v>
      </c>
      <c r="BY105" s="95" t="s">
        <v>180</v>
      </c>
      <c r="BZ105" s="84">
        <v>1</v>
      </c>
      <c r="CA105" s="17">
        <v>26429</v>
      </c>
      <c r="CB105" s="18">
        <f t="shared" si="69"/>
        <v>5021.51</v>
      </c>
      <c r="CC105" s="18">
        <f t="shared" si="70"/>
        <v>31450.510000000002</v>
      </c>
      <c r="CD105" s="93">
        <f t="shared" si="71"/>
        <v>31450.510000000002</v>
      </c>
      <c r="CE105" s="13"/>
    </row>
    <row r="106" spans="2:83" ht="28.5" x14ac:dyDescent="0.25">
      <c r="B106" s="12"/>
      <c r="C106" s="21" t="s">
        <v>181</v>
      </c>
      <c r="D106" s="12"/>
      <c r="E106" s="12"/>
      <c r="F106" s="12"/>
      <c r="G106" s="12"/>
      <c r="H106" s="8">
        <v>7</v>
      </c>
      <c r="I106" s="17">
        <v>29505</v>
      </c>
      <c r="J106" s="18">
        <f t="shared" si="72"/>
        <v>5605.95</v>
      </c>
      <c r="K106" s="18">
        <f t="shared" si="73"/>
        <v>35110.949999999997</v>
      </c>
      <c r="L106" s="18">
        <f t="shared" si="38"/>
        <v>245776.64999999997</v>
      </c>
      <c r="M106" s="19"/>
      <c r="N106" s="19"/>
      <c r="O106" s="19"/>
      <c r="Q106" s="95" t="s">
        <v>181</v>
      </c>
      <c r="R106" s="84">
        <v>1</v>
      </c>
      <c r="S106" s="17">
        <v>29505</v>
      </c>
      <c r="T106" s="18">
        <f t="shared" si="39"/>
        <v>5605.95</v>
      </c>
      <c r="U106" s="18">
        <f t="shared" si="40"/>
        <v>35110.949999999997</v>
      </c>
      <c r="V106" s="93">
        <f t="shared" si="41"/>
        <v>35110.949999999997</v>
      </c>
      <c r="W106" s="95" t="s">
        <v>181</v>
      </c>
      <c r="X106" s="84">
        <v>1</v>
      </c>
      <c r="Y106" s="17">
        <v>29505</v>
      </c>
      <c r="Z106" s="18">
        <f t="shared" si="42"/>
        <v>5605.95</v>
      </c>
      <c r="AA106" s="18">
        <f t="shared" si="43"/>
        <v>35110.949999999997</v>
      </c>
      <c r="AB106" s="93">
        <f t="shared" si="44"/>
        <v>35110.949999999997</v>
      </c>
      <c r="AC106" s="95" t="s">
        <v>181</v>
      </c>
      <c r="AD106" s="84">
        <v>1</v>
      </c>
      <c r="AE106" s="17">
        <v>29505</v>
      </c>
      <c r="AF106" s="18">
        <f t="shared" si="45"/>
        <v>5605.95</v>
      </c>
      <c r="AG106" s="18">
        <f t="shared" si="46"/>
        <v>35110.949999999997</v>
      </c>
      <c r="AH106" s="93">
        <f t="shared" si="47"/>
        <v>35110.949999999997</v>
      </c>
      <c r="AI106" s="95" t="s">
        <v>181</v>
      </c>
      <c r="AJ106" s="84"/>
      <c r="AK106" s="17">
        <v>29505</v>
      </c>
      <c r="AL106" s="18">
        <f t="shared" si="48"/>
        <v>5605.95</v>
      </c>
      <c r="AM106" s="18">
        <f t="shared" si="49"/>
        <v>35110.949999999997</v>
      </c>
      <c r="AN106" s="93">
        <f t="shared" si="50"/>
        <v>0</v>
      </c>
      <c r="AO106" s="95" t="s">
        <v>181</v>
      </c>
      <c r="AP106" s="84">
        <v>1</v>
      </c>
      <c r="AQ106" s="17">
        <v>29505</v>
      </c>
      <c r="AR106" s="18">
        <f t="shared" si="51"/>
        <v>5605.95</v>
      </c>
      <c r="AS106" s="18">
        <f t="shared" si="52"/>
        <v>35110.949999999997</v>
      </c>
      <c r="AT106" s="93">
        <f t="shared" si="53"/>
        <v>35110.949999999997</v>
      </c>
      <c r="AU106" s="95" t="s">
        <v>181</v>
      </c>
      <c r="AV106" s="84"/>
      <c r="AW106" s="17">
        <v>29505</v>
      </c>
      <c r="AX106" s="18">
        <f t="shared" si="54"/>
        <v>5605.95</v>
      </c>
      <c r="AY106" s="18">
        <f t="shared" si="55"/>
        <v>35110.949999999997</v>
      </c>
      <c r="AZ106" s="93">
        <f t="shared" si="56"/>
        <v>0</v>
      </c>
      <c r="BA106" s="95" t="s">
        <v>181</v>
      </c>
      <c r="BB106" s="84"/>
      <c r="BC106" s="17">
        <v>29505</v>
      </c>
      <c r="BD106" s="18">
        <f t="shared" si="57"/>
        <v>5605.95</v>
      </c>
      <c r="BE106" s="18">
        <f t="shared" si="58"/>
        <v>35110.949999999997</v>
      </c>
      <c r="BF106" s="93">
        <f t="shared" si="59"/>
        <v>0</v>
      </c>
      <c r="BG106" s="95" t="s">
        <v>181</v>
      </c>
      <c r="BH106" s="84">
        <v>1</v>
      </c>
      <c r="BI106" s="17">
        <v>29505</v>
      </c>
      <c r="BJ106" s="18">
        <f t="shared" si="60"/>
        <v>5605.95</v>
      </c>
      <c r="BK106" s="18">
        <f t="shared" si="61"/>
        <v>35110.949999999997</v>
      </c>
      <c r="BL106" s="93">
        <f t="shared" si="62"/>
        <v>35110.949999999997</v>
      </c>
      <c r="BM106" s="95" t="s">
        <v>181</v>
      </c>
      <c r="BN106" s="84"/>
      <c r="BO106" s="17">
        <v>29505</v>
      </c>
      <c r="BP106" s="18">
        <f t="shared" si="63"/>
        <v>5605.95</v>
      </c>
      <c r="BQ106" s="18">
        <f t="shared" si="64"/>
        <v>35110.949999999997</v>
      </c>
      <c r="BR106" s="93">
        <f t="shared" si="65"/>
        <v>0</v>
      </c>
      <c r="BS106" s="95" t="s">
        <v>181</v>
      </c>
      <c r="BT106" s="84">
        <v>1</v>
      </c>
      <c r="BU106" s="17">
        <v>29505</v>
      </c>
      <c r="BV106" s="18">
        <f t="shared" si="66"/>
        <v>5605.95</v>
      </c>
      <c r="BW106" s="18">
        <f t="shared" si="67"/>
        <v>35110.949999999997</v>
      </c>
      <c r="BX106" s="93">
        <f t="shared" si="68"/>
        <v>35110.949999999997</v>
      </c>
      <c r="BY106" s="95" t="s">
        <v>181</v>
      </c>
      <c r="BZ106" s="84">
        <v>1</v>
      </c>
      <c r="CA106" s="17">
        <v>29505</v>
      </c>
      <c r="CB106" s="18">
        <f t="shared" si="69"/>
        <v>5605.95</v>
      </c>
      <c r="CC106" s="18">
        <f t="shared" si="70"/>
        <v>35110.949999999997</v>
      </c>
      <c r="CD106" s="93">
        <f t="shared" si="71"/>
        <v>35110.949999999997</v>
      </c>
      <c r="CE106" s="13"/>
    </row>
    <row r="107" spans="2:83" ht="30" x14ac:dyDescent="0.25">
      <c r="B107" s="12"/>
      <c r="C107" s="21" t="s">
        <v>182</v>
      </c>
      <c r="D107" s="12"/>
      <c r="E107" s="12"/>
      <c r="F107" s="12"/>
      <c r="G107" s="12"/>
      <c r="H107" s="8">
        <v>7</v>
      </c>
      <c r="I107" s="17">
        <v>36770</v>
      </c>
      <c r="J107" s="18">
        <f t="shared" si="72"/>
        <v>6986.3</v>
      </c>
      <c r="K107" s="18">
        <f t="shared" si="73"/>
        <v>43756.3</v>
      </c>
      <c r="L107" s="18">
        <f t="shared" si="38"/>
        <v>306294.10000000003</v>
      </c>
      <c r="M107" s="19"/>
      <c r="N107" s="19"/>
      <c r="O107" s="19"/>
      <c r="Q107" s="95" t="s">
        <v>182</v>
      </c>
      <c r="R107" s="84">
        <v>1</v>
      </c>
      <c r="S107" s="17">
        <v>36770</v>
      </c>
      <c r="T107" s="18">
        <f t="shared" si="39"/>
        <v>6986.3</v>
      </c>
      <c r="U107" s="18">
        <f t="shared" si="40"/>
        <v>43756.3</v>
      </c>
      <c r="V107" s="93">
        <f t="shared" si="41"/>
        <v>43756.3</v>
      </c>
      <c r="W107" s="95" t="s">
        <v>182</v>
      </c>
      <c r="X107" s="84">
        <v>1</v>
      </c>
      <c r="Y107" s="17">
        <v>36770</v>
      </c>
      <c r="Z107" s="18">
        <f t="shared" si="42"/>
        <v>6986.3</v>
      </c>
      <c r="AA107" s="18">
        <f t="shared" si="43"/>
        <v>43756.3</v>
      </c>
      <c r="AB107" s="93">
        <f t="shared" si="44"/>
        <v>43756.3</v>
      </c>
      <c r="AC107" s="95" t="s">
        <v>182</v>
      </c>
      <c r="AD107" s="84">
        <v>1</v>
      </c>
      <c r="AE107" s="17">
        <v>36770</v>
      </c>
      <c r="AF107" s="18">
        <f t="shared" si="45"/>
        <v>6986.3</v>
      </c>
      <c r="AG107" s="18">
        <f t="shared" si="46"/>
        <v>43756.3</v>
      </c>
      <c r="AH107" s="93">
        <f t="shared" si="47"/>
        <v>43756.3</v>
      </c>
      <c r="AI107" s="95" t="s">
        <v>182</v>
      </c>
      <c r="AJ107" s="84"/>
      <c r="AK107" s="17">
        <v>36770</v>
      </c>
      <c r="AL107" s="18">
        <f t="shared" si="48"/>
        <v>6986.3</v>
      </c>
      <c r="AM107" s="18">
        <f t="shared" si="49"/>
        <v>43756.3</v>
      </c>
      <c r="AN107" s="93">
        <f t="shared" si="50"/>
        <v>0</v>
      </c>
      <c r="AO107" s="95" t="s">
        <v>182</v>
      </c>
      <c r="AP107" s="84">
        <v>1</v>
      </c>
      <c r="AQ107" s="17">
        <v>36770</v>
      </c>
      <c r="AR107" s="18">
        <f t="shared" si="51"/>
        <v>6986.3</v>
      </c>
      <c r="AS107" s="18">
        <f t="shared" si="52"/>
        <v>43756.3</v>
      </c>
      <c r="AT107" s="93">
        <f t="shared" si="53"/>
        <v>43756.3</v>
      </c>
      <c r="AU107" s="95" t="s">
        <v>182</v>
      </c>
      <c r="AV107" s="84"/>
      <c r="AW107" s="17">
        <v>36770</v>
      </c>
      <c r="AX107" s="18">
        <f t="shared" si="54"/>
        <v>6986.3</v>
      </c>
      <c r="AY107" s="18">
        <f t="shared" si="55"/>
        <v>43756.3</v>
      </c>
      <c r="AZ107" s="93">
        <f t="shared" si="56"/>
        <v>0</v>
      </c>
      <c r="BA107" s="95" t="s">
        <v>182</v>
      </c>
      <c r="BB107" s="84"/>
      <c r="BC107" s="17">
        <v>36770</v>
      </c>
      <c r="BD107" s="18">
        <f t="shared" si="57"/>
        <v>6986.3</v>
      </c>
      <c r="BE107" s="18">
        <f t="shared" si="58"/>
        <v>43756.3</v>
      </c>
      <c r="BF107" s="93">
        <f t="shared" si="59"/>
        <v>0</v>
      </c>
      <c r="BG107" s="95" t="s">
        <v>182</v>
      </c>
      <c r="BH107" s="84">
        <v>1</v>
      </c>
      <c r="BI107" s="17">
        <v>36770</v>
      </c>
      <c r="BJ107" s="18">
        <f t="shared" si="60"/>
        <v>6986.3</v>
      </c>
      <c r="BK107" s="18">
        <f t="shared" si="61"/>
        <v>43756.3</v>
      </c>
      <c r="BL107" s="93">
        <f t="shared" si="62"/>
        <v>43756.3</v>
      </c>
      <c r="BM107" s="95" t="s">
        <v>182</v>
      </c>
      <c r="BN107" s="84"/>
      <c r="BO107" s="17">
        <v>36770</v>
      </c>
      <c r="BP107" s="18">
        <f t="shared" si="63"/>
        <v>6986.3</v>
      </c>
      <c r="BQ107" s="18">
        <f t="shared" si="64"/>
        <v>43756.3</v>
      </c>
      <c r="BR107" s="93">
        <f t="shared" si="65"/>
        <v>0</v>
      </c>
      <c r="BS107" s="95" t="s">
        <v>182</v>
      </c>
      <c r="BT107" s="84">
        <v>1</v>
      </c>
      <c r="BU107" s="17">
        <v>36770</v>
      </c>
      <c r="BV107" s="18">
        <f t="shared" si="66"/>
        <v>6986.3</v>
      </c>
      <c r="BW107" s="18">
        <f t="shared" si="67"/>
        <v>43756.3</v>
      </c>
      <c r="BX107" s="93">
        <f t="shared" si="68"/>
        <v>43756.3</v>
      </c>
      <c r="BY107" s="95" t="s">
        <v>182</v>
      </c>
      <c r="BZ107" s="84">
        <v>1</v>
      </c>
      <c r="CA107" s="17">
        <v>36770</v>
      </c>
      <c r="CB107" s="18">
        <f t="shared" si="69"/>
        <v>6986.3</v>
      </c>
      <c r="CC107" s="18">
        <f t="shared" si="70"/>
        <v>43756.3</v>
      </c>
      <c r="CD107" s="93">
        <f t="shared" si="71"/>
        <v>43756.3</v>
      </c>
      <c r="CE107" s="13"/>
    </row>
    <row r="108" spans="2:83" ht="45" x14ac:dyDescent="0.25">
      <c r="B108" s="12"/>
      <c r="C108" s="21" t="s">
        <v>183</v>
      </c>
      <c r="D108" s="12"/>
      <c r="E108" s="12"/>
      <c r="F108" s="12"/>
      <c r="G108" s="12"/>
      <c r="H108" s="8">
        <v>7</v>
      </c>
      <c r="I108" s="17">
        <v>49460</v>
      </c>
      <c r="J108" s="18">
        <f t="shared" si="72"/>
        <v>9397.4</v>
      </c>
      <c r="K108" s="18">
        <f t="shared" si="73"/>
        <v>58857.4</v>
      </c>
      <c r="L108" s="18">
        <f t="shared" si="38"/>
        <v>412001.8</v>
      </c>
      <c r="M108" s="19"/>
      <c r="N108" s="19"/>
      <c r="O108" s="19"/>
      <c r="Q108" s="95" t="s">
        <v>183</v>
      </c>
      <c r="R108" s="84">
        <v>1</v>
      </c>
      <c r="S108" s="17">
        <v>49460</v>
      </c>
      <c r="T108" s="18">
        <f t="shared" si="39"/>
        <v>9397.4</v>
      </c>
      <c r="U108" s="18">
        <f t="shared" si="40"/>
        <v>58857.4</v>
      </c>
      <c r="V108" s="93">
        <f t="shared" si="41"/>
        <v>58857.4</v>
      </c>
      <c r="W108" s="95" t="s">
        <v>183</v>
      </c>
      <c r="X108" s="84">
        <v>1</v>
      </c>
      <c r="Y108" s="17">
        <v>49460</v>
      </c>
      <c r="Z108" s="18">
        <f t="shared" si="42"/>
        <v>9397.4</v>
      </c>
      <c r="AA108" s="18">
        <f t="shared" si="43"/>
        <v>58857.4</v>
      </c>
      <c r="AB108" s="93">
        <f t="shared" si="44"/>
        <v>58857.4</v>
      </c>
      <c r="AC108" s="95" t="s">
        <v>183</v>
      </c>
      <c r="AD108" s="84">
        <v>1</v>
      </c>
      <c r="AE108" s="17">
        <v>49460</v>
      </c>
      <c r="AF108" s="18">
        <f t="shared" si="45"/>
        <v>9397.4</v>
      </c>
      <c r="AG108" s="18">
        <f t="shared" si="46"/>
        <v>58857.4</v>
      </c>
      <c r="AH108" s="93">
        <f t="shared" si="47"/>
        <v>58857.4</v>
      </c>
      <c r="AI108" s="95" t="s">
        <v>183</v>
      </c>
      <c r="AJ108" s="84"/>
      <c r="AK108" s="17">
        <v>49460</v>
      </c>
      <c r="AL108" s="18">
        <f t="shared" si="48"/>
        <v>9397.4</v>
      </c>
      <c r="AM108" s="18">
        <f t="shared" si="49"/>
        <v>58857.4</v>
      </c>
      <c r="AN108" s="93">
        <f t="shared" si="50"/>
        <v>0</v>
      </c>
      <c r="AO108" s="95" t="s">
        <v>183</v>
      </c>
      <c r="AP108" s="84">
        <v>1</v>
      </c>
      <c r="AQ108" s="17">
        <v>49460</v>
      </c>
      <c r="AR108" s="18">
        <f t="shared" si="51"/>
        <v>9397.4</v>
      </c>
      <c r="AS108" s="18">
        <f t="shared" si="52"/>
        <v>58857.4</v>
      </c>
      <c r="AT108" s="93">
        <f t="shared" si="53"/>
        <v>58857.4</v>
      </c>
      <c r="AU108" s="95" t="s">
        <v>183</v>
      </c>
      <c r="AV108" s="84"/>
      <c r="AW108" s="17">
        <v>49460</v>
      </c>
      <c r="AX108" s="18">
        <f t="shared" si="54"/>
        <v>9397.4</v>
      </c>
      <c r="AY108" s="18">
        <f t="shared" si="55"/>
        <v>58857.4</v>
      </c>
      <c r="AZ108" s="93">
        <f t="shared" si="56"/>
        <v>0</v>
      </c>
      <c r="BA108" s="95" t="s">
        <v>183</v>
      </c>
      <c r="BB108" s="84"/>
      <c r="BC108" s="17">
        <v>49460</v>
      </c>
      <c r="BD108" s="18">
        <f t="shared" si="57"/>
        <v>9397.4</v>
      </c>
      <c r="BE108" s="18">
        <f t="shared" si="58"/>
        <v>58857.4</v>
      </c>
      <c r="BF108" s="93">
        <f t="shared" si="59"/>
        <v>0</v>
      </c>
      <c r="BG108" s="95" t="s">
        <v>183</v>
      </c>
      <c r="BH108" s="84">
        <v>1</v>
      </c>
      <c r="BI108" s="17">
        <v>49460</v>
      </c>
      <c r="BJ108" s="18">
        <f t="shared" si="60"/>
        <v>9397.4</v>
      </c>
      <c r="BK108" s="18">
        <f t="shared" si="61"/>
        <v>58857.4</v>
      </c>
      <c r="BL108" s="93">
        <f t="shared" si="62"/>
        <v>58857.4</v>
      </c>
      <c r="BM108" s="95" t="s">
        <v>183</v>
      </c>
      <c r="BN108" s="84"/>
      <c r="BO108" s="17">
        <v>49460</v>
      </c>
      <c r="BP108" s="18">
        <f t="shared" si="63"/>
        <v>9397.4</v>
      </c>
      <c r="BQ108" s="18">
        <f t="shared" si="64"/>
        <v>58857.4</v>
      </c>
      <c r="BR108" s="93">
        <f t="shared" si="65"/>
        <v>0</v>
      </c>
      <c r="BS108" s="95" t="s">
        <v>183</v>
      </c>
      <c r="BT108" s="84">
        <v>1</v>
      </c>
      <c r="BU108" s="17">
        <v>49460</v>
      </c>
      <c r="BV108" s="18">
        <f t="shared" si="66"/>
        <v>9397.4</v>
      </c>
      <c r="BW108" s="18">
        <f t="shared" si="67"/>
        <v>58857.4</v>
      </c>
      <c r="BX108" s="93">
        <f t="shared" si="68"/>
        <v>58857.4</v>
      </c>
      <c r="BY108" s="95" t="s">
        <v>183</v>
      </c>
      <c r="BZ108" s="84">
        <v>1</v>
      </c>
      <c r="CA108" s="17">
        <v>49460</v>
      </c>
      <c r="CB108" s="18">
        <f t="shared" si="69"/>
        <v>9397.4</v>
      </c>
      <c r="CC108" s="18">
        <f t="shared" si="70"/>
        <v>58857.4</v>
      </c>
      <c r="CD108" s="93">
        <f t="shared" si="71"/>
        <v>58857.4</v>
      </c>
      <c r="CE108" s="13"/>
    </row>
    <row r="109" spans="2:83" ht="30" x14ac:dyDescent="0.25">
      <c r="B109" s="12"/>
      <c r="C109" s="21" t="s">
        <v>184</v>
      </c>
      <c r="D109" s="12"/>
      <c r="E109" s="12"/>
      <c r="F109" s="12"/>
      <c r="G109" s="12"/>
      <c r="H109" s="8">
        <v>5</v>
      </c>
      <c r="I109" s="17">
        <v>22853</v>
      </c>
      <c r="J109" s="18">
        <f t="shared" si="72"/>
        <v>4342.07</v>
      </c>
      <c r="K109" s="18">
        <f t="shared" si="73"/>
        <v>27195.07</v>
      </c>
      <c r="L109" s="18">
        <f t="shared" si="38"/>
        <v>135975.35</v>
      </c>
      <c r="M109" s="19"/>
      <c r="N109" s="19"/>
      <c r="O109" s="19"/>
      <c r="Q109" s="95" t="s">
        <v>184</v>
      </c>
      <c r="R109" s="84"/>
      <c r="S109" s="17">
        <v>22853</v>
      </c>
      <c r="T109" s="18">
        <f t="shared" si="39"/>
        <v>4342.07</v>
      </c>
      <c r="U109" s="18">
        <f t="shared" si="40"/>
        <v>27195.07</v>
      </c>
      <c r="V109" s="93">
        <f t="shared" si="41"/>
        <v>0</v>
      </c>
      <c r="W109" s="95" t="s">
        <v>184</v>
      </c>
      <c r="X109" s="84">
        <v>1</v>
      </c>
      <c r="Y109" s="17">
        <v>22853</v>
      </c>
      <c r="Z109" s="18">
        <f t="shared" si="42"/>
        <v>4342.07</v>
      </c>
      <c r="AA109" s="18">
        <f t="shared" si="43"/>
        <v>27195.07</v>
      </c>
      <c r="AB109" s="93">
        <f t="shared" si="44"/>
        <v>27195.07</v>
      </c>
      <c r="AC109" s="95" t="s">
        <v>184</v>
      </c>
      <c r="AD109" s="84">
        <v>1</v>
      </c>
      <c r="AE109" s="17">
        <v>22853</v>
      </c>
      <c r="AF109" s="18">
        <f t="shared" si="45"/>
        <v>4342.07</v>
      </c>
      <c r="AG109" s="18">
        <f t="shared" si="46"/>
        <v>27195.07</v>
      </c>
      <c r="AH109" s="93">
        <f t="shared" si="47"/>
        <v>27195.07</v>
      </c>
      <c r="AI109" s="95" t="s">
        <v>184</v>
      </c>
      <c r="AJ109" s="84"/>
      <c r="AK109" s="17">
        <v>22853</v>
      </c>
      <c r="AL109" s="18">
        <f t="shared" si="48"/>
        <v>4342.07</v>
      </c>
      <c r="AM109" s="18">
        <f t="shared" si="49"/>
        <v>27195.07</v>
      </c>
      <c r="AN109" s="93">
        <f t="shared" si="50"/>
        <v>0</v>
      </c>
      <c r="AO109" s="95" t="s">
        <v>184</v>
      </c>
      <c r="AP109" s="84"/>
      <c r="AQ109" s="17">
        <v>22853</v>
      </c>
      <c r="AR109" s="18">
        <f t="shared" si="51"/>
        <v>4342.07</v>
      </c>
      <c r="AS109" s="18">
        <f t="shared" si="52"/>
        <v>27195.07</v>
      </c>
      <c r="AT109" s="93">
        <f t="shared" si="53"/>
        <v>0</v>
      </c>
      <c r="AU109" s="95" t="s">
        <v>184</v>
      </c>
      <c r="AV109" s="84"/>
      <c r="AW109" s="17">
        <v>22853</v>
      </c>
      <c r="AX109" s="18">
        <f t="shared" si="54"/>
        <v>4342.07</v>
      </c>
      <c r="AY109" s="18">
        <f t="shared" si="55"/>
        <v>27195.07</v>
      </c>
      <c r="AZ109" s="93">
        <f t="shared" si="56"/>
        <v>0</v>
      </c>
      <c r="BA109" s="95" t="s">
        <v>184</v>
      </c>
      <c r="BB109" s="84"/>
      <c r="BC109" s="17">
        <v>22853</v>
      </c>
      <c r="BD109" s="18">
        <f t="shared" si="57"/>
        <v>4342.07</v>
      </c>
      <c r="BE109" s="18">
        <f t="shared" si="58"/>
        <v>27195.07</v>
      </c>
      <c r="BF109" s="93">
        <f t="shared" si="59"/>
        <v>0</v>
      </c>
      <c r="BG109" s="95" t="s">
        <v>184</v>
      </c>
      <c r="BH109" s="84">
        <v>1</v>
      </c>
      <c r="BI109" s="17">
        <v>22853</v>
      </c>
      <c r="BJ109" s="18">
        <f t="shared" si="60"/>
        <v>4342.07</v>
      </c>
      <c r="BK109" s="18">
        <f t="shared" si="61"/>
        <v>27195.07</v>
      </c>
      <c r="BL109" s="93">
        <f t="shared" si="62"/>
        <v>27195.07</v>
      </c>
      <c r="BM109" s="95" t="s">
        <v>184</v>
      </c>
      <c r="BN109" s="84"/>
      <c r="BO109" s="17">
        <v>22853</v>
      </c>
      <c r="BP109" s="18">
        <f t="shared" si="63"/>
        <v>4342.07</v>
      </c>
      <c r="BQ109" s="18">
        <f t="shared" si="64"/>
        <v>27195.07</v>
      </c>
      <c r="BR109" s="93">
        <f t="shared" si="65"/>
        <v>0</v>
      </c>
      <c r="BS109" s="95" t="s">
        <v>184</v>
      </c>
      <c r="BT109" s="84">
        <v>1</v>
      </c>
      <c r="BU109" s="17">
        <v>22853</v>
      </c>
      <c r="BV109" s="18">
        <f t="shared" si="66"/>
        <v>4342.07</v>
      </c>
      <c r="BW109" s="18">
        <f t="shared" si="67"/>
        <v>27195.07</v>
      </c>
      <c r="BX109" s="93">
        <f t="shared" si="68"/>
        <v>27195.07</v>
      </c>
      <c r="BY109" s="95" t="s">
        <v>184</v>
      </c>
      <c r="BZ109" s="84">
        <v>1</v>
      </c>
      <c r="CA109" s="17">
        <v>22853</v>
      </c>
      <c r="CB109" s="18">
        <f t="shared" si="69"/>
        <v>4342.07</v>
      </c>
      <c r="CC109" s="18">
        <f t="shared" si="70"/>
        <v>27195.07</v>
      </c>
      <c r="CD109" s="93">
        <f t="shared" si="71"/>
        <v>27195.07</v>
      </c>
      <c r="CE109" s="13"/>
    </row>
    <row r="110" spans="2:83" ht="15" x14ac:dyDescent="0.25">
      <c r="B110" s="12"/>
      <c r="C110" s="21" t="s">
        <v>185</v>
      </c>
      <c r="D110" s="12"/>
      <c r="E110" s="12"/>
      <c r="F110" s="12"/>
      <c r="G110" s="12"/>
      <c r="H110" s="8">
        <v>6</v>
      </c>
      <c r="I110" s="17">
        <v>25000</v>
      </c>
      <c r="J110" s="18">
        <f t="shared" si="72"/>
        <v>4750</v>
      </c>
      <c r="K110" s="18">
        <f t="shared" si="73"/>
        <v>29750</v>
      </c>
      <c r="L110" s="18">
        <f t="shared" si="38"/>
        <v>178500</v>
      </c>
      <c r="M110" s="19"/>
      <c r="N110" s="19"/>
      <c r="O110" s="19"/>
      <c r="Q110" s="95" t="s">
        <v>185</v>
      </c>
      <c r="R110" s="84"/>
      <c r="S110" s="17">
        <v>25000</v>
      </c>
      <c r="T110" s="18">
        <f t="shared" si="39"/>
        <v>4750</v>
      </c>
      <c r="U110" s="18">
        <f t="shared" si="40"/>
        <v>29750</v>
      </c>
      <c r="V110" s="93">
        <f t="shared" si="41"/>
        <v>0</v>
      </c>
      <c r="W110" s="95" t="s">
        <v>185</v>
      </c>
      <c r="X110" s="84">
        <v>1</v>
      </c>
      <c r="Y110" s="17">
        <v>25000</v>
      </c>
      <c r="Z110" s="18">
        <f t="shared" si="42"/>
        <v>4750</v>
      </c>
      <c r="AA110" s="18">
        <f t="shared" si="43"/>
        <v>29750</v>
      </c>
      <c r="AB110" s="93">
        <f t="shared" si="44"/>
        <v>29750</v>
      </c>
      <c r="AC110" s="95" t="s">
        <v>185</v>
      </c>
      <c r="AD110" s="84">
        <v>1</v>
      </c>
      <c r="AE110" s="17">
        <v>25000</v>
      </c>
      <c r="AF110" s="18">
        <f t="shared" si="45"/>
        <v>4750</v>
      </c>
      <c r="AG110" s="18">
        <f t="shared" si="46"/>
        <v>29750</v>
      </c>
      <c r="AH110" s="93">
        <f t="shared" si="47"/>
        <v>29750</v>
      </c>
      <c r="AI110" s="95" t="s">
        <v>185</v>
      </c>
      <c r="AJ110" s="84"/>
      <c r="AK110" s="17">
        <v>25000</v>
      </c>
      <c r="AL110" s="18">
        <f t="shared" si="48"/>
        <v>4750</v>
      </c>
      <c r="AM110" s="18">
        <f t="shared" si="49"/>
        <v>29750</v>
      </c>
      <c r="AN110" s="93">
        <f t="shared" si="50"/>
        <v>0</v>
      </c>
      <c r="AO110" s="95" t="s">
        <v>185</v>
      </c>
      <c r="AP110" s="84">
        <v>1</v>
      </c>
      <c r="AQ110" s="17">
        <v>25000</v>
      </c>
      <c r="AR110" s="18">
        <f t="shared" si="51"/>
        <v>4750</v>
      </c>
      <c r="AS110" s="18">
        <f t="shared" si="52"/>
        <v>29750</v>
      </c>
      <c r="AT110" s="93">
        <f t="shared" si="53"/>
        <v>29750</v>
      </c>
      <c r="AU110" s="95" t="s">
        <v>185</v>
      </c>
      <c r="AV110" s="84"/>
      <c r="AW110" s="17">
        <v>25000</v>
      </c>
      <c r="AX110" s="18">
        <f t="shared" si="54"/>
        <v>4750</v>
      </c>
      <c r="AY110" s="18">
        <f t="shared" si="55"/>
        <v>29750</v>
      </c>
      <c r="AZ110" s="93">
        <f t="shared" si="56"/>
        <v>0</v>
      </c>
      <c r="BA110" s="95" t="s">
        <v>185</v>
      </c>
      <c r="BB110" s="84"/>
      <c r="BC110" s="17">
        <v>25000</v>
      </c>
      <c r="BD110" s="18">
        <f t="shared" si="57"/>
        <v>4750</v>
      </c>
      <c r="BE110" s="18">
        <f t="shared" si="58"/>
        <v>29750</v>
      </c>
      <c r="BF110" s="93">
        <f t="shared" si="59"/>
        <v>0</v>
      </c>
      <c r="BG110" s="95" t="s">
        <v>185</v>
      </c>
      <c r="BH110" s="84">
        <v>1</v>
      </c>
      <c r="BI110" s="17">
        <v>25000</v>
      </c>
      <c r="BJ110" s="18">
        <f t="shared" si="60"/>
        <v>4750</v>
      </c>
      <c r="BK110" s="18">
        <f t="shared" si="61"/>
        <v>29750</v>
      </c>
      <c r="BL110" s="93">
        <f t="shared" si="62"/>
        <v>29750</v>
      </c>
      <c r="BM110" s="95" t="s">
        <v>185</v>
      </c>
      <c r="BN110" s="84"/>
      <c r="BO110" s="17">
        <v>25000</v>
      </c>
      <c r="BP110" s="18">
        <f t="shared" si="63"/>
        <v>4750</v>
      </c>
      <c r="BQ110" s="18">
        <f t="shared" si="64"/>
        <v>29750</v>
      </c>
      <c r="BR110" s="93">
        <f t="shared" si="65"/>
        <v>0</v>
      </c>
      <c r="BS110" s="95" t="s">
        <v>185</v>
      </c>
      <c r="BT110" s="84">
        <v>1</v>
      </c>
      <c r="BU110" s="17">
        <v>25000</v>
      </c>
      <c r="BV110" s="18">
        <f t="shared" si="66"/>
        <v>4750</v>
      </c>
      <c r="BW110" s="18">
        <f t="shared" si="67"/>
        <v>29750</v>
      </c>
      <c r="BX110" s="93">
        <f t="shared" si="68"/>
        <v>29750</v>
      </c>
      <c r="BY110" s="95" t="s">
        <v>185</v>
      </c>
      <c r="BZ110" s="84">
        <v>1</v>
      </c>
      <c r="CA110" s="17">
        <v>25000</v>
      </c>
      <c r="CB110" s="18">
        <f t="shared" si="69"/>
        <v>4750</v>
      </c>
      <c r="CC110" s="18">
        <f t="shared" si="70"/>
        <v>29750</v>
      </c>
      <c r="CD110" s="93">
        <f t="shared" si="71"/>
        <v>29750</v>
      </c>
      <c r="CE110" s="13"/>
    </row>
    <row r="111" spans="2:83" ht="15" x14ac:dyDescent="0.25">
      <c r="B111" s="12"/>
      <c r="C111" s="21" t="s">
        <v>186</v>
      </c>
      <c r="D111" s="12"/>
      <c r="E111" s="12"/>
      <c r="F111" s="12"/>
      <c r="G111" s="12"/>
      <c r="H111" s="8">
        <v>6</v>
      </c>
      <c r="I111" s="17">
        <v>43961</v>
      </c>
      <c r="J111" s="18">
        <f t="shared" si="72"/>
        <v>8352.59</v>
      </c>
      <c r="K111" s="18">
        <f t="shared" si="73"/>
        <v>52313.59</v>
      </c>
      <c r="L111" s="18">
        <f t="shared" si="38"/>
        <v>313881.53999999998</v>
      </c>
      <c r="M111" s="19"/>
      <c r="N111" s="19"/>
      <c r="O111" s="19"/>
      <c r="Q111" s="95" t="s">
        <v>186</v>
      </c>
      <c r="R111" s="84"/>
      <c r="S111" s="17">
        <v>43961</v>
      </c>
      <c r="T111" s="18">
        <f t="shared" si="39"/>
        <v>8352.59</v>
      </c>
      <c r="U111" s="18">
        <f t="shared" si="40"/>
        <v>52313.59</v>
      </c>
      <c r="V111" s="93">
        <f t="shared" si="41"/>
        <v>0</v>
      </c>
      <c r="W111" s="95" t="s">
        <v>186</v>
      </c>
      <c r="X111" s="84">
        <v>1</v>
      </c>
      <c r="Y111" s="17">
        <v>43961</v>
      </c>
      <c r="Z111" s="18">
        <f t="shared" si="42"/>
        <v>8352.59</v>
      </c>
      <c r="AA111" s="18">
        <f t="shared" si="43"/>
        <v>52313.59</v>
      </c>
      <c r="AB111" s="93">
        <f t="shared" si="44"/>
        <v>52313.59</v>
      </c>
      <c r="AC111" s="95" t="s">
        <v>186</v>
      </c>
      <c r="AD111" s="84">
        <v>1</v>
      </c>
      <c r="AE111" s="17">
        <v>43961</v>
      </c>
      <c r="AF111" s="18">
        <f t="shared" si="45"/>
        <v>8352.59</v>
      </c>
      <c r="AG111" s="18">
        <f t="shared" si="46"/>
        <v>52313.59</v>
      </c>
      <c r="AH111" s="93">
        <f t="shared" si="47"/>
        <v>52313.59</v>
      </c>
      <c r="AI111" s="95" t="s">
        <v>186</v>
      </c>
      <c r="AJ111" s="84"/>
      <c r="AK111" s="17">
        <v>43961</v>
      </c>
      <c r="AL111" s="18">
        <f t="shared" si="48"/>
        <v>8352.59</v>
      </c>
      <c r="AM111" s="18">
        <f t="shared" si="49"/>
        <v>52313.59</v>
      </c>
      <c r="AN111" s="93">
        <f t="shared" si="50"/>
        <v>0</v>
      </c>
      <c r="AO111" s="95" t="s">
        <v>186</v>
      </c>
      <c r="AP111" s="84">
        <v>1</v>
      </c>
      <c r="AQ111" s="17">
        <v>43961</v>
      </c>
      <c r="AR111" s="18">
        <f t="shared" si="51"/>
        <v>8352.59</v>
      </c>
      <c r="AS111" s="18">
        <f t="shared" si="52"/>
        <v>52313.59</v>
      </c>
      <c r="AT111" s="93">
        <f t="shared" si="53"/>
        <v>52313.59</v>
      </c>
      <c r="AU111" s="95" t="s">
        <v>186</v>
      </c>
      <c r="AV111" s="84"/>
      <c r="AW111" s="17">
        <v>43961</v>
      </c>
      <c r="AX111" s="18">
        <f t="shared" si="54"/>
        <v>8352.59</v>
      </c>
      <c r="AY111" s="18">
        <f t="shared" si="55"/>
        <v>52313.59</v>
      </c>
      <c r="AZ111" s="93">
        <f t="shared" si="56"/>
        <v>0</v>
      </c>
      <c r="BA111" s="95" t="s">
        <v>186</v>
      </c>
      <c r="BB111" s="84"/>
      <c r="BC111" s="17">
        <v>43961</v>
      </c>
      <c r="BD111" s="18">
        <f t="shared" si="57"/>
        <v>8352.59</v>
      </c>
      <c r="BE111" s="18">
        <f t="shared" si="58"/>
        <v>52313.59</v>
      </c>
      <c r="BF111" s="93">
        <f t="shared" si="59"/>
        <v>0</v>
      </c>
      <c r="BG111" s="95" t="s">
        <v>186</v>
      </c>
      <c r="BH111" s="84">
        <v>1</v>
      </c>
      <c r="BI111" s="17">
        <v>43961</v>
      </c>
      <c r="BJ111" s="18">
        <f t="shared" si="60"/>
        <v>8352.59</v>
      </c>
      <c r="BK111" s="18">
        <f t="shared" si="61"/>
        <v>52313.59</v>
      </c>
      <c r="BL111" s="93">
        <f t="shared" si="62"/>
        <v>52313.59</v>
      </c>
      <c r="BM111" s="95" t="s">
        <v>186</v>
      </c>
      <c r="BN111" s="84"/>
      <c r="BO111" s="17">
        <v>43961</v>
      </c>
      <c r="BP111" s="18">
        <f t="shared" si="63"/>
        <v>8352.59</v>
      </c>
      <c r="BQ111" s="18">
        <f t="shared" si="64"/>
        <v>52313.59</v>
      </c>
      <c r="BR111" s="93">
        <f t="shared" si="65"/>
        <v>0</v>
      </c>
      <c r="BS111" s="95" t="s">
        <v>186</v>
      </c>
      <c r="BT111" s="84">
        <v>1</v>
      </c>
      <c r="BU111" s="17">
        <v>43961</v>
      </c>
      <c r="BV111" s="18">
        <f t="shared" si="66"/>
        <v>8352.59</v>
      </c>
      <c r="BW111" s="18">
        <f t="shared" si="67"/>
        <v>52313.59</v>
      </c>
      <c r="BX111" s="93">
        <f t="shared" si="68"/>
        <v>52313.59</v>
      </c>
      <c r="BY111" s="95" t="s">
        <v>186</v>
      </c>
      <c r="BZ111" s="84">
        <v>1</v>
      </c>
      <c r="CA111" s="17">
        <v>43961</v>
      </c>
      <c r="CB111" s="18">
        <f t="shared" si="69"/>
        <v>8352.59</v>
      </c>
      <c r="CC111" s="18">
        <f t="shared" si="70"/>
        <v>52313.59</v>
      </c>
      <c r="CD111" s="93">
        <f t="shared" si="71"/>
        <v>52313.59</v>
      </c>
      <c r="CE111" s="13"/>
    </row>
    <row r="112" spans="2:83" ht="27" customHeight="1" thickBot="1" x14ac:dyDescent="0.3">
      <c r="B112" s="12"/>
      <c r="C112" s="21" t="s">
        <v>187</v>
      </c>
      <c r="D112" s="12"/>
      <c r="E112" s="12"/>
      <c r="F112" s="12"/>
      <c r="G112" s="12"/>
      <c r="H112" s="8">
        <v>5</v>
      </c>
      <c r="I112" s="17">
        <v>27105</v>
      </c>
      <c r="J112" s="18">
        <f t="shared" si="72"/>
        <v>5149.95</v>
      </c>
      <c r="K112" s="18">
        <f t="shared" si="73"/>
        <v>32254.95</v>
      </c>
      <c r="L112" s="18">
        <f t="shared" si="38"/>
        <v>161274.75</v>
      </c>
      <c r="M112" s="19"/>
      <c r="N112" s="19"/>
      <c r="O112" s="19"/>
      <c r="Q112" s="96" t="s">
        <v>187</v>
      </c>
      <c r="R112" s="97"/>
      <c r="S112" s="98">
        <v>27105</v>
      </c>
      <c r="T112" s="99">
        <f t="shared" si="39"/>
        <v>5149.95</v>
      </c>
      <c r="U112" s="99">
        <f t="shared" si="40"/>
        <v>32254.95</v>
      </c>
      <c r="V112" s="100">
        <f t="shared" si="41"/>
        <v>0</v>
      </c>
      <c r="W112" s="96" t="s">
        <v>187</v>
      </c>
      <c r="X112" s="97">
        <v>1</v>
      </c>
      <c r="Y112" s="98">
        <v>27105</v>
      </c>
      <c r="Z112" s="99">
        <f t="shared" si="42"/>
        <v>5149.95</v>
      </c>
      <c r="AA112" s="99">
        <f t="shared" si="43"/>
        <v>32254.95</v>
      </c>
      <c r="AB112" s="100">
        <f t="shared" si="44"/>
        <v>32254.95</v>
      </c>
      <c r="AC112" s="96" t="s">
        <v>187</v>
      </c>
      <c r="AD112" s="97">
        <v>1</v>
      </c>
      <c r="AE112" s="98">
        <v>27105</v>
      </c>
      <c r="AF112" s="99">
        <f t="shared" si="45"/>
        <v>5149.95</v>
      </c>
      <c r="AG112" s="99">
        <f t="shared" si="46"/>
        <v>32254.95</v>
      </c>
      <c r="AH112" s="100">
        <f t="shared" si="47"/>
        <v>32254.95</v>
      </c>
      <c r="AI112" s="96" t="s">
        <v>187</v>
      </c>
      <c r="AJ112" s="97"/>
      <c r="AK112" s="98">
        <v>27105</v>
      </c>
      <c r="AL112" s="99">
        <f t="shared" si="48"/>
        <v>5149.95</v>
      </c>
      <c r="AM112" s="99">
        <f t="shared" si="49"/>
        <v>32254.95</v>
      </c>
      <c r="AN112" s="100">
        <f t="shared" si="50"/>
        <v>0</v>
      </c>
      <c r="AO112" s="96" t="s">
        <v>187</v>
      </c>
      <c r="AP112" s="97">
        <v>1</v>
      </c>
      <c r="AQ112" s="98">
        <v>27105</v>
      </c>
      <c r="AR112" s="99">
        <f t="shared" si="51"/>
        <v>5149.95</v>
      </c>
      <c r="AS112" s="99">
        <f t="shared" si="52"/>
        <v>32254.95</v>
      </c>
      <c r="AT112" s="100">
        <f t="shared" si="53"/>
        <v>32254.95</v>
      </c>
      <c r="AU112" s="96" t="s">
        <v>187</v>
      </c>
      <c r="AV112" s="97"/>
      <c r="AW112" s="98">
        <v>27105</v>
      </c>
      <c r="AX112" s="99">
        <f t="shared" si="54"/>
        <v>5149.95</v>
      </c>
      <c r="AY112" s="99">
        <f t="shared" si="55"/>
        <v>32254.95</v>
      </c>
      <c r="AZ112" s="100">
        <f t="shared" si="56"/>
        <v>0</v>
      </c>
      <c r="BA112" s="96" t="s">
        <v>187</v>
      </c>
      <c r="BB112" s="97"/>
      <c r="BC112" s="98">
        <v>27105</v>
      </c>
      <c r="BD112" s="99">
        <f t="shared" si="57"/>
        <v>5149.95</v>
      </c>
      <c r="BE112" s="99">
        <f t="shared" si="58"/>
        <v>32254.95</v>
      </c>
      <c r="BF112" s="100">
        <f t="shared" si="59"/>
        <v>0</v>
      </c>
      <c r="BG112" s="96" t="s">
        <v>187</v>
      </c>
      <c r="BH112" s="97"/>
      <c r="BI112" s="98">
        <v>27105</v>
      </c>
      <c r="BJ112" s="99">
        <f t="shared" si="60"/>
        <v>5149.95</v>
      </c>
      <c r="BK112" s="99">
        <f t="shared" si="61"/>
        <v>32254.95</v>
      </c>
      <c r="BL112" s="100">
        <f t="shared" si="62"/>
        <v>0</v>
      </c>
      <c r="BM112" s="96" t="s">
        <v>187</v>
      </c>
      <c r="BN112" s="97"/>
      <c r="BO112" s="98">
        <v>27105</v>
      </c>
      <c r="BP112" s="99">
        <f t="shared" si="63"/>
        <v>5149.95</v>
      </c>
      <c r="BQ112" s="99">
        <f t="shared" si="64"/>
        <v>32254.95</v>
      </c>
      <c r="BR112" s="100">
        <f t="shared" si="65"/>
        <v>0</v>
      </c>
      <c r="BS112" s="96" t="s">
        <v>187</v>
      </c>
      <c r="BT112" s="97">
        <v>1</v>
      </c>
      <c r="BU112" s="98">
        <v>27105</v>
      </c>
      <c r="BV112" s="99">
        <f t="shared" si="66"/>
        <v>5149.95</v>
      </c>
      <c r="BW112" s="99">
        <f t="shared" si="67"/>
        <v>32254.95</v>
      </c>
      <c r="BX112" s="100">
        <f t="shared" si="68"/>
        <v>32254.95</v>
      </c>
      <c r="BY112" s="96" t="s">
        <v>187</v>
      </c>
      <c r="BZ112" s="97">
        <v>1</v>
      </c>
      <c r="CA112" s="98">
        <v>27105</v>
      </c>
      <c r="CB112" s="99">
        <f t="shared" si="69"/>
        <v>5149.95</v>
      </c>
      <c r="CC112" s="99">
        <f t="shared" si="70"/>
        <v>32254.95</v>
      </c>
      <c r="CD112" s="100">
        <f t="shared" si="71"/>
        <v>32254.95</v>
      </c>
      <c r="CE112" s="13"/>
    </row>
    <row r="113" spans="8:83" ht="27" customHeight="1" x14ac:dyDescent="0.25">
      <c r="I113" s="22"/>
      <c r="J113" s="22"/>
      <c r="K113" s="22"/>
      <c r="L113" s="88">
        <f>SUM(L7:L112)</f>
        <v>125820205.34999999</v>
      </c>
      <c r="M113" s="22"/>
      <c r="N113" s="22"/>
      <c r="O113" s="22"/>
      <c r="P113" s="89"/>
      <c r="R113" s="87"/>
      <c r="S113" s="87"/>
      <c r="T113" s="87"/>
      <c r="U113" s="87"/>
      <c r="V113" s="88">
        <f>SUM(V7:V112)</f>
        <v>9244290.0899999999</v>
      </c>
      <c r="W113" s="87"/>
      <c r="X113" s="87"/>
      <c r="Y113" s="87"/>
      <c r="Z113" s="87"/>
      <c r="AA113" s="87"/>
      <c r="AB113" s="88">
        <f>SUM(AB7:AB112)</f>
        <v>7823970.3499999996</v>
      </c>
      <c r="AC113" s="87"/>
      <c r="AD113" s="87"/>
      <c r="AE113" s="87"/>
      <c r="AF113" s="87"/>
      <c r="AG113" s="87"/>
      <c r="AH113" s="88">
        <f>SUM(AH7:AH112)</f>
        <v>17034069.359999996</v>
      </c>
      <c r="AI113" s="87"/>
      <c r="AJ113" s="87"/>
      <c r="AK113" s="87"/>
      <c r="AL113" s="87"/>
      <c r="AM113" s="87"/>
      <c r="AN113" s="88">
        <f>SUM(AN7:AN112)</f>
        <v>14192448.129999997</v>
      </c>
      <c r="AO113" s="87"/>
      <c r="AP113" s="87"/>
      <c r="AQ113" s="87"/>
      <c r="AR113" s="87"/>
      <c r="AS113" s="87"/>
      <c r="AT113" s="88">
        <f>SUM(AT7:AT112)</f>
        <v>9680444.1300000008</v>
      </c>
      <c r="AU113" s="87"/>
      <c r="AV113" s="87"/>
      <c r="AW113" s="87"/>
      <c r="AX113" s="87"/>
      <c r="AY113" s="87"/>
      <c r="AZ113" s="88">
        <f>SUM(AZ7:AZ112)</f>
        <v>7311606.3300000001</v>
      </c>
      <c r="BA113" s="87"/>
      <c r="BB113" s="87"/>
      <c r="BC113" s="87"/>
      <c r="BD113" s="87"/>
      <c r="BE113" s="87"/>
      <c r="BF113" s="88">
        <f>SUM(BF7:BF112)</f>
        <v>12408792.829999998</v>
      </c>
      <c r="BG113" s="87"/>
      <c r="BH113" s="87"/>
      <c r="BI113" s="87"/>
      <c r="BJ113" s="87"/>
      <c r="BK113" s="87"/>
      <c r="BL113" s="88">
        <f>SUM(BL7:BL112)</f>
        <v>11940195.819999997</v>
      </c>
      <c r="BM113" s="87"/>
      <c r="BN113" s="87"/>
      <c r="BO113" s="87"/>
      <c r="BP113" s="87"/>
      <c r="BQ113" s="87"/>
      <c r="BR113" s="88">
        <f>SUM(BR7:BR112)</f>
        <v>8585302.6000000015</v>
      </c>
      <c r="BS113" s="87"/>
      <c r="BT113" s="87"/>
      <c r="BU113" s="87"/>
      <c r="BV113" s="87"/>
      <c r="BW113" s="87"/>
      <c r="BX113" s="88">
        <f>SUM(BX7:BX112)</f>
        <v>16404809.26</v>
      </c>
      <c r="BY113" s="87"/>
      <c r="BZ113" s="87"/>
      <c r="CA113" s="87"/>
      <c r="CB113" s="87"/>
      <c r="CC113" s="87"/>
      <c r="CD113" s="88">
        <f>SUM(CD7:CD112)</f>
        <v>11194276.449999999</v>
      </c>
      <c r="CE113" s="13"/>
    </row>
    <row r="114" spans="8:83" ht="27" customHeight="1" x14ac:dyDescent="0.25">
      <c r="I114" s="22"/>
      <c r="J114" s="22"/>
      <c r="K114" s="22"/>
      <c r="L114" s="22"/>
      <c r="M114" s="22"/>
      <c r="N114" s="22"/>
      <c r="O114" s="22"/>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c r="BC114" s="87"/>
      <c r="BD114" s="87"/>
      <c r="BE114" s="87"/>
      <c r="BF114" s="87"/>
      <c r="BG114" s="87"/>
      <c r="BH114" s="87"/>
      <c r="BI114" s="87"/>
      <c r="BJ114" s="87"/>
      <c r="BK114" s="87"/>
      <c r="BL114" s="87"/>
      <c r="BM114" s="87"/>
      <c r="BN114" s="87"/>
      <c r="BO114" s="87"/>
      <c r="BP114" s="87"/>
      <c r="BQ114" s="87"/>
      <c r="BR114" s="87"/>
      <c r="BS114" s="87"/>
      <c r="BT114" s="87"/>
      <c r="BU114" s="87"/>
      <c r="BV114" s="87"/>
      <c r="BW114" s="87"/>
      <c r="BX114" s="87"/>
      <c r="BY114" s="87"/>
      <c r="BZ114" s="87"/>
      <c r="CA114" s="87"/>
      <c r="CB114" s="87"/>
      <c r="CC114" s="87"/>
      <c r="CD114" s="87"/>
      <c r="CE114" s="13"/>
    </row>
    <row r="115" spans="8:83" ht="27" customHeight="1" x14ac:dyDescent="0.25">
      <c r="I115" s="22"/>
      <c r="J115" s="22"/>
      <c r="K115" s="22"/>
      <c r="L115" s="22"/>
      <c r="M115" s="22"/>
      <c r="N115" s="22"/>
      <c r="O115" s="22"/>
    </row>
    <row r="118" spans="8:83" ht="27" customHeight="1" x14ac:dyDescent="0.25">
      <c r="H118" s="101"/>
      <c r="I118" s="101"/>
      <c r="J118" s="101"/>
      <c r="K118" s="101"/>
    </row>
    <row r="119" spans="8:83" ht="27" customHeight="1" x14ac:dyDescent="0.25">
      <c r="H119" s="101"/>
      <c r="I119" s="101"/>
      <c r="J119" s="101"/>
      <c r="K119" s="101"/>
    </row>
    <row r="120" spans="8:83" ht="27" customHeight="1" x14ac:dyDescent="0.25">
      <c r="H120" s="101"/>
      <c r="I120" s="101"/>
      <c r="J120" s="101"/>
      <c r="K120" s="101"/>
    </row>
    <row r="121" spans="8:83" ht="27" customHeight="1" x14ac:dyDescent="0.25">
      <c r="H121" s="101"/>
      <c r="I121" s="101"/>
      <c r="J121" s="101"/>
      <c r="K121" s="101"/>
    </row>
    <row r="122" spans="8:83" ht="27" customHeight="1" x14ac:dyDescent="0.25">
      <c r="H122" s="102"/>
      <c r="I122" s="102"/>
      <c r="J122" s="102"/>
      <c r="K122" s="102"/>
    </row>
  </sheetData>
  <mergeCells count="16">
    <mergeCell ref="BY5:CD5"/>
    <mergeCell ref="AU5:AZ5"/>
    <mergeCell ref="BA5:BF5"/>
    <mergeCell ref="BG5:BL5"/>
    <mergeCell ref="BM5:BR5"/>
    <mergeCell ref="BS5:BX5"/>
    <mergeCell ref="Q5:V5"/>
    <mergeCell ref="W5:AB5"/>
    <mergeCell ref="AC5:AH5"/>
    <mergeCell ref="AI5:AN5"/>
    <mergeCell ref="AO5:AT5"/>
    <mergeCell ref="H118:K118"/>
    <mergeCell ref="H119:K119"/>
    <mergeCell ref="H120:K120"/>
    <mergeCell ref="H121:K121"/>
    <mergeCell ref="H122:K122"/>
  </mergeCells>
  <pageMargins left="0.74803149606299213" right="0.74803149606299213" top="0.98425196850393704" bottom="0.98425196850393704" header="0.51181102362204722" footer="0.51181102362204722"/>
  <pageSetup scale="66" fitToHeight="2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94"/>
  <sheetViews>
    <sheetView tabSelected="1" topLeftCell="A64" workbookViewId="0">
      <selection activeCell="C75" sqref="C75"/>
    </sheetView>
  </sheetViews>
  <sheetFormatPr baseColWidth="10" defaultRowHeight="15" x14ac:dyDescent="0.25"/>
  <cols>
    <col min="1" max="1" width="1.28515625" style="23" customWidth="1"/>
    <col min="2" max="2" width="11.42578125" style="27"/>
    <col min="3" max="3" width="32.140625" style="23" customWidth="1"/>
    <col min="4" max="4" width="11.42578125" style="23"/>
    <col min="5" max="5" width="11.42578125" style="23" hidden="1" customWidth="1"/>
    <col min="6" max="6" width="2.5703125" style="23" customWidth="1"/>
    <col min="7" max="8" width="17.7109375" style="25" customWidth="1"/>
    <col min="9" max="9" width="19" style="26" customWidth="1"/>
    <col min="10" max="10" width="13.85546875" style="26" customWidth="1"/>
    <col min="11" max="11" width="2.7109375" style="23" customWidth="1"/>
    <col min="12" max="12" width="12.5703125" style="23" customWidth="1"/>
    <col min="13" max="13" width="11.42578125" style="23" hidden="1" customWidth="1"/>
    <col min="14" max="14" width="33.5703125" style="23" hidden="1" customWidth="1"/>
    <col min="15" max="17" width="11.42578125" style="23" hidden="1" customWidth="1"/>
    <col min="18" max="18" width="4.28515625" style="23" customWidth="1"/>
    <col min="19" max="19" width="11.42578125" style="23" customWidth="1"/>
    <col min="20" max="20" width="20.42578125" style="52" customWidth="1"/>
    <col min="21" max="22" width="10.7109375" style="27" customWidth="1"/>
    <col min="23" max="24" width="10.7109375" style="49" customWidth="1"/>
    <col min="25" max="25" width="13.140625" style="49" bestFit="1" customWidth="1"/>
    <col min="26" max="26" width="20.42578125" style="52" customWidth="1"/>
    <col min="27" max="31" width="12.7109375" style="27" customWidth="1"/>
    <col min="32" max="32" width="20.42578125" style="52" customWidth="1"/>
    <col min="33" max="37" width="16.140625" style="27" customWidth="1"/>
    <col min="38" max="38" width="20.42578125" style="52" customWidth="1"/>
    <col min="39" max="42" width="11.42578125" style="27"/>
    <col min="43" max="43" width="13.140625" style="27" bestFit="1" customWidth="1"/>
    <col min="44" max="44" width="20.42578125" style="52" customWidth="1"/>
    <col min="45" max="49" width="12.42578125" style="27" customWidth="1"/>
    <col min="50" max="50" width="20.42578125" style="52" customWidth="1"/>
    <col min="51" max="51" width="11.42578125" style="27"/>
    <col min="52" max="55" width="12.42578125" style="27" customWidth="1"/>
    <col min="56" max="56" width="20.42578125" style="52" customWidth="1"/>
    <col min="57" max="57" width="13.85546875" style="27" customWidth="1"/>
    <col min="58" max="61" width="12.42578125" style="27" customWidth="1"/>
    <col min="62" max="62" width="20.42578125" style="52" customWidth="1"/>
    <col min="63" max="63" width="14.7109375" style="27" customWidth="1"/>
    <col min="64" max="67" width="12.42578125" style="27" customWidth="1"/>
    <col min="68" max="68" width="20.42578125" style="52" customWidth="1"/>
    <col min="69" max="69" width="11.42578125" style="27"/>
    <col min="70" max="73" width="12.42578125" style="27" customWidth="1"/>
    <col min="74" max="74" width="20.42578125" style="52" customWidth="1"/>
    <col min="75" max="75" width="9.42578125" style="27" customWidth="1"/>
    <col min="76" max="79" width="12.42578125" style="27" customWidth="1"/>
    <col min="80" max="80" width="20.42578125" style="52" customWidth="1"/>
    <col min="81" max="81" width="13.85546875" style="27" customWidth="1"/>
    <col min="82" max="85" width="12.42578125" style="27" customWidth="1"/>
    <col min="86" max="86" width="20.42578125" style="52" customWidth="1"/>
    <col min="87" max="87" width="13" style="27" customWidth="1"/>
    <col min="88" max="93" width="0" style="23" hidden="1" customWidth="1"/>
    <col min="94" max="97" width="12.42578125" style="27" customWidth="1"/>
    <col min="98" max="16384" width="11.42578125" style="23"/>
  </cols>
  <sheetData>
    <row r="1" spans="1:97" ht="18.75" x14ac:dyDescent="0.3">
      <c r="B1" s="24" t="s">
        <v>188</v>
      </c>
    </row>
    <row r="2" spans="1:97" ht="18.75" x14ac:dyDescent="0.3">
      <c r="B2" s="24" t="s">
        <v>189</v>
      </c>
    </row>
    <row r="3" spans="1:97" ht="18.75" x14ac:dyDescent="0.3">
      <c r="B3" s="24" t="s">
        <v>190</v>
      </c>
    </row>
    <row r="4" spans="1:97" ht="18.75" x14ac:dyDescent="0.3">
      <c r="B4" s="24" t="s">
        <v>272</v>
      </c>
    </row>
    <row r="7" spans="1:97" s="28" customFormat="1" ht="12.75" hidden="1" x14ac:dyDescent="0.2">
      <c r="B7" s="114"/>
      <c r="C7" s="114"/>
      <c r="D7" s="114"/>
      <c r="E7" s="114"/>
      <c r="G7" s="115" t="s">
        <v>191</v>
      </c>
      <c r="H7" s="115"/>
      <c r="I7" s="115"/>
      <c r="J7" s="115"/>
      <c r="T7" s="52"/>
      <c r="U7" s="108">
        <v>44075</v>
      </c>
      <c r="V7" s="108"/>
      <c r="W7" s="108"/>
      <c r="X7" s="108"/>
      <c r="Y7" s="108"/>
      <c r="Z7" s="108"/>
      <c r="AA7" s="109"/>
      <c r="AB7" s="109"/>
      <c r="AC7" s="109"/>
      <c r="AD7" s="109"/>
      <c r="AE7" s="109"/>
      <c r="AF7" s="109"/>
      <c r="AG7" s="109"/>
      <c r="AH7" s="109"/>
      <c r="AI7" s="109"/>
      <c r="AJ7" s="109"/>
      <c r="AK7" s="109"/>
      <c r="AL7" s="109"/>
      <c r="AM7" s="109"/>
      <c r="AN7" s="29"/>
      <c r="AO7" s="29"/>
      <c r="AP7" s="29"/>
      <c r="AQ7" s="29"/>
      <c r="AR7" s="29"/>
      <c r="AS7" s="110">
        <v>44076</v>
      </c>
      <c r="AT7" s="110"/>
      <c r="AU7" s="110"/>
      <c r="AV7" s="110"/>
      <c r="AW7" s="110"/>
      <c r="AX7" s="110"/>
      <c r="AY7" s="110"/>
      <c r="AZ7" s="110"/>
      <c r="BA7" s="110"/>
      <c r="BB7" s="110"/>
      <c r="BC7" s="110"/>
      <c r="BD7" s="110"/>
      <c r="BE7" s="110"/>
      <c r="BF7" s="110"/>
      <c r="BG7" s="110"/>
      <c r="BH7" s="110"/>
      <c r="BI7" s="110"/>
      <c r="BJ7" s="110"/>
      <c r="BK7" s="110"/>
      <c r="BL7" s="30"/>
      <c r="BM7" s="30"/>
      <c r="BN7" s="30"/>
      <c r="BO7" s="30"/>
      <c r="BP7" s="30"/>
      <c r="BQ7" s="111">
        <v>44077</v>
      </c>
      <c r="BR7" s="111"/>
      <c r="BS7" s="111"/>
      <c r="BT7" s="111"/>
      <c r="BU7" s="111"/>
      <c r="BV7" s="111"/>
      <c r="BW7" s="111"/>
      <c r="BX7" s="111"/>
      <c r="BY7" s="111"/>
      <c r="BZ7" s="111"/>
      <c r="CA7" s="111"/>
      <c r="CB7" s="111"/>
      <c r="CC7" s="111"/>
      <c r="CD7" s="111"/>
      <c r="CE7" s="111"/>
      <c r="CF7" s="111"/>
      <c r="CG7" s="111"/>
      <c r="CH7" s="112"/>
      <c r="CI7" s="112"/>
    </row>
    <row r="8" spans="1:97" s="28" customFormat="1" ht="12.75" customHeight="1" x14ac:dyDescent="0.2">
      <c r="B8" s="114"/>
      <c r="C8" s="114"/>
      <c r="D8" s="114"/>
      <c r="E8" s="114"/>
      <c r="G8" s="115"/>
      <c r="H8" s="115"/>
      <c r="I8" s="115"/>
      <c r="J8" s="115"/>
      <c r="T8" s="113" t="s">
        <v>192</v>
      </c>
      <c r="U8" s="113"/>
      <c r="V8" s="113"/>
      <c r="W8" s="113"/>
      <c r="X8" s="113"/>
      <c r="Y8" s="113"/>
      <c r="Z8" s="116" t="s">
        <v>193</v>
      </c>
      <c r="AA8" s="117"/>
      <c r="AB8" s="117"/>
      <c r="AC8" s="117"/>
      <c r="AD8" s="117"/>
      <c r="AE8" s="118"/>
      <c r="AF8" s="122" t="s">
        <v>194</v>
      </c>
      <c r="AG8" s="123"/>
      <c r="AH8" s="123"/>
      <c r="AI8" s="123"/>
      <c r="AJ8" s="123"/>
      <c r="AK8" s="124"/>
      <c r="AL8" s="116" t="s">
        <v>195</v>
      </c>
      <c r="AM8" s="117"/>
      <c r="AN8" s="117"/>
      <c r="AO8" s="117"/>
      <c r="AP8" s="117"/>
      <c r="AQ8" s="118"/>
      <c r="AR8" s="122" t="s">
        <v>196</v>
      </c>
      <c r="AS8" s="123"/>
      <c r="AT8" s="123"/>
      <c r="AU8" s="123"/>
      <c r="AV8" s="123"/>
      <c r="AW8" s="124"/>
      <c r="AX8" s="116" t="s">
        <v>197</v>
      </c>
      <c r="AY8" s="117"/>
      <c r="AZ8" s="117"/>
      <c r="BA8" s="117"/>
      <c r="BB8" s="117"/>
      <c r="BC8" s="118"/>
      <c r="BD8" s="122" t="s">
        <v>198</v>
      </c>
      <c r="BE8" s="123"/>
      <c r="BF8" s="123"/>
      <c r="BG8" s="123"/>
      <c r="BH8" s="123"/>
      <c r="BI8" s="124"/>
      <c r="BJ8" s="116" t="s">
        <v>199</v>
      </c>
      <c r="BK8" s="117"/>
      <c r="BL8" s="117"/>
      <c r="BM8" s="117"/>
      <c r="BN8" s="117"/>
      <c r="BO8" s="118"/>
      <c r="BP8" s="122" t="s">
        <v>200</v>
      </c>
      <c r="BQ8" s="123"/>
      <c r="BR8" s="123"/>
      <c r="BS8" s="123"/>
      <c r="BT8" s="123"/>
      <c r="BU8" s="124"/>
      <c r="BV8" s="116" t="s">
        <v>201</v>
      </c>
      <c r="BW8" s="117"/>
      <c r="BX8" s="117"/>
      <c r="BY8" s="117"/>
      <c r="BZ8" s="117"/>
      <c r="CA8" s="118"/>
      <c r="CB8" s="122" t="s">
        <v>202</v>
      </c>
      <c r="CC8" s="123"/>
      <c r="CD8" s="123"/>
      <c r="CE8" s="123"/>
      <c r="CF8" s="123"/>
      <c r="CG8" s="124"/>
      <c r="CH8" s="116" t="s">
        <v>203</v>
      </c>
      <c r="CI8" s="117"/>
      <c r="CJ8" s="117"/>
      <c r="CK8" s="117"/>
      <c r="CL8" s="117"/>
      <c r="CM8" s="117"/>
      <c r="CN8" s="117"/>
      <c r="CO8" s="117"/>
      <c r="CP8" s="117"/>
      <c r="CQ8" s="117"/>
      <c r="CR8" s="117"/>
      <c r="CS8" s="118"/>
    </row>
    <row r="9" spans="1:97" ht="38.25" x14ac:dyDescent="0.25">
      <c r="B9" s="31" t="s">
        <v>204</v>
      </c>
      <c r="C9" s="31" t="s">
        <v>2</v>
      </c>
      <c r="D9" s="32" t="s">
        <v>7</v>
      </c>
      <c r="E9" s="31" t="s">
        <v>205</v>
      </c>
      <c r="F9" s="28"/>
      <c r="G9" s="33" t="s">
        <v>206</v>
      </c>
      <c r="H9" s="33" t="s">
        <v>207</v>
      </c>
      <c r="I9" s="33" t="s">
        <v>208</v>
      </c>
      <c r="J9" s="33" t="s">
        <v>209</v>
      </c>
      <c r="N9" s="34"/>
      <c r="T9" s="113"/>
      <c r="U9" s="113"/>
      <c r="V9" s="113"/>
      <c r="W9" s="113"/>
      <c r="X9" s="113"/>
      <c r="Y9" s="113"/>
      <c r="Z9" s="119"/>
      <c r="AA9" s="120"/>
      <c r="AB9" s="120"/>
      <c r="AC9" s="120"/>
      <c r="AD9" s="120"/>
      <c r="AE9" s="121"/>
      <c r="AF9" s="125"/>
      <c r="AG9" s="126"/>
      <c r="AH9" s="126"/>
      <c r="AI9" s="126"/>
      <c r="AJ9" s="126"/>
      <c r="AK9" s="127"/>
      <c r="AL9" s="119"/>
      <c r="AM9" s="120"/>
      <c r="AN9" s="120"/>
      <c r="AO9" s="120"/>
      <c r="AP9" s="120"/>
      <c r="AQ9" s="121"/>
      <c r="AR9" s="125"/>
      <c r="AS9" s="126"/>
      <c r="AT9" s="126"/>
      <c r="AU9" s="126"/>
      <c r="AV9" s="126"/>
      <c r="AW9" s="127"/>
      <c r="AX9" s="119"/>
      <c r="AY9" s="120"/>
      <c r="AZ9" s="120"/>
      <c r="BA9" s="120"/>
      <c r="BB9" s="120"/>
      <c r="BC9" s="121"/>
      <c r="BD9" s="125"/>
      <c r="BE9" s="126"/>
      <c r="BF9" s="126"/>
      <c r="BG9" s="126"/>
      <c r="BH9" s="126"/>
      <c r="BI9" s="127"/>
      <c r="BJ9" s="119"/>
      <c r="BK9" s="120"/>
      <c r="BL9" s="120"/>
      <c r="BM9" s="120"/>
      <c r="BN9" s="120"/>
      <c r="BO9" s="121"/>
      <c r="BP9" s="125"/>
      <c r="BQ9" s="126"/>
      <c r="BR9" s="126"/>
      <c r="BS9" s="126"/>
      <c r="BT9" s="126"/>
      <c r="BU9" s="127"/>
      <c r="BV9" s="119"/>
      <c r="BW9" s="120"/>
      <c r="BX9" s="120"/>
      <c r="BY9" s="120"/>
      <c r="BZ9" s="120"/>
      <c r="CA9" s="121"/>
      <c r="CB9" s="125"/>
      <c r="CC9" s="126"/>
      <c r="CD9" s="126"/>
      <c r="CE9" s="126"/>
      <c r="CF9" s="126"/>
      <c r="CG9" s="127"/>
      <c r="CH9" s="119"/>
      <c r="CI9" s="120"/>
      <c r="CJ9" s="120"/>
      <c r="CK9" s="120"/>
      <c r="CL9" s="120"/>
      <c r="CM9" s="120"/>
      <c r="CN9" s="120"/>
      <c r="CO9" s="120"/>
      <c r="CP9" s="120"/>
      <c r="CQ9" s="120"/>
      <c r="CR9" s="120"/>
      <c r="CS9" s="121"/>
    </row>
    <row r="10" spans="1:97" s="61" customFormat="1" ht="51" x14ac:dyDescent="0.25">
      <c r="B10" s="31"/>
      <c r="C10" s="31"/>
      <c r="D10" s="32"/>
      <c r="E10" s="31"/>
      <c r="F10" s="62"/>
      <c r="G10" s="63"/>
      <c r="H10" s="63"/>
      <c r="I10" s="63"/>
      <c r="J10" s="63"/>
      <c r="N10" s="64"/>
      <c r="T10" s="65" t="s">
        <v>274</v>
      </c>
      <c r="U10" s="47" t="s">
        <v>7</v>
      </c>
      <c r="V10" s="66" t="s">
        <v>206</v>
      </c>
      <c r="W10" s="67" t="s">
        <v>207</v>
      </c>
      <c r="X10" s="67" t="s">
        <v>208</v>
      </c>
      <c r="Y10" s="67" t="s">
        <v>209</v>
      </c>
      <c r="Z10" s="68" t="s">
        <v>274</v>
      </c>
      <c r="AA10" s="54" t="s">
        <v>7</v>
      </c>
      <c r="AB10" s="69" t="s">
        <v>206</v>
      </c>
      <c r="AC10" s="70" t="s">
        <v>207</v>
      </c>
      <c r="AD10" s="70" t="s">
        <v>208</v>
      </c>
      <c r="AE10" s="70" t="s">
        <v>209</v>
      </c>
      <c r="AF10" s="65" t="s">
        <v>274</v>
      </c>
      <c r="AG10" s="47" t="s">
        <v>7</v>
      </c>
      <c r="AH10" s="66" t="s">
        <v>206</v>
      </c>
      <c r="AI10" s="67" t="s">
        <v>207</v>
      </c>
      <c r="AJ10" s="67" t="s">
        <v>208</v>
      </c>
      <c r="AK10" s="67" t="s">
        <v>209</v>
      </c>
      <c r="AL10" s="68" t="s">
        <v>274</v>
      </c>
      <c r="AM10" s="54" t="s">
        <v>7</v>
      </c>
      <c r="AN10" s="69" t="s">
        <v>206</v>
      </c>
      <c r="AO10" s="70" t="s">
        <v>207</v>
      </c>
      <c r="AP10" s="70" t="s">
        <v>208</v>
      </c>
      <c r="AQ10" s="70" t="s">
        <v>209</v>
      </c>
      <c r="AR10" s="65" t="s">
        <v>274</v>
      </c>
      <c r="AS10" s="47" t="s">
        <v>7</v>
      </c>
      <c r="AT10" s="66" t="s">
        <v>206</v>
      </c>
      <c r="AU10" s="67" t="s">
        <v>207</v>
      </c>
      <c r="AV10" s="67" t="s">
        <v>208</v>
      </c>
      <c r="AW10" s="67" t="s">
        <v>209</v>
      </c>
      <c r="AX10" s="68" t="s">
        <v>274</v>
      </c>
      <c r="AY10" s="54" t="s">
        <v>7</v>
      </c>
      <c r="AZ10" s="69" t="s">
        <v>206</v>
      </c>
      <c r="BA10" s="70" t="s">
        <v>207</v>
      </c>
      <c r="BB10" s="70" t="s">
        <v>208</v>
      </c>
      <c r="BC10" s="70" t="s">
        <v>209</v>
      </c>
      <c r="BD10" s="65" t="s">
        <v>274</v>
      </c>
      <c r="BE10" s="47" t="s">
        <v>7</v>
      </c>
      <c r="BF10" s="66" t="s">
        <v>206</v>
      </c>
      <c r="BG10" s="67" t="s">
        <v>207</v>
      </c>
      <c r="BH10" s="67" t="s">
        <v>208</v>
      </c>
      <c r="BI10" s="67" t="s">
        <v>209</v>
      </c>
      <c r="BJ10" s="68" t="s">
        <v>274</v>
      </c>
      <c r="BK10" s="54" t="s">
        <v>7</v>
      </c>
      <c r="BL10" s="69" t="s">
        <v>206</v>
      </c>
      <c r="BM10" s="70" t="s">
        <v>207</v>
      </c>
      <c r="BN10" s="70" t="s">
        <v>208</v>
      </c>
      <c r="BO10" s="70" t="s">
        <v>209</v>
      </c>
      <c r="BP10" s="65" t="s">
        <v>274</v>
      </c>
      <c r="BQ10" s="47" t="s">
        <v>7</v>
      </c>
      <c r="BR10" s="66" t="s">
        <v>206</v>
      </c>
      <c r="BS10" s="67" t="s">
        <v>207</v>
      </c>
      <c r="BT10" s="67" t="s">
        <v>208</v>
      </c>
      <c r="BU10" s="67" t="s">
        <v>209</v>
      </c>
      <c r="BV10" s="68" t="s">
        <v>274</v>
      </c>
      <c r="BW10" s="54" t="s">
        <v>7</v>
      </c>
      <c r="BX10" s="69" t="s">
        <v>206</v>
      </c>
      <c r="BY10" s="70" t="s">
        <v>207</v>
      </c>
      <c r="BZ10" s="70" t="s">
        <v>208</v>
      </c>
      <c r="CA10" s="70" t="s">
        <v>209</v>
      </c>
      <c r="CB10" s="65" t="s">
        <v>274</v>
      </c>
      <c r="CC10" s="47" t="s">
        <v>7</v>
      </c>
      <c r="CD10" s="66" t="s">
        <v>206</v>
      </c>
      <c r="CE10" s="67" t="s">
        <v>207</v>
      </c>
      <c r="CF10" s="67" t="s">
        <v>208</v>
      </c>
      <c r="CG10" s="67" t="s">
        <v>209</v>
      </c>
      <c r="CH10" s="68" t="s">
        <v>274</v>
      </c>
      <c r="CI10" s="54" t="s">
        <v>7</v>
      </c>
      <c r="CJ10" s="71"/>
      <c r="CK10" s="71"/>
      <c r="CL10" s="71"/>
      <c r="CM10" s="71"/>
      <c r="CN10" s="71"/>
      <c r="CO10" s="71"/>
      <c r="CP10" s="69" t="s">
        <v>206</v>
      </c>
      <c r="CQ10" s="70" t="s">
        <v>207</v>
      </c>
      <c r="CR10" s="70" t="s">
        <v>208</v>
      </c>
      <c r="CS10" s="70" t="s">
        <v>209</v>
      </c>
    </row>
    <row r="11" spans="1:97" ht="39" customHeight="1" x14ac:dyDescent="0.25">
      <c r="A11" s="106" t="s">
        <v>210</v>
      </c>
      <c r="B11" s="35">
        <v>1</v>
      </c>
      <c r="C11" s="36" t="s">
        <v>211</v>
      </c>
      <c r="D11" s="35">
        <v>111</v>
      </c>
      <c r="E11" s="37">
        <v>34477</v>
      </c>
      <c r="G11" s="38">
        <v>17478</v>
      </c>
      <c r="H11" s="38">
        <f>+G11*19%</f>
        <v>3320.82</v>
      </c>
      <c r="I11" s="39">
        <f>+G11+H11</f>
        <v>20798.82</v>
      </c>
      <c r="J11" s="39">
        <f t="shared" ref="J11:J73" si="0">+I11*D11</f>
        <v>2308669.02</v>
      </c>
      <c r="N11" s="34"/>
      <c r="T11" s="53" t="s">
        <v>211</v>
      </c>
      <c r="U11" s="48"/>
      <c r="V11" s="51">
        <v>17478</v>
      </c>
      <c r="W11" s="50">
        <f>+V11*19%</f>
        <v>3320.82</v>
      </c>
      <c r="X11" s="50">
        <f>+V11+W11</f>
        <v>20798.82</v>
      </c>
      <c r="Y11" s="50">
        <f>+X11*U11</f>
        <v>0</v>
      </c>
      <c r="Z11" s="60" t="s">
        <v>211</v>
      </c>
      <c r="AA11" s="55">
        <v>16</v>
      </c>
      <c r="AB11" s="56">
        <v>17478</v>
      </c>
      <c r="AC11" s="57">
        <f>+AB11*19%</f>
        <v>3320.82</v>
      </c>
      <c r="AD11" s="57">
        <f>+AB11+AC11</f>
        <v>20798.82</v>
      </c>
      <c r="AE11" s="57">
        <f>+AD11*AA11</f>
        <v>332781.12</v>
      </c>
      <c r="AF11" s="53" t="s">
        <v>211</v>
      </c>
      <c r="AG11" s="48"/>
      <c r="AH11" s="51">
        <v>17478</v>
      </c>
      <c r="AI11" s="50">
        <f>+AH11*19%</f>
        <v>3320.82</v>
      </c>
      <c r="AJ11" s="50">
        <f>+AH11+AI11</f>
        <v>20798.82</v>
      </c>
      <c r="AK11" s="50">
        <f>+AJ11*AG11</f>
        <v>0</v>
      </c>
      <c r="AL11" s="60" t="s">
        <v>211</v>
      </c>
      <c r="AM11" s="55">
        <v>15</v>
      </c>
      <c r="AN11" s="56">
        <v>17478</v>
      </c>
      <c r="AO11" s="57">
        <f>+AN11*19%</f>
        <v>3320.82</v>
      </c>
      <c r="AP11" s="57">
        <f>+AN11+AO11</f>
        <v>20798.82</v>
      </c>
      <c r="AQ11" s="57">
        <f>+AP11*AM11</f>
        <v>311982.3</v>
      </c>
      <c r="AR11" s="53" t="s">
        <v>211</v>
      </c>
      <c r="AS11" s="48">
        <v>16</v>
      </c>
      <c r="AT11" s="51">
        <v>17478</v>
      </c>
      <c r="AU11" s="50">
        <f>+AT11*19%</f>
        <v>3320.82</v>
      </c>
      <c r="AV11" s="50">
        <f>+AT11+AU11</f>
        <v>20798.82</v>
      </c>
      <c r="AW11" s="50">
        <f>+AV11*AS11</f>
        <v>332781.12</v>
      </c>
      <c r="AX11" s="60" t="s">
        <v>211</v>
      </c>
      <c r="AY11" s="55"/>
      <c r="AZ11" s="56">
        <v>17478</v>
      </c>
      <c r="BA11" s="57">
        <f>+AZ11*19%</f>
        <v>3320.82</v>
      </c>
      <c r="BB11" s="57">
        <f>+AZ11+BA11</f>
        <v>20798.82</v>
      </c>
      <c r="BC11" s="57">
        <f>+BB11*AY11</f>
        <v>0</v>
      </c>
      <c r="BD11" s="53" t="s">
        <v>211</v>
      </c>
      <c r="BE11" s="48">
        <v>16</v>
      </c>
      <c r="BF11" s="51">
        <v>17478</v>
      </c>
      <c r="BG11" s="50">
        <f>+BF11*19%</f>
        <v>3320.82</v>
      </c>
      <c r="BH11" s="50">
        <f>+BF11+BG11</f>
        <v>20798.82</v>
      </c>
      <c r="BI11" s="50">
        <f>+BH11*BE11</f>
        <v>332781.12</v>
      </c>
      <c r="BJ11" s="60" t="s">
        <v>211</v>
      </c>
      <c r="BK11" s="55"/>
      <c r="BL11" s="56">
        <v>17478</v>
      </c>
      <c r="BM11" s="57">
        <f>+BL11*19%</f>
        <v>3320.82</v>
      </c>
      <c r="BN11" s="57">
        <f>+BL11+BM11</f>
        <v>20798.82</v>
      </c>
      <c r="BO11" s="57">
        <f>+BN11*BK11</f>
        <v>0</v>
      </c>
      <c r="BP11" s="53" t="s">
        <v>211</v>
      </c>
      <c r="BQ11" s="48">
        <v>16</v>
      </c>
      <c r="BR11" s="51">
        <v>17478</v>
      </c>
      <c r="BS11" s="50">
        <f>+BR11*19%</f>
        <v>3320.82</v>
      </c>
      <c r="BT11" s="50">
        <f>+BR11+BS11</f>
        <v>20798.82</v>
      </c>
      <c r="BU11" s="50">
        <f>+BT11*BQ11</f>
        <v>332781.12</v>
      </c>
      <c r="BV11" s="60" t="s">
        <v>211</v>
      </c>
      <c r="BW11" s="55">
        <v>16</v>
      </c>
      <c r="BX11" s="56">
        <v>17478</v>
      </c>
      <c r="BY11" s="57">
        <f>+BX11*19%</f>
        <v>3320.82</v>
      </c>
      <c r="BZ11" s="57">
        <f>+BX11+BY11</f>
        <v>20798.82</v>
      </c>
      <c r="CA11" s="57">
        <f>+BZ11*BW11</f>
        <v>332781.12</v>
      </c>
      <c r="CB11" s="53" t="s">
        <v>211</v>
      </c>
      <c r="CC11" s="48">
        <v>16</v>
      </c>
      <c r="CD11" s="51">
        <v>17478</v>
      </c>
      <c r="CE11" s="50">
        <f>+CD11*19%</f>
        <v>3320.82</v>
      </c>
      <c r="CF11" s="50">
        <f>+CD11+CE11</f>
        <v>20798.82</v>
      </c>
      <c r="CG11" s="50">
        <f>+CF11*CC11</f>
        <v>332781.12</v>
      </c>
      <c r="CH11" s="60" t="s">
        <v>211</v>
      </c>
      <c r="CI11" s="55"/>
      <c r="CJ11" s="58"/>
      <c r="CK11" s="58">
        <f t="shared" ref="CK11:CK42" si="1">SUM(U11:CJ11)</f>
        <v>2766354.0600000005</v>
      </c>
      <c r="CL11" s="58"/>
      <c r="CM11" s="58">
        <f t="shared" ref="CM11:CM42" si="2">+D11-CK11</f>
        <v>-2766243.0600000005</v>
      </c>
      <c r="CN11" s="58"/>
      <c r="CO11" s="58"/>
      <c r="CP11" s="56">
        <v>17478</v>
      </c>
      <c r="CQ11" s="57">
        <f>+CP11*19%</f>
        <v>3320.82</v>
      </c>
      <c r="CR11" s="57">
        <f>+CP11+CQ11</f>
        <v>20798.82</v>
      </c>
      <c r="CS11" s="57">
        <f>+CR11*CI11</f>
        <v>0</v>
      </c>
    </row>
    <row r="12" spans="1:97" x14ac:dyDescent="0.25">
      <c r="A12" s="106"/>
      <c r="B12" s="35">
        <v>2</v>
      </c>
      <c r="C12" s="36" t="s">
        <v>212</v>
      </c>
      <c r="D12" s="35">
        <v>56</v>
      </c>
      <c r="E12" s="37">
        <v>94500</v>
      </c>
      <c r="G12" s="38">
        <v>47907</v>
      </c>
      <c r="H12" s="38">
        <f t="shared" ref="H12:H73" si="3">+G12*19%</f>
        <v>9102.33</v>
      </c>
      <c r="I12" s="39">
        <f t="shared" ref="I12:I73" si="4">+G12+H12</f>
        <v>57009.33</v>
      </c>
      <c r="J12" s="39">
        <f t="shared" si="0"/>
        <v>3192522.48</v>
      </c>
      <c r="N12" s="34"/>
      <c r="T12" s="53" t="s">
        <v>212</v>
      </c>
      <c r="U12" s="48">
        <v>5</v>
      </c>
      <c r="V12" s="51">
        <v>47907</v>
      </c>
      <c r="W12" s="50">
        <f t="shared" ref="W12:W73" si="5">+V12*19%</f>
        <v>9102.33</v>
      </c>
      <c r="X12" s="50">
        <f t="shared" ref="X12:X73" si="6">+V12+W12</f>
        <v>57009.33</v>
      </c>
      <c r="Y12" s="50">
        <f t="shared" ref="Y12:Y73" si="7">+X12*U12</f>
        <v>285046.65000000002</v>
      </c>
      <c r="Z12" s="60" t="s">
        <v>212</v>
      </c>
      <c r="AA12" s="55">
        <v>5</v>
      </c>
      <c r="AB12" s="56">
        <v>47907</v>
      </c>
      <c r="AC12" s="57">
        <f t="shared" ref="AC12:AC73" si="8">+AB12*19%</f>
        <v>9102.33</v>
      </c>
      <c r="AD12" s="57">
        <f t="shared" ref="AD12:AD73" si="9">+AB12+AC12</f>
        <v>57009.33</v>
      </c>
      <c r="AE12" s="57">
        <f t="shared" ref="AE12:AE73" si="10">+AD12*AA12</f>
        <v>285046.65000000002</v>
      </c>
      <c r="AF12" s="53" t="s">
        <v>212</v>
      </c>
      <c r="AG12" s="48">
        <v>5</v>
      </c>
      <c r="AH12" s="51">
        <v>47907</v>
      </c>
      <c r="AI12" s="50">
        <f t="shared" ref="AI12:AI73" si="11">+AH12*19%</f>
        <v>9102.33</v>
      </c>
      <c r="AJ12" s="50">
        <f t="shared" ref="AJ12:AJ73" si="12">+AH12+AI12</f>
        <v>57009.33</v>
      </c>
      <c r="AK12" s="50">
        <f t="shared" ref="AK12:AK73" si="13">+AJ12*AG12</f>
        <v>285046.65000000002</v>
      </c>
      <c r="AL12" s="60" t="s">
        <v>212</v>
      </c>
      <c r="AM12" s="55"/>
      <c r="AN12" s="56">
        <v>47907</v>
      </c>
      <c r="AO12" s="57">
        <f t="shared" ref="AO12:AO73" si="14">+AN12*19%</f>
        <v>9102.33</v>
      </c>
      <c r="AP12" s="57">
        <f t="shared" ref="AP12:AP73" si="15">+AN12+AO12</f>
        <v>57009.33</v>
      </c>
      <c r="AQ12" s="57">
        <f t="shared" ref="AQ12:AQ73" si="16">+AP12*AM12</f>
        <v>0</v>
      </c>
      <c r="AR12" s="53" t="s">
        <v>212</v>
      </c>
      <c r="AS12" s="48">
        <v>5</v>
      </c>
      <c r="AT12" s="51">
        <v>47907</v>
      </c>
      <c r="AU12" s="50">
        <f t="shared" ref="AU12:AU73" si="17">+AT12*19%</f>
        <v>9102.33</v>
      </c>
      <c r="AV12" s="50">
        <f t="shared" ref="AV12:AV73" si="18">+AT12+AU12</f>
        <v>57009.33</v>
      </c>
      <c r="AW12" s="50">
        <f t="shared" ref="AW12:AW73" si="19">+AV12*AS12</f>
        <v>285046.65000000002</v>
      </c>
      <c r="AX12" s="60" t="s">
        <v>212</v>
      </c>
      <c r="AY12" s="55"/>
      <c r="AZ12" s="56">
        <v>47907</v>
      </c>
      <c r="BA12" s="57">
        <f t="shared" ref="BA12:BA73" si="20">+AZ12*19%</f>
        <v>9102.33</v>
      </c>
      <c r="BB12" s="57">
        <f t="shared" ref="BB12:BB73" si="21">+AZ12+BA12</f>
        <v>57009.33</v>
      </c>
      <c r="BC12" s="57">
        <f t="shared" ref="BC12:BC73" si="22">+BB12*AY12</f>
        <v>0</v>
      </c>
      <c r="BD12" s="53" t="s">
        <v>212</v>
      </c>
      <c r="BE12" s="48">
        <v>5</v>
      </c>
      <c r="BF12" s="51">
        <v>47907</v>
      </c>
      <c r="BG12" s="50">
        <f t="shared" ref="BG12:BG73" si="23">+BF12*19%</f>
        <v>9102.33</v>
      </c>
      <c r="BH12" s="50">
        <f t="shared" ref="BH12:BH73" si="24">+BF12+BG12</f>
        <v>57009.33</v>
      </c>
      <c r="BI12" s="50">
        <f t="shared" ref="BI12:BI73" si="25">+BH12*BE12</f>
        <v>285046.65000000002</v>
      </c>
      <c r="BJ12" s="60" t="s">
        <v>212</v>
      </c>
      <c r="BK12" s="55">
        <v>5</v>
      </c>
      <c r="BL12" s="56">
        <v>47907</v>
      </c>
      <c r="BM12" s="57">
        <f t="shared" ref="BM12:BM73" si="26">+BL12*19%</f>
        <v>9102.33</v>
      </c>
      <c r="BN12" s="57">
        <f t="shared" ref="BN12:BN73" si="27">+BL12+BM12</f>
        <v>57009.33</v>
      </c>
      <c r="BO12" s="57">
        <f t="shared" ref="BO12:BO73" si="28">+BN12*BK12</f>
        <v>285046.65000000002</v>
      </c>
      <c r="BP12" s="53" t="s">
        <v>212</v>
      </c>
      <c r="BQ12" s="48">
        <v>11</v>
      </c>
      <c r="BR12" s="51">
        <v>47907</v>
      </c>
      <c r="BS12" s="50">
        <f t="shared" ref="BS12:BS73" si="29">+BR12*19%</f>
        <v>9102.33</v>
      </c>
      <c r="BT12" s="50">
        <f t="shared" ref="BT12:BT73" si="30">+BR12+BS12</f>
        <v>57009.33</v>
      </c>
      <c r="BU12" s="50">
        <f t="shared" ref="BU12:BU73" si="31">+BT12*BQ12</f>
        <v>627102.63</v>
      </c>
      <c r="BV12" s="60" t="s">
        <v>212</v>
      </c>
      <c r="BW12" s="55">
        <v>5</v>
      </c>
      <c r="BX12" s="56">
        <v>47907</v>
      </c>
      <c r="BY12" s="57">
        <f t="shared" ref="BY12:BY73" si="32">+BX12*19%</f>
        <v>9102.33</v>
      </c>
      <c r="BZ12" s="57">
        <f t="shared" ref="BZ12:BZ73" si="33">+BX12+BY12</f>
        <v>57009.33</v>
      </c>
      <c r="CA12" s="57">
        <f t="shared" ref="CA12:CA73" si="34">+BZ12*BW12</f>
        <v>285046.65000000002</v>
      </c>
      <c r="CB12" s="53" t="s">
        <v>212</v>
      </c>
      <c r="CC12" s="48">
        <v>5</v>
      </c>
      <c r="CD12" s="51">
        <v>47907</v>
      </c>
      <c r="CE12" s="50">
        <f t="shared" ref="CE12:CE73" si="35">+CD12*19%</f>
        <v>9102.33</v>
      </c>
      <c r="CF12" s="50">
        <f t="shared" ref="CF12:CF73" si="36">+CD12+CE12</f>
        <v>57009.33</v>
      </c>
      <c r="CG12" s="50">
        <f t="shared" ref="CG12:CG73" si="37">+CF12*CC12</f>
        <v>285046.65000000002</v>
      </c>
      <c r="CH12" s="60" t="s">
        <v>212</v>
      </c>
      <c r="CI12" s="55">
        <v>5</v>
      </c>
      <c r="CJ12" s="58"/>
      <c r="CK12" s="58">
        <f t="shared" si="1"/>
        <v>4161737.0900000008</v>
      </c>
      <c r="CL12" s="58"/>
      <c r="CM12" s="58">
        <f t="shared" si="2"/>
        <v>-4161681.0900000008</v>
      </c>
      <c r="CN12" s="58"/>
      <c r="CO12" s="58"/>
      <c r="CP12" s="56">
        <v>47907</v>
      </c>
      <c r="CQ12" s="57">
        <f t="shared" ref="CQ12:CQ73" si="38">+CP12*19%</f>
        <v>9102.33</v>
      </c>
      <c r="CR12" s="57">
        <f t="shared" ref="CR12:CR73" si="39">+CP12+CQ12</f>
        <v>57009.33</v>
      </c>
      <c r="CS12" s="57">
        <f t="shared" ref="CS12:CS73" si="40">+CR12*CI12</f>
        <v>285046.65000000002</v>
      </c>
    </row>
    <row r="13" spans="1:97" x14ac:dyDescent="0.25">
      <c r="A13" s="106"/>
      <c r="B13" s="35">
        <v>3</v>
      </c>
      <c r="C13" s="36" t="s">
        <v>213</v>
      </c>
      <c r="D13" s="35">
        <v>28</v>
      </c>
      <c r="E13" s="40">
        <v>331214</v>
      </c>
      <c r="G13" s="38">
        <v>167909</v>
      </c>
      <c r="H13" s="38">
        <f t="shared" si="3"/>
        <v>31902.71</v>
      </c>
      <c r="I13" s="39">
        <f t="shared" si="4"/>
        <v>199811.71</v>
      </c>
      <c r="J13" s="39">
        <f t="shared" si="0"/>
        <v>5594727.8799999999</v>
      </c>
      <c r="N13" s="34"/>
      <c r="T13" s="53" t="s">
        <v>213</v>
      </c>
      <c r="U13" s="48">
        <v>4</v>
      </c>
      <c r="V13" s="51">
        <v>167909</v>
      </c>
      <c r="W13" s="50">
        <f t="shared" si="5"/>
        <v>31902.71</v>
      </c>
      <c r="X13" s="50">
        <f t="shared" si="6"/>
        <v>199811.71</v>
      </c>
      <c r="Y13" s="50">
        <f t="shared" si="7"/>
        <v>799246.84</v>
      </c>
      <c r="Z13" s="60" t="s">
        <v>213</v>
      </c>
      <c r="AA13" s="55"/>
      <c r="AB13" s="56">
        <v>167909</v>
      </c>
      <c r="AC13" s="57">
        <f t="shared" si="8"/>
        <v>31902.71</v>
      </c>
      <c r="AD13" s="57">
        <f t="shared" si="9"/>
        <v>199811.71</v>
      </c>
      <c r="AE13" s="57">
        <f t="shared" si="10"/>
        <v>0</v>
      </c>
      <c r="AF13" s="53" t="s">
        <v>213</v>
      </c>
      <c r="AG13" s="48">
        <v>4</v>
      </c>
      <c r="AH13" s="51">
        <v>167909</v>
      </c>
      <c r="AI13" s="50">
        <f t="shared" si="11"/>
        <v>31902.71</v>
      </c>
      <c r="AJ13" s="50">
        <f t="shared" si="12"/>
        <v>199811.71</v>
      </c>
      <c r="AK13" s="50">
        <f t="shared" si="13"/>
        <v>799246.84</v>
      </c>
      <c r="AL13" s="60" t="s">
        <v>213</v>
      </c>
      <c r="AM13" s="55">
        <v>2</v>
      </c>
      <c r="AN13" s="56">
        <v>167909</v>
      </c>
      <c r="AO13" s="57">
        <f t="shared" si="14"/>
        <v>31902.71</v>
      </c>
      <c r="AP13" s="57">
        <f t="shared" si="15"/>
        <v>199811.71</v>
      </c>
      <c r="AQ13" s="57">
        <f t="shared" si="16"/>
        <v>399623.42</v>
      </c>
      <c r="AR13" s="53" t="s">
        <v>213</v>
      </c>
      <c r="AS13" s="48">
        <v>4</v>
      </c>
      <c r="AT13" s="51">
        <v>167909</v>
      </c>
      <c r="AU13" s="50">
        <f t="shared" si="17"/>
        <v>31902.71</v>
      </c>
      <c r="AV13" s="50">
        <f t="shared" si="18"/>
        <v>199811.71</v>
      </c>
      <c r="AW13" s="50">
        <f t="shared" si="19"/>
        <v>799246.84</v>
      </c>
      <c r="AX13" s="60" t="s">
        <v>213</v>
      </c>
      <c r="AY13" s="55"/>
      <c r="AZ13" s="56">
        <v>167909</v>
      </c>
      <c r="BA13" s="57">
        <f t="shared" si="20"/>
        <v>31902.71</v>
      </c>
      <c r="BB13" s="57">
        <f t="shared" si="21"/>
        <v>199811.71</v>
      </c>
      <c r="BC13" s="57">
        <f t="shared" si="22"/>
        <v>0</v>
      </c>
      <c r="BD13" s="53" t="s">
        <v>213</v>
      </c>
      <c r="BE13" s="48">
        <v>2</v>
      </c>
      <c r="BF13" s="51">
        <v>167909</v>
      </c>
      <c r="BG13" s="50">
        <f t="shared" si="23"/>
        <v>31902.71</v>
      </c>
      <c r="BH13" s="50">
        <f t="shared" si="24"/>
        <v>199811.71</v>
      </c>
      <c r="BI13" s="50">
        <f t="shared" si="25"/>
        <v>399623.42</v>
      </c>
      <c r="BJ13" s="60" t="s">
        <v>213</v>
      </c>
      <c r="BK13" s="55">
        <v>4</v>
      </c>
      <c r="BL13" s="56">
        <v>167909</v>
      </c>
      <c r="BM13" s="57">
        <f t="shared" si="26"/>
        <v>31902.71</v>
      </c>
      <c r="BN13" s="57">
        <f t="shared" si="27"/>
        <v>199811.71</v>
      </c>
      <c r="BO13" s="57">
        <f t="shared" si="28"/>
        <v>799246.84</v>
      </c>
      <c r="BP13" s="53" t="s">
        <v>213</v>
      </c>
      <c r="BQ13" s="48">
        <v>4</v>
      </c>
      <c r="BR13" s="51">
        <v>167909</v>
      </c>
      <c r="BS13" s="50">
        <f t="shared" si="29"/>
        <v>31902.71</v>
      </c>
      <c r="BT13" s="50">
        <f t="shared" si="30"/>
        <v>199811.71</v>
      </c>
      <c r="BU13" s="50">
        <f t="shared" si="31"/>
        <v>799246.84</v>
      </c>
      <c r="BV13" s="60" t="s">
        <v>213</v>
      </c>
      <c r="BW13" s="55">
        <v>4</v>
      </c>
      <c r="BX13" s="56">
        <v>167909</v>
      </c>
      <c r="BY13" s="57">
        <f t="shared" si="32"/>
        <v>31902.71</v>
      </c>
      <c r="BZ13" s="57">
        <f t="shared" si="33"/>
        <v>199811.71</v>
      </c>
      <c r="CA13" s="57">
        <f t="shared" si="34"/>
        <v>799246.84</v>
      </c>
      <c r="CB13" s="53" t="s">
        <v>213</v>
      </c>
      <c r="CC13" s="48"/>
      <c r="CD13" s="51">
        <v>167909</v>
      </c>
      <c r="CE13" s="50">
        <f t="shared" si="35"/>
        <v>31902.71</v>
      </c>
      <c r="CF13" s="50">
        <f t="shared" si="36"/>
        <v>199811.71</v>
      </c>
      <c r="CG13" s="50">
        <f t="shared" si="37"/>
        <v>0</v>
      </c>
      <c r="CH13" s="60" t="s">
        <v>213</v>
      </c>
      <c r="CI13" s="55"/>
      <c r="CJ13" s="58"/>
      <c r="CK13" s="58">
        <f t="shared" si="1"/>
        <v>9990613.5000000037</v>
      </c>
      <c r="CL13" s="58"/>
      <c r="CM13" s="58">
        <f t="shared" si="2"/>
        <v>-9990585.5000000037</v>
      </c>
      <c r="CN13" s="58"/>
      <c r="CO13" s="58"/>
      <c r="CP13" s="56">
        <v>167909</v>
      </c>
      <c r="CQ13" s="57">
        <f t="shared" si="38"/>
        <v>31902.71</v>
      </c>
      <c r="CR13" s="57">
        <f t="shared" si="39"/>
        <v>199811.71</v>
      </c>
      <c r="CS13" s="57">
        <f t="shared" si="40"/>
        <v>0</v>
      </c>
    </row>
    <row r="14" spans="1:97" x14ac:dyDescent="0.25">
      <c r="A14" s="106"/>
      <c r="B14" s="35">
        <v>4</v>
      </c>
      <c r="C14" s="36" t="s">
        <v>214</v>
      </c>
      <c r="D14" s="35">
        <v>139</v>
      </c>
      <c r="E14" s="37">
        <v>23817</v>
      </c>
      <c r="G14" s="38">
        <v>12074</v>
      </c>
      <c r="H14" s="38">
        <f t="shared" si="3"/>
        <v>2294.06</v>
      </c>
      <c r="I14" s="39">
        <f t="shared" si="4"/>
        <v>14368.06</v>
      </c>
      <c r="J14" s="39">
        <f t="shared" si="0"/>
        <v>1997160.3399999999</v>
      </c>
      <c r="N14" s="34"/>
      <c r="T14" s="53" t="s">
        <v>214</v>
      </c>
      <c r="U14" s="48">
        <v>15</v>
      </c>
      <c r="V14" s="51">
        <v>12074</v>
      </c>
      <c r="W14" s="50">
        <f t="shared" si="5"/>
        <v>2294.06</v>
      </c>
      <c r="X14" s="50">
        <f t="shared" si="6"/>
        <v>14368.06</v>
      </c>
      <c r="Y14" s="50">
        <f t="shared" si="7"/>
        <v>215520.9</v>
      </c>
      <c r="Z14" s="60" t="s">
        <v>214</v>
      </c>
      <c r="AA14" s="55">
        <v>15</v>
      </c>
      <c r="AB14" s="56">
        <v>12074</v>
      </c>
      <c r="AC14" s="57">
        <f t="shared" si="8"/>
        <v>2294.06</v>
      </c>
      <c r="AD14" s="57">
        <f t="shared" si="9"/>
        <v>14368.06</v>
      </c>
      <c r="AE14" s="57">
        <f t="shared" si="10"/>
        <v>215520.9</v>
      </c>
      <c r="AF14" s="53" t="s">
        <v>214</v>
      </c>
      <c r="AG14" s="48">
        <v>15</v>
      </c>
      <c r="AH14" s="51">
        <v>12074</v>
      </c>
      <c r="AI14" s="50">
        <f t="shared" si="11"/>
        <v>2294.06</v>
      </c>
      <c r="AJ14" s="50">
        <f t="shared" si="12"/>
        <v>14368.06</v>
      </c>
      <c r="AK14" s="50">
        <f t="shared" si="13"/>
        <v>215520.9</v>
      </c>
      <c r="AL14" s="60" t="s">
        <v>214</v>
      </c>
      <c r="AM14" s="55"/>
      <c r="AN14" s="56">
        <v>12074</v>
      </c>
      <c r="AO14" s="57">
        <f t="shared" si="14"/>
        <v>2294.06</v>
      </c>
      <c r="AP14" s="57">
        <f t="shared" si="15"/>
        <v>14368.06</v>
      </c>
      <c r="AQ14" s="57">
        <f t="shared" si="16"/>
        <v>0</v>
      </c>
      <c r="AR14" s="53" t="s">
        <v>214</v>
      </c>
      <c r="AS14" s="48">
        <v>15</v>
      </c>
      <c r="AT14" s="51">
        <v>12074</v>
      </c>
      <c r="AU14" s="50">
        <f t="shared" si="17"/>
        <v>2294.06</v>
      </c>
      <c r="AV14" s="50">
        <f t="shared" si="18"/>
        <v>14368.06</v>
      </c>
      <c r="AW14" s="50">
        <f t="shared" si="19"/>
        <v>215520.9</v>
      </c>
      <c r="AX14" s="60" t="s">
        <v>214</v>
      </c>
      <c r="AY14" s="55"/>
      <c r="AZ14" s="56">
        <v>12074</v>
      </c>
      <c r="BA14" s="57">
        <f t="shared" si="20"/>
        <v>2294.06</v>
      </c>
      <c r="BB14" s="57">
        <f t="shared" si="21"/>
        <v>14368.06</v>
      </c>
      <c r="BC14" s="57">
        <f t="shared" si="22"/>
        <v>0</v>
      </c>
      <c r="BD14" s="53" t="s">
        <v>214</v>
      </c>
      <c r="BE14" s="48">
        <v>15</v>
      </c>
      <c r="BF14" s="51">
        <v>12074</v>
      </c>
      <c r="BG14" s="50">
        <f t="shared" si="23"/>
        <v>2294.06</v>
      </c>
      <c r="BH14" s="50">
        <f t="shared" si="24"/>
        <v>14368.06</v>
      </c>
      <c r="BI14" s="50">
        <f t="shared" si="25"/>
        <v>215520.9</v>
      </c>
      <c r="BJ14" s="60" t="s">
        <v>214</v>
      </c>
      <c r="BK14" s="55">
        <v>15</v>
      </c>
      <c r="BL14" s="56">
        <v>12074</v>
      </c>
      <c r="BM14" s="57">
        <f t="shared" si="26"/>
        <v>2294.06</v>
      </c>
      <c r="BN14" s="57">
        <f t="shared" si="27"/>
        <v>14368.06</v>
      </c>
      <c r="BO14" s="57">
        <f t="shared" si="28"/>
        <v>215520.9</v>
      </c>
      <c r="BP14" s="53" t="s">
        <v>214</v>
      </c>
      <c r="BQ14" s="48">
        <v>15</v>
      </c>
      <c r="BR14" s="51">
        <v>12074</v>
      </c>
      <c r="BS14" s="50">
        <f t="shared" si="29"/>
        <v>2294.06</v>
      </c>
      <c r="BT14" s="50">
        <f t="shared" si="30"/>
        <v>14368.06</v>
      </c>
      <c r="BU14" s="50">
        <f t="shared" si="31"/>
        <v>215520.9</v>
      </c>
      <c r="BV14" s="60" t="s">
        <v>214</v>
      </c>
      <c r="BW14" s="55">
        <v>15</v>
      </c>
      <c r="BX14" s="56">
        <v>12074</v>
      </c>
      <c r="BY14" s="57">
        <f t="shared" si="32"/>
        <v>2294.06</v>
      </c>
      <c r="BZ14" s="57">
        <f t="shared" si="33"/>
        <v>14368.06</v>
      </c>
      <c r="CA14" s="57">
        <f t="shared" si="34"/>
        <v>215520.9</v>
      </c>
      <c r="CB14" s="53" t="s">
        <v>214</v>
      </c>
      <c r="CC14" s="48"/>
      <c r="CD14" s="51">
        <v>12074</v>
      </c>
      <c r="CE14" s="50">
        <f t="shared" si="35"/>
        <v>2294.06</v>
      </c>
      <c r="CF14" s="50">
        <f t="shared" si="36"/>
        <v>14368.06</v>
      </c>
      <c r="CG14" s="50">
        <f t="shared" si="37"/>
        <v>0</v>
      </c>
      <c r="CH14" s="60" t="s">
        <v>214</v>
      </c>
      <c r="CI14" s="55">
        <v>19</v>
      </c>
      <c r="CJ14" s="58"/>
      <c r="CK14" s="58">
        <f t="shared" si="1"/>
        <v>2040403.5200000005</v>
      </c>
      <c r="CL14" s="58"/>
      <c r="CM14" s="58">
        <f t="shared" si="2"/>
        <v>-2040264.5200000005</v>
      </c>
      <c r="CN14" s="58"/>
      <c r="CO14" s="58"/>
      <c r="CP14" s="56">
        <v>12074</v>
      </c>
      <c r="CQ14" s="57">
        <f t="shared" si="38"/>
        <v>2294.06</v>
      </c>
      <c r="CR14" s="57">
        <f t="shared" si="39"/>
        <v>14368.06</v>
      </c>
      <c r="CS14" s="57">
        <f t="shared" si="40"/>
        <v>272993.14</v>
      </c>
    </row>
    <row r="15" spans="1:97" x14ac:dyDescent="0.25">
      <c r="A15" s="106"/>
      <c r="B15" s="35">
        <v>5</v>
      </c>
      <c r="C15" s="36" t="s">
        <v>215</v>
      </c>
      <c r="D15" s="35">
        <v>139</v>
      </c>
      <c r="E15" s="37">
        <v>23817</v>
      </c>
      <c r="G15" s="38">
        <v>12074</v>
      </c>
      <c r="H15" s="38">
        <f t="shared" si="3"/>
        <v>2294.06</v>
      </c>
      <c r="I15" s="39">
        <f t="shared" si="4"/>
        <v>14368.06</v>
      </c>
      <c r="J15" s="39">
        <f t="shared" si="0"/>
        <v>1997160.3399999999</v>
      </c>
      <c r="N15" s="34"/>
      <c r="T15" s="53" t="s">
        <v>215</v>
      </c>
      <c r="U15" s="48">
        <v>15</v>
      </c>
      <c r="V15" s="51">
        <v>12074</v>
      </c>
      <c r="W15" s="50">
        <f t="shared" si="5"/>
        <v>2294.06</v>
      </c>
      <c r="X15" s="50">
        <f t="shared" si="6"/>
        <v>14368.06</v>
      </c>
      <c r="Y15" s="50">
        <f t="shared" si="7"/>
        <v>215520.9</v>
      </c>
      <c r="Z15" s="60" t="s">
        <v>215</v>
      </c>
      <c r="AA15" s="55">
        <v>15</v>
      </c>
      <c r="AB15" s="56">
        <v>12074</v>
      </c>
      <c r="AC15" s="57">
        <f t="shared" si="8"/>
        <v>2294.06</v>
      </c>
      <c r="AD15" s="57">
        <f t="shared" si="9"/>
        <v>14368.06</v>
      </c>
      <c r="AE15" s="57">
        <f t="shared" si="10"/>
        <v>215520.9</v>
      </c>
      <c r="AF15" s="53" t="s">
        <v>215</v>
      </c>
      <c r="AG15" s="48">
        <v>15</v>
      </c>
      <c r="AH15" s="51">
        <v>12074</v>
      </c>
      <c r="AI15" s="50">
        <f t="shared" si="11"/>
        <v>2294.06</v>
      </c>
      <c r="AJ15" s="50">
        <f t="shared" si="12"/>
        <v>14368.06</v>
      </c>
      <c r="AK15" s="50">
        <f t="shared" si="13"/>
        <v>215520.9</v>
      </c>
      <c r="AL15" s="60" t="s">
        <v>215</v>
      </c>
      <c r="AM15" s="55"/>
      <c r="AN15" s="56">
        <v>12074</v>
      </c>
      <c r="AO15" s="57">
        <f t="shared" si="14"/>
        <v>2294.06</v>
      </c>
      <c r="AP15" s="57">
        <f t="shared" si="15"/>
        <v>14368.06</v>
      </c>
      <c r="AQ15" s="57">
        <f t="shared" si="16"/>
        <v>0</v>
      </c>
      <c r="AR15" s="53" t="s">
        <v>215</v>
      </c>
      <c r="AS15" s="48">
        <v>15</v>
      </c>
      <c r="AT15" s="51">
        <v>12074</v>
      </c>
      <c r="AU15" s="50">
        <f t="shared" si="17"/>
        <v>2294.06</v>
      </c>
      <c r="AV15" s="50">
        <f t="shared" si="18"/>
        <v>14368.06</v>
      </c>
      <c r="AW15" s="50">
        <f t="shared" si="19"/>
        <v>215520.9</v>
      </c>
      <c r="AX15" s="60" t="s">
        <v>215</v>
      </c>
      <c r="AY15" s="55"/>
      <c r="AZ15" s="56">
        <v>12074</v>
      </c>
      <c r="BA15" s="57">
        <f t="shared" si="20"/>
        <v>2294.06</v>
      </c>
      <c r="BB15" s="57">
        <f t="shared" si="21"/>
        <v>14368.06</v>
      </c>
      <c r="BC15" s="57">
        <f t="shared" si="22"/>
        <v>0</v>
      </c>
      <c r="BD15" s="53" t="s">
        <v>215</v>
      </c>
      <c r="BE15" s="48">
        <v>15</v>
      </c>
      <c r="BF15" s="51">
        <v>12074</v>
      </c>
      <c r="BG15" s="50">
        <f t="shared" si="23"/>
        <v>2294.06</v>
      </c>
      <c r="BH15" s="50">
        <f t="shared" si="24"/>
        <v>14368.06</v>
      </c>
      <c r="BI15" s="50">
        <f t="shared" si="25"/>
        <v>215520.9</v>
      </c>
      <c r="BJ15" s="60" t="s">
        <v>215</v>
      </c>
      <c r="BK15" s="55">
        <v>15</v>
      </c>
      <c r="BL15" s="56">
        <v>12074</v>
      </c>
      <c r="BM15" s="57">
        <f t="shared" si="26"/>
        <v>2294.06</v>
      </c>
      <c r="BN15" s="57">
        <f t="shared" si="27"/>
        <v>14368.06</v>
      </c>
      <c r="BO15" s="57">
        <f t="shared" si="28"/>
        <v>215520.9</v>
      </c>
      <c r="BP15" s="53" t="s">
        <v>215</v>
      </c>
      <c r="BQ15" s="48">
        <v>15</v>
      </c>
      <c r="BR15" s="51">
        <v>12074</v>
      </c>
      <c r="BS15" s="50">
        <f t="shared" si="29"/>
        <v>2294.06</v>
      </c>
      <c r="BT15" s="50">
        <f t="shared" si="30"/>
        <v>14368.06</v>
      </c>
      <c r="BU15" s="50">
        <f t="shared" si="31"/>
        <v>215520.9</v>
      </c>
      <c r="BV15" s="60" t="s">
        <v>215</v>
      </c>
      <c r="BW15" s="55">
        <v>15</v>
      </c>
      <c r="BX15" s="56">
        <v>12074</v>
      </c>
      <c r="BY15" s="57">
        <f t="shared" si="32"/>
        <v>2294.06</v>
      </c>
      <c r="BZ15" s="57">
        <f t="shared" si="33"/>
        <v>14368.06</v>
      </c>
      <c r="CA15" s="57">
        <f t="shared" si="34"/>
        <v>215520.9</v>
      </c>
      <c r="CB15" s="53" t="s">
        <v>215</v>
      </c>
      <c r="CC15" s="48"/>
      <c r="CD15" s="51">
        <v>12074</v>
      </c>
      <c r="CE15" s="50">
        <f t="shared" si="35"/>
        <v>2294.06</v>
      </c>
      <c r="CF15" s="50">
        <f t="shared" si="36"/>
        <v>14368.06</v>
      </c>
      <c r="CG15" s="50">
        <f t="shared" si="37"/>
        <v>0</v>
      </c>
      <c r="CH15" s="60" t="s">
        <v>215</v>
      </c>
      <c r="CI15" s="55">
        <v>19</v>
      </c>
      <c r="CJ15" s="58"/>
      <c r="CK15" s="58">
        <f t="shared" si="1"/>
        <v>2040403.5200000005</v>
      </c>
      <c r="CL15" s="58"/>
      <c r="CM15" s="58">
        <f t="shared" si="2"/>
        <v>-2040264.5200000005</v>
      </c>
      <c r="CN15" s="58"/>
      <c r="CO15" s="58"/>
      <c r="CP15" s="56">
        <v>12074</v>
      </c>
      <c r="CQ15" s="57">
        <f t="shared" si="38"/>
        <v>2294.06</v>
      </c>
      <c r="CR15" s="57">
        <f t="shared" si="39"/>
        <v>14368.06</v>
      </c>
      <c r="CS15" s="57">
        <f t="shared" si="40"/>
        <v>272993.14</v>
      </c>
    </row>
    <row r="16" spans="1:97" x14ac:dyDescent="0.25">
      <c r="A16" s="106"/>
      <c r="B16" s="35">
        <v>6</v>
      </c>
      <c r="C16" s="36" t="s">
        <v>216</v>
      </c>
      <c r="D16" s="35">
        <v>139</v>
      </c>
      <c r="E16" s="37">
        <v>23817</v>
      </c>
      <c r="G16" s="38">
        <v>12074</v>
      </c>
      <c r="H16" s="38">
        <f t="shared" si="3"/>
        <v>2294.06</v>
      </c>
      <c r="I16" s="39">
        <f t="shared" si="4"/>
        <v>14368.06</v>
      </c>
      <c r="J16" s="39">
        <f t="shared" si="0"/>
        <v>1997160.3399999999</v>
      </c>
      <c r="N16" s="34"/>
      <c r="T16" s="53" t="s">
        <v>216</v>
      </c>
      <c r="U16" s="48">
        <v>15</v>
      </c>
      <c r="V16" s="51">
        <v>12074</v>
      </c>
      <c r="W16" s="50">
        <f t="shared" si="5"/>
        <v>2294.06</v>
      </c>
      <c r="X16" s="50">
        <f t="shared" si="6"/>
        <v>14368.06</v>
      </c>
      <c r="Y16" s="50">
        <f t="shared" si="7"/>
        <v>215520.9</v>
      </c>
      <c r="Z16" s="60" t="s">
        <v>216</v>
      </c>
      <c r="AA16" s="55">
        <v>15</v>
      </c>
      <c r="AB16" s="56">
        <v>12074</v>
      </c>
      <c r="AC16" s="57">
        <f t="shared" si="8"/>
        <v>2294.06</v>
      </c>
      <c r="AD16" s="57">
        <f t="shared" si="9"/>
        <v>14368.06</v>
      </c>
      <c r="AE16" s="57">
        <f t="shared" si="10"/>
        <v>215520.9</v>
      </c>
      <c r="AF16" s="53" t="s">
        <v>216</v>
      </c>
      <c r="AG16" s="48">
        <v>15</v>
      </c>
      <c r="AH16" s="51">
        <v>12074</v>
      </c>
      <c r="AI16" s="50">
        <f t="shared" si="11"/>
        <v>2294.06</v>
      </c>
      <c r="AJ16" s="50">
        <f t="shared" si="12"/>
        <v>14368.06</v>
      </c>
      <c r="AK16" s="50">
        <f t="shared" si="13"/>
        <v>215520.9</v>
      </c>
      <c r="AL16" s="60" t="s">
        <v>216</v>
      </c>
      <c r="AM16" s="55"/>
      <c r="AN16" s="56">
        <v>12074</v>
      </c>
      <c r="AO16" s="57">
        <f t="shared" si="14"/>
        <v>2294.06</v>
      </c>
      <c r="AP16" s="57">
        <f t="shared" si="15"/>
        <v>14368.06</v>
      </c>
      <c r="AQ16" s="57">
        <f t="shared" si="16"/>
        <v>0</v>
      </c>
      <c r="AR16" s="53" t="s">
        <v>216</v>
      </c>
      <c r="AS16" s="48">
        <v>15</v>
      </c>
      <c r="AT16" s="51">
        <v>12074</v>
      </c>
      <c r="AU16" s="50">
        <f t="shared" si="17"/>
        <v>2294.06</v>
      </c>
      <c r="AV16" s="50">
        <f t="shared" si="18"/>
        <v>14368.06</v>
      </c>
      <c r="AW16" s="50">
        <f t="shared" si="19"/>
        <v>215520.9</v>
      </c>
      <c r="AX16" s="60" t="s">
        <v>216</v>
      </c>
      <c r="AY16" s="55"/>
      <c r="AZ16" s="56">
        <v>12074</v>
      </c>
      <c r="BA16" s="57">
        <f t="shared" si="20"/>
        <v>2294.06</v>
      </c>
      <c r="BB16" s="57">
        <f t="shared" si="21"/>
        <v>14368.06</v>
      </c>
      <c r="BC16" s="57">
        <f t="shared" si="22"/>
        <v>0</v>
      </c>
      <c r="BD16" s="53" t="s">
        <v>216</v>
      </c>
      <c r="BE16" s="48">
        <v>15</v>
      </c>
      <c r="BF16" s="51">
        <v>12074</v>
      </c>
      <c r="BG16" s="50">
        <f t="shared" si="23"/>
        <v>2294.06</v>
      </c>
      <c r="BH16" s="50">
        <f t="shared" si="24"/>
        <v>14368.06</v>
      </c>
      <c r="BI16" s="50">
        <f t="shared" si="25"/>
        <v>215520.9</v>
      </c>
      <c r="BJ16" s="60" t="s">
        <v>216</v>
      </c>
      <c r="BK16" s="55">
        <v>15</v>
      </c>
      <c r="BL16" s="56">
        <v>12074</v>
      </c>
      <c r="BM16" s="57">
        <f t="shared" si="26"/>
        <v>2294.06</v>
      </c>
      <c r="BN16" s="57">
        <f t="shared" si="27"/>
        <v>14368.06</v>
      </c>
      <c r="BO16" s="57">
        <f t="shared" si="28"/>
        <v>215520.9</v>
      </c>
      <c r="BP16" s="53" t="s">
        <v>216</v>
      </c>
      <c r="BQ16" s="48">
        <v>15</v>
      </c>
      <c r="BR16" s="51">
        <v>12074</v>
      </c>
      <c r="BS16" s="50">
        <f t="shared" si="29"/>
        <v>2294.06</v>
      </c>
      <c r="BT16" s="50">
        <f t="shared" si="30"/>
        <v>14368.06</v>
      </c>
      <c r="BU16" s="50">
        <f t="shared" si="31"/>
        <v>215520.9</v>
      </c>
      <c r="BV16" s="60" t="s">
        <v>216</v>
      </c>
      <c r="BW16" s="55">
        <v>15</v>
      </c>
      <c r="BX16" s="56">
        <v>12074</v>
      </c>
      <c r="BY16" s="57">
        <f t="shared" si="32"/>
        <v>2294.06</v>
      </c>
      <c r="BZ16" s="57">
        <f t="shared" si="33"/>
        <v>14368.06</v>
      </c>
      <c r="CA16" s="57">
        <f t="shared" si="34"/>
        <v>215520.9</v>
      </c>
      <c r="CB16" s="53" t="s">
        <v>216</v>
      </c>
      <c r="CC16" s="48"/>
      <c r="CD16" s="51">
        <v>12074</v>
      </c>
      <c r="CE16" s="50">
        <f t="shared" si="35"/>
        <v>2294.06</v>
      </c>
      <c r="CF16" s="50">
        <f t="shared" si="36"/>
        <v>14368.06</v>
      </c>
      <c r="CG16" s="50">
        <f t="shared" si="37"/>
        <v>0</v>
      </c>
      <c r="CH16" s="60" t="s">
        <v>216</v>
      </c>
      <c r="CI16" s="55">
        <v>19</v>
      </c>
      <c r="CJ16" s="58"/>
      <c r="CK16" s="58">
        <f t="shared" si="1"/>
        <v>2040403.5200000005</v>
      </c>
      <c r="CL16" s="58"/>
      <c r="CM16" s="58">
        <f t="shared" si="2"/>
        <v>-2040264.5200000005</v>
      </c>
      <c r="CN16" s="58"/>
      <c r="CO16" s="58"/>
      <c r="CP16" s="56">
        <v>12074</v>
      </c>
      <c r="CQ16" s="57">
        <f t="shared" si="38"/>
        <v>2294.06</v>
      </c>
      <c r="CR16" s="57">
        <f t="shared" si="39"/>
        <v>14368.06</v>
      </c>
      <c r="CS16" s="57">
        <f t="shared" si="40"/>
        <v>272993.14</v>
      </c>
    </row>
    <row r="17" spans="1:97" x14ac:dyDescent="0.25">
      <c r="A17" s="106"/>
      <c r="B17" s="35">
        <v>7</v>
      </c>
      <c r="C17" s="36" t="s">
        <v>217</v>
      </c>
      <c r="D17" s="35">
        <v>139</v>
      </c>
      <c r="E17" s="37">
        <v>23817</v>
      </c>
      <c r="G17" s="38">
        <v>12074</v>
      </c>
      <c r="H17" s="38">
        <f t="shared" si="3"/>
        <v>2294.06</v>
      </c>
      <c r="I17" s="39">
        <f t="shared" si="4"/>
        <v>14368.06</v>
      </c>
      <c r="J17" s="39">
        <f t="shared" si="0"/>
        <v>1997160.3399999999</v>
      </c>
      <c r="N17" s="34"/>
      <c r="T17" s="53" t="s">
        <v>217</v>
      </c>
      <c r="U17" s="48">
        <v>15</v>
      </c>
      <c r="V17" s="51">
        <v>12074</v>
      </c>
      <c r="W17" s="50">
        <f t="shared" si="5"/>
        <v>2294.06</v>
      </c>
      <c r="X17" s="50">
        <f t="shared" si="6"/>
        <v>14368.06</v>
      </c>
      <c r="Y17" s="50">
        <f t="shared" si="7"/>
        <v>215520.9</v>
      </c>
      <c r="Z17" s="60" t="s">
        <v>217</v>
      </c>
      <c r="AA17" s="55">
        <v>15</v>
      </c>
      <c r="AB17" s="56">
        <v>12074</v>
      </c>
      <c r="AC17" s="57">
        <f t="shared" si="8"/>
        <v>2294.06</v>
      </c>
      <c r="AD17" s="57">
        <f t="shared" si="9"/>
        <v>14368.06</v>
      </c>
      <c r="AE17" s="57">
        <f t="shared" si="10"/>
        <v>215520.9</v>
      </c>
      <c r="AF17" s="53" t="s">
        <v>217</v>
      </c>
      <c r="AG17" s="48">
        <v>15</v>
      </c>
      <c r="AH17" s="51">
        <v>12074</v>
      </c>
      <c r="AI17" s="50">
        <f t="shared" si="11"/>
        <v>2294.06</v>
      </c>
      <c r="AJ17" s="50">
        <f t="shared" si="12"/>
        <v>14368.06</v>
      </c>
      <c r="AK17" s="50">
        <f t="shared" si="13"/>
        <v>215520.9</v>
      </c>
      <c r="AL17" s="60" t="s">
        <v>217</v>
      </c>
      <c r="AM17" s="55"/>
      <c r="AN17" s="56">
        <v>12074</v>
      </c>
      <c r="AO17" s="57">
        <f t="shared" si="14"/>
        <v>2294.06</v>
      </c>
      <c r="AP17" s="57">
        <f t="shared" si="15"/>
        <v>14368.06</v>
      </c>
      <c r="AQ17" s="57">
        <f t="shared" si="16"/>
        <v>0</v>
      </c>
      <c r="AR17" s="53" t="s">
        <v>217</v>
      </c>
      <c r="AS17" s="48">
        <v>15</v>
      </c>
      <c r="AT17" s="51">
        <v>12074</v>
      </c>
      <c r="AU17" s="50">
        <f t="shared" si="17"/>
        <v>2294.06</v>
      </c>
      <c r="AV17" s="50">
        <f t="shared" si="18"/>
        <v>14368.06</v>
      </c>
      <c r="AW17" s="50">
        <f t="shared" si="19"/>
        <v>215520.9</v>
      </c>
      <c r="AX17" s="60" t="s">
        <v>217</v>
      </c>
      <c r="AY17" s="55"/>
      <c r="AZ17" s="56">
        <v>12074</v>
      </c>
      <c r="BA17" s="57">
        <f t="shared" si="20"/>
        <v>2294.06</v>
      </c>
      <c r="BB17" s="57">
        <f t="shared" si="21"/>
        <v>14368.06</v>
      </c>
      <c r="BC17" s="57">
        <f t="shared" si="22"/>
        <v>0</v>
      </c>
      <c r="BD17" s="53" t="s">
        <v>217</v>
      </c>
      <c r="BE17" s="48">
        <v>15</v>
      </c>
      <c r="BF17" s="51">
        <v>12074</v>
      </c>
      <c r="BG17" s="50">
        <f t="shared" si="23"/>
        <v>2294.06</v>
      </c>
      <c r="BH17" s="50">
        <f t="shared" si="24"/>
        <v>14368.06</v>
      </c>
      <c r="BI17" s="50">
        <f t="shared" si="25"/>
        <v>215520.9</v>
      </c>
      <c r="BJ17" s="60" t="s">
        <v>217</v>
      </c>
      <c r="BK17" s="55">
        <v>15</v>
      </c>
      <c r="BL17" s="56">
        <v>12074</v>
      </c>
      <c r="BM17" s="57">
        <f t="shared" si="26"/>
        <v>2294.06</v>
      </c>
      <c r="BN17" s="57">
        <f t="shared" si="27"/>
        <v>14368.06</v>
      </c>
      <c r="BO17" s="57">
        <f t="shared" si="28"/>
        <v>215520.9</v>
      </c>
      <c r="BP17" s="53" t="s">
        <v>217</v>
      </c>
      <c r="BQ17" s="48">
        <v>15</v>
      </c>
      <c r="BR17" s="51">
        <v>12074</v>
      </c>
      <c r="BS17" s="50">
        <f t="shared" si="29"/>
        <v>2294.06</v>
      </c>
      <c r="BT17" s="50">
        <f t="shared" si="30"/>
        <v>14368.06</v>
      </c>
      <c r="BU17" s="50">
        <f t="shared" si="31"/>
        <v>215520.9</v>
      </c>
      <c r="BV17" s="60" t="s">
        <v>217</v>
      </c>
      <c r="BW17" s="55">
        <v>15</v>
      </c>
      <c r="BX17" s="56">
        <v>12074</v>
      </c>
      <c r="BY17" s="57">
        <f t="shared" si="32"/>
        <v>2294.06</v>
      </c>
      <c r="BZ17" s="57">
        <f t="shared" si="33"/>
        <v>14368.06</v>
      </c>
      <c r="CA17" s="57">
        <f t="shared" si="34"/>
        <v>215520.9</v>
      </c>
      <c r="CB17" s="53" t="s">
        <v>217</v>
      </c>
      <c r="CC17" s="48"/>
      <c r="CD17" s="51">
        <v>12074</v>
      </c>
      <c r="CE17" s="50">
        <f t="shared" si="35"/>
        <v>2294.06</v>
      </c>
      <c r="CF17" s="50">
        <f t="shared" si="36"/>
        <v>14368.06</v>
      </c>
      <c r="CG17" s="50">
        <f t="shared" si="37"/>
        <v>0</v>
      </c>
      <c r="CH17" s="60" t="s">
        <v>217</v>
      </c>
      <c r="CI17" s="55">
        <v>19</v>
      </c>
      <c r="CJ17" s="58"/>
      <c r="CK17" s="58">
        <f t="shared" si="1"/>
        <v>2040403.5200000005</v>
      </c>
      <c r="CL17" s="58"/>
      <c r="CM17" s="58">
        <f t="shared" si="2"/>
        <v>-2040264.5200000005</v>
      </c>
      <c r="CN17" s="58"/>
      <c r="CO17" s="58"/>
      <c r="CP17" s="56">
        <v>12074</v>
      </c>
      <c r="CQ17" s="57">
        <f t="shared" si="38"/>
        <v>2294.06</v>
      </c>
      <c r="CR17" s="57">
        <f t="shared" si="39"/>
        <v>14368.06</v>
      </c>
      <c r="CS17" s="57">
        <f t="shared" si="40"/>
        <v>272993.14</v>
      </c>
    </row>
    <row r="18" spans="1:97" ht="30" x14ac:dyDescent="0.25">
      <c r="A18" s="106"/>
      <c r="B18" s="35">
        <v>8</v>
      </c>
      <c r="C18" s="36" t="s">
        <v>218</v>
      </c>
      <c r="D18" s="35">
        <v>111</v>
      </c>
      <c r="E18" s="37">
        <v>66719</v>
      </c>
      <c r="G18" s="38">
        <v>33823</v>
      </c>
      <c r="H18" s="38">
        <f t="shared" si="3"/>
        <v>6426.37</v>
      </c>
      <c r="I18" s="39">
        <f t="shared" si="4"/>
        <v>40249.370000000003</v>
      </c>
      <c r="J18" s="39">
        <f t="shared" si="0"/>
        <v>4467680.07</v>
      </c>
      <c r="N18" s="34"/>
      <c r="T18" s="53" t="s">
        <v>218</v>
      </c>
      <c r="U18" s="48">
        <v>9</v>
      </c>
      <c r="V18" s="51">
        <v>33823</v>
      </c>
      <c r="W18" s="50">
        <f t="shared" si="5"/>
        <v>6426.37</v>
      </c>
      <c r="X18" s="50">
        <f t="shared" si="6"/>
        <v>40249.370000000003</v>
      </c>
      <c r="Y18" s="50">
        <f t="shared" si="7"/>
        <v>362244.33</v>
      </c>
      <c r="Z18" s="60" t="s">
        <v>218</v>
      </c>
      <c r="AA18" s="55">
        <v>9</v>
      </c>
      <c r="AB18" s="56">
        <v>33823</v>
      </c>
      <c r="AC18" s="57">
        <f t="shared" si="8"/>
        <v>6426.37</v>
      </c>
      <c r="AD18" s="57">
        <f t="shared" si="9"/>
        <v>40249.370000000003</v>
      </c>
      <c r="AE18" s="57">
        <f t="shared" si="10"/>
        <v>362244.33</v>
      </c>
      <c r="AF18" s="53" t="s">
        <v>218</v>
      </c>
      <c r="AG18" s="48">
        <v>9</v>
      </c>
      <c r="AH18" s="51">
        <v>33823</v>
      </c>
      <c r="AI18" s="50">
        <f t="shared" si="11"/>
        <v>6426.37</v>
      </c>
      <c r="AJ18" s="50">
        <f t="shared" si="12"/>
        <v>40249.370000000003</v>
      </c>
      <c r="AK18" s="50">
        <f t="shared" si="13"/>
        <v>362244.33</v>
      </c>
      <c r="AL18" s="60" t="s">
        <v>218</v>
      </c>
      <c r="AM18" s="55">
        <v>9</v>
      </c>
      <c r="AN18" s="56">
        <v>33823</v>
      </c>
      <c r="AO18" s="57">
        <f t="shared" si="14"/>
        <v>6426.37</v>
      </c>
      <c r="AP18" s="57">
        <f t="shared" si="15"/>
        <v>40249.370000000003</v>
      </c>
      <c r="AQ18" s="57">
        <f t="shared" si="16"/>
        <v>362244.33</v>
      </c>
      <c r="AR18" s="53" t="s">
        <v>218</v>
      </c>
      <c r="AS18" s="48">
        <v>9</v>
      </c>
      <c r="AT18" s="51">
        <v>33823</v>
      </c>
      <c r="AU18" s="50">
        <f t="shared" si="17"/>
        <v>6426.37</v>
      </c>
      <c r="AV18" s="50">
        <f t="shared" si="18"/>
        <v>40249.370000000003</v>
      </c>
      <c r="AW18" s="50">
        <f t="shared" si="19"/>
        <v>362244.33</v>
      </c>
      <c r="AX18" s="60" t="s">
        <v>218</v>
      </c>
      <c r="AY18" s="55">
        <v>9</v>
      </c>
      <c r="AZ18" s="56">
        <v>33823</v>
      </c>
      <c r="BA18" s="57">
        <f t="shared" si="20"/>
        <v>6426.37</v>
      </c>
      <c r="BB18" s="57">
        <f t="shared" si="21"/>
        <v>40249.370000000003</v>
      </c>
      <c r="BC18" s="57">
        <f t="shared" si="22"/>
        <v>362244.33</v>
      </c>
      <c r="BD18" s="53" t="s">
        <v>218</v>
      </c>
      <c r="BE18" s="48">
        <v>9</v>
      </c>
      <c r="BF18" s="51">
        <v>33823</v>
      </c>
      <c r="BG18" s="50">
        <f t="shared" si="23"/>
        <v>6426.37</v>
      </c>
      <c r="BH18" s="50">
        <f t="shared" si="24"/>
        <v>40249.370000000003</v>
      </c>
      <c r="BI18" s="50">
        <f t="shared" si="25"/>
        <v>362244.33</v>
      </c>
      <c r="BJ18" s="60" t="s">
        <v>218</v>
      </c>
      <c r="BK18" s="55">
        <v>9</v>
      </c>
      <c r="BL18" s="56">
        <v>33823</v>
      </c>
      <c r="BM18" s="57">
        <f t="shared" si="26"/>
        <v>6426.37</v>
      </c>
      <c r="BN18" s="57">
        <f t="shared" si="27"/>
        <v>40249.370000000003</v>
      </c>
      <c r="BO18" s="57">
        <f t="shared" si="28"/>
        <v>362244.33</v>
      </c>
      <c r="BP18" s="53" t="s">
        <v>218</v>
      </c>
      <c r="BQ18" s="48">
        <v>9</v>
      </c>
      <c r="BR18" s="51">
        <v>33823</v>
      </c>
      <c r="BS18" s="50">
        <f t="shared" si="29"/>
        <v>6426.37</v>
      </c>
      <c r="BT18" s="50">
        <f t="shared" si="30"/>
        <v>40249.370000000003</v>
      </c>
      <c r="BU18" s="50">
        <f t="shared" si="31"/>
        <v>362244.33</v>
      </c>
      <c r="BV18" s="60" t="s">
        <v>218</v>
      </c>
      <c r="BW18" s="55">
        <v>12</v>
      </c>
      <c r="BX18" s="56">
        <v>33823</v>
      </c>
      <c r="BY18" s="57">
        <f t="shared" si="32"/>
        <v>6426.37</v>
      </c>
      <c r="BZ18" s="57">
        <f t="shared" si="33"/>
        <v>40249.370000000003</v>
      </c>
      <c r="CA18" s="57">
        <f t="shared" si="34"/>
        <v>482992.44000000006</v>
      </c>
      <c r="CB18" s="53" t="s">
        <v>218</v>
      </c>
      <c r="CC18" s="48">
        <v>9</v>
      </c>
      <c r="CD18" s="51">
        <v>33823</v>
      </c>
      <c r="CE18" s="50">
        <f t="shared" si="35"/>
        <v>6426.37</v>
      </c>
      <c r="CF18" s="50">
        <f t="shared" si="36"/>
        <v>40249.370000000003</v>
      </c>
      <c r="CG18" s="50">
        <f t="shared" si="37"/>
        <v>362244.33</v>
      </c>
      <c r="CH18" s="60" t="s">
        <v>218</v>
      </c>
      <c r="CI18" s="55">
        <v>9</v>
      </c>
      <c r="CJ18" s="58"/>
      <c r="CK18" s="58">
        <f t="shared" si="1"/>
        <v>4991032.8800000027</v>
      </c>
      <c r="CL18" s="58"/>
      <c r="CM18" s="58">
        <f t="shared" si="2"/>
        <v>-4990921.8800000027</v>
      </c>
      <c r="CN18" s="58"/>
      <c r="CO18" s="58"/>
      <c r="CP18" s="56">
        <v>33823</v>
      </c>
      <c r="CQ18" s="57">
        <f t="shared" si="38"/>
        <v>6426.37</v>
      </c>
      <c r="CR18" s="57">
        <f t="shared" si="39"/>
        <v>40249.370000000003</v>
      </c>
      <c r="CS18" s="57">
        <f t="shared" si="40"/>
        <v>362244.33</v>
      </c>
    </row>
    <row r="19" spans="1:97" ht="30" x14ac:dyDescent="0.25">
      <c r="A19" s="106"/>
      <c r="B19" s="35">
        <v>9</v>
      </c>
      <c r="C19" s="36" t="s">
        <v>219</v>
      </c>
      <c r="D19" s="35">
        <v>56</v>
      </c>
      <c r="E19" s="37">
        <v>65172</v>
      </c>
      <c r="G19" s="38">
        <v>33039</v>
      </c>
      <c r="H19" s="38">
        <f t="shared" si="3"/>
        <v>6277.41</v>
      </c>
      <c r="I19" s="39">
        <f t="shared" si="4"/>
        <v>39316.410000000003</v>
      </c>
      <c r="J19" s="39">
        <f t="shared" si="0"/>
        <v>2201718.96</v>
      </c>
      <c r="T19" s="53" t="s">
        <v>219</v>
      </c>
      <c r="U19" s="48">
        <v>4</v>
      </c>
      <c r="V19" s="51">
        <v>33039</v>
      </c>
      <c r="W19" s="50">
        <f t="shared" si="5"/>
        <v>6277.41</v>
      </c>
      <c r="X19" s="50">
        <f t="shared" si="6"/>
        <v>39316.410000000003</v>
      </c>
      <c r="Y19" s="50">
        <f t="shared" si="7"/>
        <v>157265.64000000001</v>
      </c>
      <c r="Z19" s="60" t="s">
        <v>219</v>
      </c>
      <c r="AA19" s="55">
        <v>4</v>
      </c>
      <c r="AB19" s="56">
        <v>33039</v>
      </c>
      <c r="AC19" s="57">
        <f t="shared" si="8"/>
        <v>6277.41</v>
      </c>
      <c r="AD19" s="57">
        <f t="shared" si="9"/>
        <v>39316.410000000003</v>
      </c>
      <c r="AE19" s="57">
        <f t="shared" si="10"/>
        <v>157265.64000000001</v>
      </c>
      <c r="AF19" s="53" t="s">
        <v>219</v>
      </c>
      <c r="AG19" s="48">
        <v>4</v>
      </c>
      <c r="AH19" s="51">
        <v>33039</v>
      </c>
      <c r="AI19" s="50">
        <f t="shared" si="11"/>
        <v>6277.41</v>
      </c>
      <c r="AJ19" s="50">
        <f t="shared" si="12"/>
        <v>39316.410000000003</v>
      </c>
      <c r="AK19" s="50">
        <f t="shared" si="13"/>
        <v>157265.64000000001</v>
      </c>
      <c r="AL19" s="60" t="s">
        <v>219</v>
      </c>
      <c r="AM19" s="55">
        <v>4</v>
      </c>
      <c r="AN19" s="56">
        <v>33039</v>
      </c>
      <c r="AO19" s="57">
        <f t="shared" si="14"/>
        <v>6277.41</v>
      </c>
      <c r="AP19" s="57">
        <f t="shared" si="15"/>
        <v>39316.410000000003</v>
      </c>
      <c r="AQ19" s="57">
        <f t="shared" si="16"/>
        <v>157265.64000000001</v>
      </c>
      <c r="AR19" s="53" t="s">
        <v>219</v>
      </c>
      <c r="AS19" s="48">
        <v>4</v>
      </c>
      <c r="AT19" s="51">
        <v>33039</v>
      </c>
      <c r="AU19" s="50">
        <f t="shared" si="17"/>
        <v>6277.41</v>
      </c>
      <c r="AV19" s="50">
        <f t="shared" si="18"/>
        <v>39316.410000000003</v>
      </c>
      <c r="AW19" s="50">
        <f t="shared" si="19"/>
        <v>157265.64000000001</v>
      </c>
      <c r="AX19" s="60" t="s">
        <v>219</v>
      </c>
      <c r="AY19" s="55">
        <v>12</v>
      </c>
      <c r="AZ19" s="56">
        <v>33039</v>
      </c>
      <c r="BA19" s="57">
        <f t="shared" si="20"/>
        <v>6277.41</v>
      </c>
      <c r="BB19" s="57">
        <f t="shared" si="21"/>
        <v>39316.410000000003</v>
      </c>
      <c r="BC19" s="57">
        <f t="shared" si="22"/>
        <v>471796.92000000004</v>
      </c>
      <c r="BD19" s="53" t="s">
        <v>219</v>
      </c>
      <c r="BE19" s="48">
        <v>4</v>
      </c>
      <c r="BF19" s="51">
        <v>33039</v>
      </c>
      <c r="BG19" s="50">
        <f t="shared" si="23"/>
        <v>6277.41</v>
      </c>
      <c r="BH19" s="50">
        <f t="shared" si="24"/>
        <v>39316.410000000003</v>
      </c>
      <c r="BI19" s="50">
        <f t="shared" si="25"/>
        <v>157265.64000000001</v>
      </c>
      <c r="BJ19" s="60" t="s">
        <v>219</v>
      </c>
      <c r="BK19" s="55">
        <v>4</v>
      </c>
      <c r="BL19" s="56">
        <v>33039</v>
      </c>
      <c r="BM19" s="57">
        <f t="shared" si="26"/>
        <v>6277.41</v>
      </c>
      <c r="BN19" s="57">
        <f t="shared" si="27"/>
        <v>39316.410000000003</v>
      </c>
      <c r="BO19" s="57">
        <f t="shared" si="28"/>
        <v>157265.64000000001</v>
      </c>
      <c r="BP19" s="53" t="s">
        <v>219</v>
      </c>
      <c r="BQ19" s="48">
        <v>4</v>
      </c>
      <c r="BR19" s="51">
        <v>33039</v>
      </c>
      <c r="BS19" s="50">
        <f t="shared" si="29"/>
        <v>6277.41</v>
      </c>
      <c r="BT19" s="50">
        <f t="shared" si="30"/>
        <v>39316.410000000003</v>
      </c>
      <c r="BU19" s="50">
        <f t="shared" si="31"/>
        <v>157265.64000000001</v>
      </c>
      <c r="BV19" s="60" t="s">
        <v>219</v>
      </c>
      <c r="BW19" s="55">
        <v>4</v>
      </c>
      <c r="BX19" s="56">
        <v>33039</v>
      </c>
      <c r="BY19" s="57">
        <f t="shared" si="32"/>
        <v>6277.41</v>
      </c>
      <c r="BZ19" s="57">
        <f t="shared" si="33"/>
        <v>39316.410000000003</v>
      </c>
      <c r="CA19" s="57">
        <f t="shared" si="34"/>
        <v>157265.64000000001</v>
      </c>
      <c r="CB19" s="53" t="s">
        <v>219</v>
      </c>
      <c r="CC19" s="48">
        <v>4</v>
      </c>
      <c r="CD19" s="51">
        <v>33039</v>
      </c>
      <c r="CE19" s="50">
        <f t="shared" si="35"/>
        <v>6277.41</v>
      </c>
      <c r="CF19" s="50">
        <f t="shared" si="36"/>
        <v>39316.410000000003</v>
      </c>
      <c r="CG19" s="50">
        <f t="shared" si="37"/>
        <v>157265.64000000001</v>
      </c>
      <c r="CH19" s="60" t="s">
        <v>219</v>
      </c>
      <c r="CI19" s="55">
        <v>4</v>
      </c>
      <c r="CJ19" s="58"/>
      <c r="CK19" s="58">
        <f t="shared" si="1"/>
        <v>2909470.3400000012</v>
      </c>
      <c r="CL19" s="58"/>
      <c r="CM19" s="58">
        <f t="shared" si="2"/>
        <v>-2909414.3400000012</v>
      </c>
      <c r="CN19" s="58"/>
      <c r="CO19" s="58"/>
      <c r="CP19" s="56">
        <v>33039</v>
      </c>
      <c r="CQ19" s="57">
        <f t="shared" si="38"/>
        <v>6277.41</v>
      </c>
      <c r="CR19" s="57">
        <f t="shared" si="39"/>
        <v>39316.410000000003</v>
      </c>
      <c r="CS19" s="57">
        <f t="shared" si="40"/>
        <v>157265.64000000001</v>
      </c>
    </row>
    <row r="20" spans="1:97" x14ac:dyDescent="0.25">
      <c r="A20" s="106"/>
      <c r="B20" s="35">
        <v>10</v>
      </c>
      <c r="C20" s="36" t="s">
        <v>220</v>
      </c>
      <c r="D20" s="35">
        <v>277</v>
      </c>
      <c r="E20" s="37">
        <v>26080</v>
      </c>
      <c r="G20" s="38">
        <v>13221</v>
      </c>
      <c r="H20" s="38">
        <f t="shared" si="3"/>
        <v>2511.9900000000002</v>
      </c>
      <c r="I20" s="39">
        <f t="shared" si="4"/>
        <v>15732.99</v>
      </c>
      <c r="J20" s="39">
        <f t="shared" si="0"/>
        <v>4358038.2299999995</v>
      </c>
      <c r="T20" s="53" t="s">
        <v>220</v>
      </c>
      <c r="U20" s="48">
        <v>22</v>
      </c>
      <c r="V20" s="51">
        <v>13221</v>
      </c>
      <c r="W20" s="50">
        <f t="shared" si="5"/>
        <v>2511.9900000000002</v>
      </c>
      <c r="X20" s="50">
        <f t="shared" si="6"/>
        <v>15732.99</v>
      </c>
      <c r="Y20" s="50">
        <f t="shared" si="7"/>
        <v>346125.77999999997</v>
      </c>
      <c r="Z20" s="60" t="s">
        <v>220</v>
      </c>
      <c r="AA20" s="55">
        <v>22</v>
      </c>
      <c r="AB20" s="56">
        <v>13221</v>
      </c>
      <c r="AC20" s="57">
        <f t="shared" si="8"/>
        <v>2511.9900000000002</v>
      </c>
      <c r="AD20" s="57">
        <f t="shared" si="9"/>
        <v>15732.99</v>
      </c>
      <c r="AE20" s="57">
        <f t="shared" si="10"/>
        <v>346125.77999999997</v>
      </c>
      <c r="AF20" s="53" t="s">
        <v>220</v>
      </c>
      <c r="AG20" s="48">
        <v>22</v>
      </c>
      <c r="AH20" s="51">
        <v>13221</v>
      </c>
      <c r="AI20" s="50">
        <f t="shared" si="11"/>
        <v>2511.9900000000002</v>
      </c>
      <c r="AJ20" s="50">
        <f t="shared" si="12"/>
        <v>15732.99</v>
      </c>
      <c r="AK20" s="50">
        <f t="shared" si="13"/>
        <v>346125.77999999997</v>
      </c>
      <c r="AL20" s="60" t="s">
        <v>220</v>
      </c>
      <c r="AM20" s="55">
        <v>22</v>
      </c>
      <c r="AN20" s="56">
        <v>13221</v>
      </c>
      <c r="AO20" s="57">
        <f t="shared" si="14"/>
        <v>2511.9900000000002</v>
      </c>
      <c r="AP20" s="57">
        <f t="shared" si="15"/>
        <v>15732.99</v>
      </c>
      <c r="AQ20" s="57">
        <f t="shared" si="16"/>
        <v>346125.77999999997</v>
      </c>
      <c r="AR20" s="53" t="s">
        <v>220</v>
      </c>
      <c r="AS20" s="48">
        <v>22</v>
      </c>
      <c r="AT20" s="51">
        <v>13221</v>
      </c>
      <c r="AU20" s="50">
        <f t="shared" si="17"/>
        <v>2511.9900000000002</v>
      </c>
      <c r="AV20" s="50">
        <f t="shared" si="18"/>
        <v>15732.99</v>
      </c>
      <c r="AW20" s="50">
        <f t="shared" si="19"/>
        <v>346125.77999999997</v>
      </c>
      <c r="AX20" s="60" t="s">
        <v>220</v>
      </c>
      <c r="AY20" s="55">
        <f>24+11</f>
        <v>35</v>
      </c>
      <c r="AZ20" s="56">
        <v>13221</v>
      </c>
      <c r="BA20" s="57">
        <f t="shared" si="20"/>
        <v>2511.9900000000002</v>
      </c>
      <c r="BB20" s="57">
        <f t="shared" si="21"/>
        <v>15732.99</v>
      </c>
      <c r="BC20" s="57">
        <f t="shared" si="22"/>
        <v>550654.65</v>
      </c>
      <c r="BD20" s="53" t="s">
        <v>220</v>
      </c>
      <c r="BE20" s="48">
        <v>22</v>
      </c>
      <c r="BF20" s="51">
        <v>13221</v>
      </c>
      <c r="BG20" s="50">
        <f t="shared" si="23"/>
        <v>2511.9900000000002</v>
      </c>
      <c r="BH20" s="50">
        <f t="shared" si="24"/>
        <v>15732.99</v>
      </c>
      <c r="BI20" s="50">
        <f t="shared" si="25"/>
        <v>346125.77999999997</v>
      </c>
      <c r="BJ20" s="60" t="s">
        <v>220</v>
      </c>
      <c r="BK20" s="55">
        <v>22</v>
      </c>
      <c r="BL20" s="56">
        <v>13221</v>
      </c>
      <c r="BM20" s="57">
        <f t="shared" si="26"/>
        <v>2511.9900000000002</v>
      </c>
      <c r="BN20" s="57">
        <f t="shared" si="27"/>
        <v>15732.99</v>
      </c>
      <c r="BO20" s="57">
        <f t="shared" si="28"/>
        <v>346125.77999999997</v>
      </c>
      <c r="BP20" s="53" t="s">
        <v>220</v>
      </c>
      <c r="BQ20" s="48">
        <v>22</v>
      </c>
      <c r="BR20" s="51">
        <v>13221</v>
      </c>
      <c r="BS20" s="50">
        <f t="shared" si="29"/>
        <v>2511.9900000000002</v>
      </c>
      <c r="BT20" s="50">
        <f t="shared" si="30"/>
        <v>15732.99</v>
      </c>
      <c r="BU20" s="50">
        <f t="shared" si="31"/>
        <v>346125.77999999997</v>
      </c>
      <c r="BV20" s="60" t="s">
        <v>220</v>
      </c>
      <c r="BW20" s="55">
        <v>22</v>
      </c>
      <c r="BX20" s="56">
        <v>13221</v>
      </c>
      <c r="BY20" s="57">
        <f t="shared" si="32"/>
        <v>2511.9900000000002</v>
      </c>
      <c r="BZ20" s="57">
        <f t="shared" si="33"/>
        <v>15732.99</v>
      </c>
      <c r="CA20" s="57">
        <f t="shared" si="34"/>
        <v>346125.77999999997</v>
      </c>
      <c r="CB20" s="53" t="s">
        <v>220</v>
      </c>
      <c r="CC20" s="48">
        <v>22</v>
      </c>
      <c r="CD20" s="51">
        <v>13221</v>
      </c>
      <c r="CE20" s="50">
        <f t="shared" si="35"/>
        <v>2511.9900000000002</v>
      </c>
      <c r="CF20" s="50">
        <f t="shared" si="36"/>
        <v>15732.99</v>
      </c>
      <c r="CG20" s="50">
        <f t="shared" si="37"/>
        <v>346125.77999999997</v>
      </c>
      <c r="CH20" s="60" t="s">
        <v>220</v>
      </c>
      <c r="CI20" s="55">
        <v>22</v>
      </c>
      <c r="CJ20" s="58"/>
      <c r="CK20" s="58">
        <f t="shared" si="1"/>
        <v>4358315.2300000014</v>
      </c>
      <c r="CL20" s="58"/>
      <c r="CM20" s="58">
        <f t="shared" si="2"/>
        <v>-4358038.2300000014</v>
      </c>
      <c r="CN20" s="58"/>
      <c r="CO20" s="58"/>
      <c r="CP20" s="56">
        <v>13221</v>
      </c>
      <c r="CQ20" s="57">
        <f t="shared" si="38"/>
        <v>2511.9900000000002</v>
      </c>
      <c r="CR20" s="57">
        <f t="shared" si="39"/>
        <v>15732.99</v>
      </c>
      <c r="CS20" s="57">
        <f t="shared" si="40"/>
        <v>346125.77999999997</v>
      </c>
    </row>
    <row r="21" spans="1:97" x14ac:dyDescent="0.25">
      <c r="A21" s="106"/>
      <c r="B21" s="35">
        <v>11</v>
      </c>
      <c r="C21" s="36" t="s">
        <v>221</v>
      </c>
      <c r="D21" s="41">
        <v>56</v>
      </c>
      <c r="E21" s="37">
        <v>26080</v>
      </c>
      <c r="G21" s="38">
        <v>13221</v>
      </c>
      <c r="H21" s="38">
        <f t="shared" si="3"/>
        <v>2511.9900000000002</v>
      </c>
      <c r="I21" s="39">
        <f t="shared" si="4"/>
        <v>15732.99</v>
      </c>
      <c r="J21" s="39">
        <f t="shared" si="0"/>
        <v>881047.44</v>
      </c>
      <c r="T21" s="53" t="s">
        <v>221</v>
      </c>
      <c r="U21" s="48">
        <v>8</v>
      </c>
      <c r="V21" s="51">
        <v>13221</v>
      </c>
      <c r="W21" s="50">
        <f t="shared" si="5"/>
        <v>2511.9900000000002</v>
      </c>
      <c r="X21" s="50">
        <f t="shared" si="6"/>
        <v>15732.99</v>
      </c>
      <c r="Y21" s="50">
        <f t="shared" si="7"/>
        <v>125863.92</v>
      </c>
      <c r="Z21" s="60" t="s">
        <v>221</v>
      </c>
      <c r="AA21" s="55">
        <v>8</v>
      </c>
      <c r="AB21" s="56">
        <v>13221</v>
      </c>
      <c r="AC21" s="57">
        <f t="shared" si="8"/>
        <v>2511.9900000000002</v>
      </c>
      <c r="AD21" s="57">
        <f t="shared" si="9"/>
        <v>15732.99</v>
      </c>
      <c r="AE21" s="57">
        <f t="shared" si="10"/>
        <v>125863.92</v>
      </c>
      <c r="AF21" s="53" t="s">
        <v>221</v>
      </c>
      <c r="AG21" s="48"/>
      <c r="AH21" s="51">
        <v>13221</v>
      </c>
      <c r="AI21" s="50">
        <f t="shared" si="11"/>
        <v>2511.9900000000002</v>
      </c>
      <c r="AJ21" s="50">
        <f t="shared" si="12"/>
        <v>15732.99</v>
      </c>
      <c r="AK21" s="50">
        <f t="shared" si="13"/>
        <v>0</v>
      </c>
      <c r="AL21" s="60" t="s">
        <v>221</v>
      </c>
      <c r="AM21" s="55"/>
      <c r="AN21" s="56">
        <v>13221</v>
      </c>
      <c r="AO21" s="57">
        <f t="shared" si="14"/>
        <v>2511.9900000000002</v>
      </c>
      <c r="AP21" s="57">
        <f t="shared" si="15"/>
        <v>15732.99</v>
      </c>
      <c r="AQ21" s="57">
        <f t="shared" si="16"/>
        <v>0</v>
      </c>
      <c r="AR21" s="53" t="s">
        <v>221</v>
      </c>
      <c r="AS21" s="48">
        <v>8</v>
      </c>
      <c r="AT21" s="51">
        <v>13221</v>
      </c>
      <c r="AU21" s="50">
        <f t="shared" si="17"/>
        <v>2511.9900000000002</v>
      </c>
      <c r="AV21" s="50">
        <f t="shared" si="18"/>
        <v>15732.99</v>
      </c>
      <c r="AW21" s="50">
        <f t="shared" si="19"/>
        <v>125863.92</v>
      </c>
      <c r="AX21" s="60" t="s">
        <v>221</v>
      </c>
      <c r="AY21" s="55"/>
      <c r="AZ21" s="56">
        <v>13221</v>
      </c>
      <c r="BA21" s="57">
        <f t="shared" si="20"/>
        <v>2511.9900000000002</v>
      </c>
      <c r="BB21" s="57">
        <f t="shared" si="21"/>
        <v>15732.99</v>
      </c>
      <c r="BC21" s="57">
        <f t="shared" si="22"/>
        <v>0</v>
      </c>
      <c r="BD21" s="53" t="s">
        <v>221</v>
      </c>
      <c r="BE21" s="48">
        <v>8</v>
      </c>
      <c r="BF21" s="51">
        <v>13221</v>
      </c>
      <c r="BG21" s="50">
        <f t="shared" si="23"/>
        <v>2511.9900000000002</v>
      </c>
      <c r="BH21" s="50">
        <f t="shared" si="24"/>
        <v>15732.99</v>
      </c>
      <c r="BI21" s="50">
        <f t="shared" si="25"/>
        <v>125863.92</v>
      </c>
      <c r="BJ21" s="60" t="s">
        <v>221</v>
      </c>
      <c r="BK21" s="55">
        <v>8</v>
      </c>
      <c r="BL21" s="56">
        <v>13221</v>
      </c>
      <c r="BM21" s="57">
        <f t="shared" si="26"/>
        <v>2511.9900000000002</v>
      </c>
      <c r="BN21" s="57">
        <f t="shared" si="27"/>
        <v>15732.99</v>
      </c>
      <c r="BO21" s="57">
        <f t="shared" si="28"/>
        <v>125863.92</v>
      </c>
      <c r="BP21" s="53" t="s">
        <v>221</v>
      </c>
      <c r="BQ21" s="48"/>
      <c r="BR21" s="51">
        <v>13221</v>
      </c>
      <c r="BS21" s="50">
        <f t="shared" si="29"/>
        <v>2511.9900000000002</v>
      </c>
      <c r="BT21" s="50">
        <f t="shared" si="30"/>
        <v>15732.99</v>
      </c>
      <c r="BU21" s="50">
        <f t="shared" si="31"/>
        <v>0</v>
      </c>
      <c r="BV21" s="60" t="s">
        <v>221</v>
      </c>
      <c r="BW21" s="55">
        <v>8</v>
      </c>
      <c r="BX21" s="56">
        <v>13221</v>
      </c>
      <c r="BY21" s="57">
        <f t="shared" si="32"/>
        <v>2511.9900000000002</v>
      </c>
      <c r="BZ21" s="57">
        <f t="shared" si="33"/>
        <v>15732.99</v>
      </c>
      <c r="CA21" s="57">
        <f t="shared" si="34"/>
        <v>125863.92</v>
      </c>
      <c r="CB21" s="53" t="s">
        <v>221</v>
      </c>
      <c r="CC21" s="48"/>
      <c r="CD21" s="51">
        <v>13221</v>
      </c>
      <c r="CE21" s="50">
        <f t="shared" si="35"/>
        <v>2511.9900000000002</v>
      </c>
      <c r="CF21" s="50">
        <f t="shared" si="36"/>
        <v>15732.99</v>
      </c>
      <c r="CG21" s="50">
        <f t="shared" si="37"/>
        <v>0</v>
      </c>
      <c r="CH21" s="60" t="s">
        <v>221</v>
      </c>
      <c r="CI21" s="55">
        <v>8</v>
      </c>
      <c r="CJ21" s="58"/>
      <c r="CK21" s="58">
        <f t="shared" si="1"/>
        <v>1101365.2999999998</v>
      </c>
      <c r="CL21" s="58"/>
      <c r="CM21" s="58">
        <f t="shared" si="2"/>
        <v>-1101309.2999999998</v>
      </c>
      <c r="CN21" s="58"/>
      <c r="CO21" s="58"/>
      <c r="CP21" s="56">
        <v>13221</v>
      </c>
      <c r="CQ21" s="57">
        <f t="shared" si="38"/>
        <v>2511.9900000000002</v>
      </c>
      <c r="CR21" s="57">
        <f t="shared" si="39"/>
        <v>15732.99</v>
      </c>
      <c r="CS21" s="57">
        <f t="shared" si="40"/>
        <v>125863.92</v>
      </c>
    </row>
    <row r="22" spans="1:97" ht="24" x14ac:dyDescent="0.25">
      <c r="A22" s="106"/>
      <c r="B22" s="35">
        <v>12</v>
      </c>
      <c r="C22" s="36" t="s">
        <v>222</v>
      </c>
      <c r="D22" s="35">
        <v>55</v>
      </c>
      <c r="E22" s="37">
        <v>49833</v>
      </c>
      <c r="G22" s="38">
        <v>25263</v>
      </c>
      <c r="H22" s="38">
        <f t="shared" si="3"/>
        <v>4799.97</v>
      </c>
      <c r="I22" s="39">
        <f t="shared" si="4"/>
        <v>30062.97</v>
      </c>
      <c r="J22" s="39">
        <f t="shared" si="0"/>
        <v>1653463.35</v>
      </c>
      <c r="T22" s="53" t="s">
        <v>222</v>
      </c>
      <c r="U22" s="48">
        <v>7</v>
      </c>
      <c r="V22" s="51">
        <v>25263</v>
      </c>
      <c r="W22" s="50">
        <f t="shared" si="5"/>
        <v>4799.97</v>
      </c>
      <c r="X22" s="50">
        <f t="shared" si="6"/>
        <v>30062.97</v>
      </c>
      <c r="Y22" s="50">
        <f t="shared" si="7"/>
        <v>210440.79</v>
      </c>
      <c r="Z22" s="60" t="s">
        <v>222</v>
      </c>
      <c r="AA22" s="55"/>
      <c r="AB22" s="56">
        <v>25263</v>
      </c>
      <c r="AC22" s="57">
        <f t="shared" si="8"/>
        <v>4799.97</v>
      </c>
      <c r="AD22" s="57">
        <f t="shared" si="9"/>
        <v>30062.97</v>
      </c>
      <c r="AE22" s="57">
        <f t="shared" si="10"/>
        <v>0</v>
      </c>
      <c r="AF22" s="53" t="s">
        <v>222</v>
      </c>
      <c r="AG22" s="48">
        <v>13</v>
      </c>
      <c r="AH22" s="51">
        <v>25263</v>
      </c>
      <c r="AI22" s="50">
        <f t="shared" si="11"/>
        <v>4799.97</v>
      </c>
      <c r="AJ22" s="50">
        <f t="shared" si="12"/>
        <v>30062.97</v>
      </c>
      <c r="AK22" s="50">
        <f t="shared" si="13"/>
        <v>390818.61</v>
      </c>
      <c r="AL22" s="60" t="s">
        <v>222</v>
      </c>
      <c r="AM22" s="55"/>
      <c r="AN22" s="56">
        <v>25263</v>
      </c>
      <c r="AO22" s="57">
        <f t="shared" si="14"/>
        <v>4799.97</v>
      </c>
      <c r="AP22" s="57">
        <f t="shared" si="15"/>
        <v>30062.97</v>
      </c>
      <c r="AQ22" s="57">
        <f t="shared" si="16"/>
        <v>0</v>
      </c>
      <c r="AR22" s="53" t="s">
        <v>222</v>
      </c>
      <c r="AS22" s="48">
        <v>7</v>
      </c>
      <c r="AT22" s="51">
        <v>25263</v>
      </c>
      <c r="AU22" s="50">
        <f t="shared" si="17"/>
        <v>4799.97</v>
      </c>
      <c r="AV22" s="50">
        <f t="shared" si="18"/>
        <v>30062.97</v>
      </c>
      <c r="AW22" s="50">
        <f t="shared" si="19"/>
        <v>210440.79</v>
      </c>
      <c r="AX22" s="60" t="s">
        <v>222</v>
      </c>
      <c r="AY22" s="55"/>
      <c r="AZ22" s="56">
        <v>25263</v>
      </c>
      <c r="BA22" s="57">
        <f t="shared" si="20"/>
        <v>4799.97</v>
      </c>
      <c r="BB22" s="57">
        <f t="shared" si="21"/>
        <v>30062.97</v>
      </c>
      <c r="BC22" s="57">
        <f t="shared" si="22"/>
        <v>0</v>
      </c>
      <c r="BD22" s="53" t="s">
        <v>222</v>
      </c>
      <c r="BE22" s="48">
        <v>7</v>
      </c>
      <c r="BF22" s="51">
        <v>25263</v>
      </c>
      <c r="BG22" s="50">
        <f t="shared" si="23"/>
        <v>4799.97</v>
      </c>
      <c r="BH22" s="50">
        <f t="shared" si="24"/>
        <v>30062.97</v>
      </c>
      <c r="BI22" s="50">
        <f t="shared" si="25"/>
        <v>210440.79</v>
      </c>
      <c r="BJ22" s="60" t="s">
        <v>222</v>
      </c>
      <c r="BK22" s="55">
        <v>7</v>
      </c>
      <c r="BL22" s="56">
        <v>25263</v>
      </c>
      <c r="BM22" s="57">
        <f t="shared" si="26"/>
        <v>4799.97</v>
      </c>
      <c r="BN22" s="57">
        <f t="shared" si="27"/>
        <v>30062.97</v>
      </c>
      <c r="BO22" s="57">
        <f t="shared" si="28"/>
        <v>210440.79</v>
      </c>
      <c r="BP22" s="53" t="s">
        <v>222</v>
      </c>
      <c r="BQ22" s="48"/>
      <c r="BR22" s="51">
        <v>25263</v>
      </c>
      <c r="BS22" s="50">
        <f t="shared" si="29"/>
        <v>4799.97</v>
      </c>
      <c r="BT22" s="50">
        <f t="shared" si="30"/>
        <v>30062.97</v>
      </c>
      <c r="BU22" s="50">
        <f t="shared" si="31"/>
        <v>0</v>
      </c>
      <c r="BV22" s="60" t="s">
        <v>222</v>
      </c>
      <c r="BW22" s="55">
        <v>7</v>
      </c>
      <c r="BX22" s="56">
        <v>25263</v>
      </c>
      <c r="BY22" s="57">
        <f t="shared" si="32"/>
        <v>4799.97</v>
      </c>
      <c r="BZ22" s="57">
        <f t="shared" si="33"/>
        <v>30062.97</v>
      </c>
      <c r="CA22" s="57">
        <f t="shared" si="34"/>
        <v>210440.79</v>
      </c>
      <c r="CB22" s="53" t="s">
        <v>222</v>
      </c>
      <c r="CC22" s="48">
        <v>7</v>
      </c>
      <c r="CD22" s="51">
        <v>25263</v>
      </c>
      <c r="CE22" s="50">
        <f t="shared" si="35"/>
        <v>4799.97</v>
      </c>
      <c r="CF22" s="50">
        <f t="shared" si="36"/>
        <v>30062.97</v>
      </c>
      <c r="CG22" s="50">
        <f t="shared" si="37"/>
        <v>210440.79</v>
      </c>
      <c r="CH22" s="60" t="s">
        <v>222</v>
      </c>
      <c r="CI22" s="55"/>
      <c r="CJ22" s="58"/>
      <c r="CK22" s="58">
        <f t="shared" si="1"/>
        <v>2314903.6899999995</v>
      </c>
      <c r="CL22" s="58"/>
      <c r="CM22" s="58">
        <f t="shared" si="2"/>
        <v>-2314848.6899999995</v>
      </c>
      <c r="CN22" s="58"/>
      <c r="CO22" s="58"/>
      <c r="CP22" s="56">
        <v>25263</v>
      </c>
      <c r="CQ22" s="57">
        <f t="shared" si="38"/>
        <v>4799.97</v>
      </c>
      <c r="CR22" s="57">
        <f t="shared" si="39"/>
        <v>30062.97</v>
      </c>
      <c r="CS22" s="57">
        <f t="shared" si="40"/>
        <v>0</v>
      </c>
    </row>
    <row r="23" spans="1:97" ht="24" x14ac:dyDescent="0.25">
      <c r="A23" s="106"/>
      <c r="B23" s="35">
        <v>13</v>
      </c>
      <c r="C23" s="36" t="s">
        <v>223</v>
      </c>
      <c r="D23" s="35">
        <v>56</v>
      </c>
      <c r="E23" s="37">
        <v>49833</v>
      </c>
      <c r="G23" s="38">
        <v>25263</v>
      </c>
      <c r="H23" s="38">
        <f t="shared" si="3"/>
        <v>4799.97</v>
      </c>
      <c r="I23" s="39">
        <f t="shared" si="4"/>
        <v>30062.97</v>
      </c>
      <c r="J23" s="39">
        <f t="shared" si="0"/>
        <v>1683526.32</v>
      </c>
      <c r="T23" s="53" t="s">
        <v>223</v>
      </c>
      <c r="U23" s="48">
        <v>7</v>
      </c>
      <c r="V23" s="51">
        <v>25263</v>
      </c>
      <c r="W23" s="50">
        <f t="shared" si="5"/>
        <v>4799.97</v>
      </c>
      <c r="X23" s="50">
        <f t="shared" si="6"/>
        <v>30062.97</v>
      </c>
      <c r="Y23" s="50">
        <f t="shared" si="7"/>
        <v>210440.79</v>
      </c>
      <c r="Z23" s="60" t="s">
        <v>223</v>
      </c>
      <c r="AA23" s="55"/>
      <c r="AB23" s="56">
        <v>25263</v>
      </c>
      <c r="AC23" s="57">
        <f t="shared" si="8"/>
        <v>4799.97</v>
      </c>
      <c r="AD23" s="57">
        <f t="shared" si="9"/>
        <v>30062.97</v>
      </c>
      <c r="AE23" s="57">
        <f t="shared" si="10"/>
        <v>0</v>
      </c>
      <c r="AF23" s="53" t="s">
        <v>223</v>
      </c>
      <c r="AG23" s="48">
        <v>14</v>
      </c>
      <c r="AH23" s="51">
        <v>25263</v>
      </c>
      <c r="AI23" s="50">
        <f t="shared" si="11"/>
        <v>4799.97</v>
      </c>
      <c r="AJ23" s="50">
        <f t="shared" si="12"/>
        <v>30062.97</v>
      </c>
      <c r="AK23" s="50">
        <f t="shared" si="13"/>
        <v>420881.58</v>
      </c>
      <c r="AL23" s="60" t="s">
        <v>223</v>
      </c>
      <c r="AM23" s="55"/>
      <c r="AN23" s="56">
        <v>25263</v>
      </c>
      <c r="AO23" s="57">
        <f t="shared" si="14"/>
        <v>4799.97</v>
      </c>
      <c r="AP23" s="57">
        <f t="shared" si="15"/>
        <v>30062.97</v>
      </c>
      <c r="AQ23" s="57">
        <f t="shared" si="16"/>
        <v>0</v>
      </c>
      <c r="AR23" s="53" t="s">
        <v>223</v>
      </c>
      <c r="AS23" s="48">
        <v>7</v>
      </c>
      <c r="AT23" s="51">
        <v>25263</v>
      </c>
      <c r="AU23" s="50">
        <f t="shared" si="17"/>
        <v>4799.97</v>
      </c>
      <c r="AV23" s="50">
        <f t="shared" si="18"/>
        <v>30062.97</v>
      </c>
      <c r="AW23" s="50">
        <f t="shared" si="19"/>
        <v>210440.79</v>
      </c>
      <c r="AX23" s="60" t="s">
        <v>223</v>
      </c>
      <c r="AY23" s="55"/>
      <c r="AZ23" s="56">
        <v>25263</v>
      </c>
      <c r="BA23" s="57">
        <f t="shared" si="20"/>
        <v>4799.97</v>
      </c>
      <c r="BB23" s="57">
        <f t="shared" si="21"/>
        <v>30062.97</v>
      </c>
      <c r="BC23" s="57">
        <f t="shared" si="22"/>
        <v>0</v>
      </c>
      <c r="BD23" s="53" t="s">
        <v>223</v>
      </c>
      <c r="BE23" s="48">
        <v>7</v>
      </c>
      <c r="BF23" s="51">
        <v>25263</v>
      </c>
      <c r="BG23" s="50">
        <f t="shared" si="23"/>
        <v>4799.97</v>
      </c>
      <c r="BH23" s="50">
        <f t="shared" si="24"/>
        <v>30062.97</v>
      </c>
      <c r="BI23" s="50">
        <f t="shared" si="25"/>
        <v>210440.79</v>
      </c>
      <c r="BJ23" s="60" t="s">
        <v>223</v>
      </c>
      <c r="BK23" s="55">
        <v>7</v>
      </c>
      <c r="BL23" s="56">
        <v>25263</v>
      </c>
      <c r="BM23" s="57">
        <f t="shared" si="26"/>
        <v>4799.97</v>
      </c>
      <c r="BN23" s="57">
        <f t="shared" si="27"/>
        <v>30062.97</v>
      </c>
      <c r="BO23" s="57">
        <f t="shared" si="28"/>
        <v>210440.79</v>
      </c>
      <c r="BP23" s="53" t="s">
        <v>223</v>
      </c>
      <c r="BQ23" s="48"/>
      <c r="BR23" s="51">
        <v>25263</v>
      </c>
      <c r="BS23" s="50">
        <f t="shared" si="29"/>
        <v>4799.97</v>
      </c>
      <c r="BT23" s="50">
        <f t="shared" si="30"/>
        <v>30062.97</v>
      </c>
      <c r="BU23" s="50">
        <f t="shared" si="31"/>
        <v>0</v>
      </c>
      <c r="BV23" s="60" t="s">
        <v>223</v>
      </c>
      <c r="BW23" s="55">
        <v>7</v>
      </c>
      <c r="BX23" s="56">
        <v>25263</v>
      </c>
      <c r="BY23" s="57">
        <f t="shared" si="32"/>
        <v>4799.97</v>
      </c>
      <c r="BZ23" s="57">
        <f t="shared" si="33"/>
        <v>30062.97</v>
      </c>
      <c r="CA23" s="57">
        <f t="shared" si="34"/>
        <v>210440.79</v>
      </c>
      <c r="CB23" s="53" t="s">
        <v>223</v>
      </c>
      <c r="CC23" s="48">
        <v>7</v>
      </c>
      <c r="CD23" s="51">
        <v>25263</v>
      </c>
      <c r="CE23" s="50">
        <f t="shared" si="35"/>
        <v>4799.97</v>
      </c>
      <c r="CF23" s="50">
        <f t="shared" si="36"/>
        <v>30062.97</v>
      </c>
      <c r="CG23" s="50">
        <f t="shared" si="37"/>
        <v>210440.79</v>
      </c>
      <c r="CH23" s="60" t="s">
        <v>223</v>
      </c>
      <c r="CI23" s="55"/>
      <c r="CJ23" s="58"/>
      <c r="CK23" s="58">
        <f t="shared" si="1"/>
        <v>2344967.66</v>
      </c>
      <c r="CL23" s="58"/>
      <c r="CM23" s="58">
        <f t="shared" si="2"/>
        <v>-2344911.66</v>
      </c>
      <c r="CN23" s="58"/>
      <c r="CO23" s="58"/>
      <c r="CP23" s="56">
        <v>25263</v>
      </c>
      <c r="CQ23" s="57">
        <f t="shared" si="38"/>
        <v>4799.97</v>
      </c>
      <c r="CR23" s="57">
        <f t="shared" si="39"/>
        <v>30062.97</v>
      </c>
      <c r="CS23" s="57">
        <f t="shared" si="40"/>
        <v>0</v>
      </c>
    </row>
    <row r="24" spans="1:97" x14ac:dyDescent="0.25">
      <c r="A24" s="106"/>
      <c r="B24" s="35">
        <v>14</v>
      </c>
      <c r="C24" s="36" t="s">
        <v>224</v>
      </c>
      <c r="D24" s="35">
        <v>56</v>
      </c>
      <c r="E24" s="37">
        <v>68000</v>
      </c>
      <c r="G24" s="38">
        <v>34473</v>
      </c>
      <c r="H24" s="38">
        <f t="shared" si="3"/>
        <v>6549.87</v>
      </c>
      <c r="I24" s="39">
        <f t="shared" si="4"/>
        <v>41022.870000000003</v>
      </c>
      <c r="J24" s="39">
        <f t="shared" si="0"/>
        <v>2297280.7200000002</v>
      </c>
      <c r="T24" s="53" t="s">
        <v>224</v>
      </c>
      <c r="U24" s="48">
        <v>7</v>
      </c>
      <c r="V24" s="51">
        <v>34473</v>
      </c>
      <c r="W24" s="50">
        <f t="shared" si="5"/>
        <v>6549.87</v>
      </c>
      <c r="X24" s="50">
        <f t="shared" si="6"/>
        <v>41022.870000000003</v>
      </c>
      <c r="Y24" s="50">
        <f t="shared" si="7"/>
        <v>287160.09000000003</v>
      </c>
      <c r="Z24" s="60" t="s">
        <v>224</v>
      </c>
      <c r="AA24" s="55"/>
      <c r="AB24" s="56">
        <v>34473</v>
      </c>
      <c r="AC24" s="57">
        <f t="shared" si="8"/>
        <v>6549.87</v>
      </c>
      <c r="AD24" s="57">
        <f t="shared" si="9"/>
        <v>41022.870000000003</v>
      </c>
      <c r="AE24" s="57">
        <f t="shared" si="10"/>
        <v>0</v>
      </c>
      <c r="AF24" s="53" t="s">
        <v>224</v>
      </c>
      <c r="AG24" s="48">
        <v>14</v>
      </c>
      <c r="AH24" s="51">
        <v>34473</v>
      </c>
      <c r="AI24" s="50">
        <f t="shared" si="11"/>
        <v>6549.87</v>
      </c>
      <c r="AJ24" s="50">
        <f t="shared" si="12"/>
        <v>41022.870000000003</v>
      </c>
      <c r="AK24" s="50">
        <f t="shared" si="13"/>
        <v>574320.18000000005</v>
      </c>
      <c r="AL24" s="60" t="s">
        <v>224</v>
      </c>
      <c r="AM24" s="55"/>
      <c r="AN24" s="56">
        <v>34473</v>
      </c>
      <c r="AO24" s="57">
        <f t="shared" si="14"/>
        <v>6549.87</v>
      </c>
      <c r="AP24" s="57">
        <f t="shared" si="15"/>
        <v>41022.870000000003</v>
      </c>
      <c r="AQ24" s="57">
        <f t="shared" si="16"/>
        <v>0</v>
      </c>
      <c r="AR24" s="53" t="s">
        <v>224</v>
      </c>
      <c r="AS24" s="48">
        <v>7</v>
      </c>
      <c r="AT24" s="51">
        <v>34473</v>
      </c>
      <c r="AU24" s="50">
        <f t="shared" si="17"/>
        <v>6549.87</v>
      </c>
      <c r="AV24" s="50">
        <f t="shared" si="18"/>
        <v>41022.870000000003</v>
      </c>
      <c r="AW24" s="50">
        <f t="shared" si="19"/>
        <v>287160.09000000003</v>
      </c>
      <c r="AX24" s="60" t="s">
        <v>224</v>
      </c>
      <c r="AY24" s="55"/>
      <c r="AZ24" s="56">
        <v>34473</v>
      </c>
      <c r="BA24" s="57">
        <f t="shared" si="20"/>
        <v>6549.87</v>
      </c>
      <c r="BB24" s="57">
        <f t="shared" si="21"/>
        <v>41022.870000000003</v>
      </c>
      <c r="BC24" s="57">
        <f t="shared" si="22"/>
        <v>0</v>
      </c>
      <c r="BD24" s="53" t="s">
        <v>224</v>
      </c>
      <c r="BE24" s="48">
        <v>7</v>
      </c>
      <c r="BF24" s="51">
        <v>34473</v>
      </c>
      <c r="BG24" s="50">
        <f t="shared" si="23"/>
        <v>6549.87</v>
      </c>
      <c r="BH24" s="50">
        <f t="shared" si="24"/>
        <v>41022.870000000003</v>
      </c>
      <c r="BI24" s="50">
        <f t="shared" si="25"/>
        <v>287160.09000000003</v>
      </c>
      <c r="BJ24" s="60" t="s">
        <v>224</v>
      </c>
      <c r="BK24" s="55">
        <v>7</v>
      </c>
      <c r="BL24" s="56">
        <v>34473</v>
      </c>
      <c r="BM24" s="57">
        <f t="shared" si="26"/>
        <v>6549.87</v>
      </c>
      <c r="BN24" s="57">
        <f t="shared" si="27"/>
        <v>41022.870000000003</v>
      </c>
      <c r="BO24" s="57">
        <f t="shared" si="28"/>
        <v>287160.09000000003</v>
      </c>
      <c r="BP24" s="53" t="s">
        <v>224</v>
      </c>
      <c r="BQ24" s="48"/>
      <c r="BR24" s="51">
        <v>34473</v>
      </c>
      <c r="BS24" s="50">
        <f t="shared" si="29"/>
        <v>6549.87</v>
      </c>
      <c r="BT24" s="50">
        <f t="shared" si="30"/>
        <v>41022.870000000003</v>
      </c>
      <c r="BU24" s="50">
        <f t="shared" si="31"/>
        <v>0</v>
      </c>
      <c r="BV24" s="60" t="s">
        <v>224</v>
      </c>
      <c r="BW24" s="55">
        <v>7</v>
      </c>
      <c r="BX24" s="56">
        <v>34473</v>
      </c>
      <c r="BY24" s="57">
        <f t="shared" si="32"/>
        <v>6549.87</v>
      </c>
      <c r="BZ24" s="57">
        <f t="shared" si="33"/>
        <v>41022.870000000003</v>
      </c>
      <c r="CA24" s="57">
        <f t="shared" si="34"/>
        <v>287160.09000000003</v>
      </c>
      <c r="CB24" s="53" t="s">
        <v>224</v>
      </c>
      <c r="CC24" s="48">
        <v>7</v>
      </c>
      <c r="CD24" s="51">
        <v>34473</v>
      </c>
      <c r="CE24" s="50">
        <f t="shared" si="35"/>
        <v>6549.87</v>
      </c>
      <c r="CF24" s="50">
        <f t="shared" si="36"/>
        <v>41022.870000000003</v>
      </c>
      <c r="CG24" s="50">
        <f t="shared" si="37"/>
        <v>287160.09000000003</v>
      </c>
      <c r="CH24" s="60" t="s">
        <v>224</v>
      </c>
      <c r="CI24" s="55"/>
      <c r="CJ24" s="58"/>
      <c r="CK24" s="58">
        <f t="shared" si="1"/>
        <v>3199839.8600000017</v>
      </c>
      <c r="CL24" s="58"/>
      <c r="CM24" s="58">
        <f t="shared" si="2"/>
        <v>-3199783.8600000017</v>
      </c>
      <c r="CN24" s="58"/>
      <c r="CO24" s="58"/>
      <c r="CP24" s="56">
        <v>34473</v>
      </c>
      <c r="CQ24" s="57">
        <f t="shared" si="38"/>
        <v>6549.87</v>
      </c>
      <c r="CR24" s="57">
        <f t="shared" si="39"/>
        <v>41022.870000000003</v>
      </c>
      <c r="CS24" s="57">
        <f t="shared" si="40"/>
        <v>0</v>
      </c>
    </row>
    <row r="25" spans="1:97" ht="30" x14ac:dyDescent="0.25">
      <c r="A25" s="106"/>
      <c r="B25" s="35">
        <v>15</v>
      </c>
      <c r="C25" s="36" t="s">
        <v>225</v>
      </c>
      <c r="D25" s="35">
        <v>111</v>
      </c>
      <c r="E25" s="37">
        <v>26080</v>
      </c>
      <c r="G25" s="38">
        <v>13221</v>
      </c>
      <c r="H25" s="38">
        <f t="shared" si="3"/>
        <v>2511.9900000000002</v>
      </c>
      <c r="I25" s="39">
        <f t="shared" si="4"/>
        <v>15732.99</v>
      </c>
      <c r="J25" s="39">
        <f t="shared" si="0"/>
        <v>1746361.89</v>
      </c>
      <c r="T25" s="53" t="s">
        <v>225</v>
      </c>
      <c r="U25" s="48">
        <v>12</v>
      </c>
      <c r="V25" s="51">
        <v>13221</v>
      </c>
      <c r="W25" s="50">
        <f t="shared" si="5"/>
        <v>2511.9900000000002</v>
      </c>
      <c r="X25" s="50">
        <f t="shared" si="6"/>
        <v>15732.99</v>
      </c>
      <c r="Y25" s="50">
        <f t="shared" si="7"/>
        <v>188795.88</v>
      </c>
      <c r="Z25" s="60" t="s">
        <v>225</v>
      </c>
      <c r="AA25" s="55">
        <v>12</v>
      </c>
      <c r="AB25" s="56">
        <v>13221</v>
      </c>
      <c r="AC25" s="57">
        <f t="shared" si="8"/>
        <v>2511.9900000000002</v>
      </c>
      <c r="AD25" s="57">
        <f t="shared" si="9"/>
        <v>15732.99</v>
      </c>
      <c r="AE25" s="57">
        <f t="shared" si="10"/>
        <v>188795.88</v>
      </c>
      <c r="AF25" s="53" t="s">
        <v>225</v>
      </c>
      <c r="AG25" s="48">
        <v>12</v>
      </c>
      <c r="AH25" s="51">
        <v>13221</v>
      </c>
      <c r="AI25" s="50">
        <f t="shared" si="11"/>
        <v>2511.9900000000002</v>
      </c>
      <c r="AJ25" s="50">
        <f t="shared" si="12"/>
        <v>15732.99</v>
      </c>
      <c r="AK25" s="50">
        <f t="shared" si="13"/>
        <v>188795.88</v>
      </c>
      <c r="AL25" s="60" t="s">
        <v>225</v>
      </c>
      <c r="AM25" s="55"/>
      <c r="AN25" s="56">
        <v>13221</v>
      </c>
      <c r="AO25" s="57">
        <f t="shared" si="14"/>
        <v>2511.9900000000002</v>
      </c>
      <c r="AP25" s="57">
        <f t="shared" si="15"/>
        <v>15732.99</v>
      </c>
      <c r="AQ25" s="57">
        <f t="shared" si="16"/>
        <v>0</v>
      </c>
      <c r="AR25" s="53" t="s">
        <v>225</v>
      </c>
      <c r="AS25" s="48">
        <v>12</v>
      </c>
      <c r="AT25" s="51">
        <v>13221</v>
      </c>
      <c r="AU25" s="50">
        <f t="shared" si="17"/>
        <v>2511.9900000000002</v>
      </c>
      <c r="AV25" s="50">
        <f t="shared" si="18"/>
        <v>15732.99</v>
      </c>
      <c r="AW25" s="50">
        <f t="shared" si="19"/>
        <v>188795.88</v>
      </c>
      <c r="AX25" s="60" t="s">
        <v>225</v>
      </c>
      <c r="AY25" s="55"/>
      <c r="AZ25" s="56">
        <v>13221</v>
      </c>
      <c r="BA25" s="57">
        <f t="shared" si="20"/>
        <v>2511.9900000000002</v>
      </c>
      <c r="BB25" s="57">
        <f t="shared" si="21"/>
        <v>15732.99</v>
      </c>
      <c r="BC25" s="57">
        <f t="shared" si="22"/>
        <v>0</v>
      </c>
      <c r="BD25" s="53" t="s">
        <v>225</v>
      </c>
      <c r="BE25" s="48">
        <v>12</v>
      </c>
      <c r="BF25" s="51">
        <v>13221</v>
      </c>
      <c r="BG25" s="50">
        <f t="shared" si="23"/>
        <v>2511.9900000000002</v>
      </c>
      <c r="BH25" s="50">
        <f t="shared" si="24"/>
        <v>15732.99</v>
      </c>
      <c r="BI25" s="50">
        <f t="shared" si="25"/>
        <v>188795.88</v>
      </c>
      <c r="BJ25" s="60" t="s">
        <v>225</v>
      </c>
      <c r="BK25" s="55">
        <v>12</v>
      </c>
      <c r="BL25" s="56">
        <v>13221</v>
      </c>
      <c r="BM25" s="57">
        <f t="shared" si="26"/>
        <v>2511.9900000000002</v>
      </c>
      <c r="BN25" s="57">
        <f t="shared" si="27"/>
        <v>15732.99</v>
      </c>
      <c r="BO25" s="57">
        <f t="shared" si="28"/>
        <v>188795.88</v>
      </c>
      <c r="BP25" s="53" t="s">
        <v>225</v>
      </c>
      <c r="BQ25" s="48"/>
      <c r="BR25" s="51">
        <v>13221</v>
      </c>
      <c r="BS25" s="50">
        <f t="shared" si="29"/>
        <v>2511.9900000000002</v>
      </c>
      <c r="BT25" s="50">
        <f t="shared" si="30"/>
        <v>15732.99</v>
      </c>
      <c r="BU25" s="50">
        <f t="shared" si="31"/>
        <v>0</v>
      </c>
      <c r="BV25" s="60" t="s">
        <v>225</v>
      </c>
      <c r="BW25" s="55">
        <v>12</v>
      </c>
      <c r="BX25" s="56">
        <v>13221</v>
      </c>
      <c r="BY25" s="57">
        <f t="shared" si="32"/>
        <v>2511.9900000000002</v>
      </c>
      <c r="BZ25" s="57">
        <f t="shared" si="33"/>
        <v>15732.99</v>
      </c>
      <c r="CA25" s="57">
        <f t="shared" si="34"/>
        <v>188795.88</v>
      </c>
      <c r="CB25" s="53" t="s">
        <v>225</v>
      </c>
      <c r="CC25" s="48">
        <v>12</v>
      </c>
      <c r="CD25" s="51">
        <v>13221</v>
      </c>
      <c r="CE25" s="50">
        <f t="shared" si="35"/>
        <v>2511.9900000000002</v>
      </c>
      <c r="CF25" s="50">
        <f t="shared" si="36"/>
        <v>15732.99</v>
      </c>
      <c r="CG25" s="50">
        <f t="shared" si="37"/>
        <v>188795.88</v>
      </c>
      <c r="CH25" s="60" t="s">
        <v>225</v>
      </c>
      <c r="CI25" s="55">
        <v>15</v>
      </c>
      <c r="CJ25" s="58"/>
      <c r="CK25" s="58">
        <f t="shared" si="1"/>
        <v>1856603.8199999994</v>
      </c>
      <c r="CL25" s="58"/>
      <c r="CM25" s="58">
        <f t="shared" si="2"/>
        <v>-1856492.8199999994</v>
      </c>
      <c r="CN25" s="58"/>
      <c r="CO25" s="58"/>
      <c r="CP25" s="56">
        <v>13221</v>
      </c>
      <c r="CQ25" s="57">
        <f t="shared" si="38"/>
        <v>2511.9900000000002</v>
      </c>
      <c r="CR25" s="57">
        <f t="shared" si="39"/>
        <v>15732.99</v>
      </c>
      <c r="CS25" s="57">
        <f t="shared" si="40"/>
        <v>235994.85</v>
      </c>
    </row>
    <row r="26" spans="1:97" ht="36" x14ac:dyDescent="0.25">
      <c r="A26" s="106"/>
      <c r="B26" s="35">
        <v>16</v>
      </c>
      <c r="C26" s="36" t="s">
        <v>226</v>
      </c>
      <c r="D26" s="35">
        <v>110</v>
      </c>
      <c r="E26" s="37">
        <v>31967</v>
      </c>
      <c r="G26" s="38">
        <v>16206</v>
      </c>
      <c r="H26" s="38">
        <f t="shared" si="3"/>
        <v>3079.14</v>
      </c>
      <c r="I26" s="39">
        <f t="shared" si="4"/>
        <v>19285.14</v>
      </c>
      <c r="J26" s="39">
        <f t="shared" si="0"/>
        <v>2121365.4</v>
      </c>
      <c r="T26" s="53" t="s">
        <v>226</v>
      </c>
      <c r="U26" s="48">
        <v>12</v>
      </c>
      <c r="V26" s="51">
        <v>16206</v>
      </c>
      <c r="W26" s="50">
        <f t="shared" si="5"/>
        <v>3079.14</v>
      </c>
      <c r="X26" s="50">
        <f t="shared" si="6"/>
        <v>19285.14</v>
      </c>
      <c r="Y26" s="50">
        <f t="shared" si="7"/>
        <v>231421.68</v>
      </c>
      <c r="Z26" s="60" t="s">
        <v>226</v>
      </c>
      <c r="AA26" s="55">
        <v>12</v>
      </c>
      <c r="AB26" s="56">
        <v>16206</v>
      </c>
      <c r="AC26" s="57">
        <f t="shared" si="8"/>
        <v>3079.14</v>
      </c>
      <c r="AD26" s="57">
        <f t="shared" si="9"/>
        <v>19285.14</v>
      </c>
      <c r="AE26" s="57">
        <f t="shared" si="10"/>
        <v>231421.68</v>
      </c>
      <c r="AF26" s="53" t="s">
        <v>226</v>
      </c>
      <c r="AG26" s="48">
        <v>12</v>
      </c>
      <c r="AH26" s="51">
        <v>16206</v>
      </c>
      <c r="AI26" s="50">
        <f t="shared" si="11"/>
        <v>3079.14</v>
      </c>
      <c r="AJ26" s="50">
        <f t="shared" si="12"/>
        <v>19285.14</v>
      </c>
      <c r="AK26" s="50">
        <f t="shared" si="13"/>
        <v>231421.68</v>
      </c>
      <c r="AL26" s="60" t="s">
        <v>226</v>
      </c>
      <c r="AM26" s="55"/>
      <c r="AN26" s="56">
        <v>16206</v>
      </c>
      <c r="AO26" s="57">
        <f t="shared" si="14"/>
        <v>3079.14</v>
      </c>
      <c r="AP26" s="57">
        <f t="shared" si="15"/>
        <v>19285.14</v>
      </c>
      <c r="AQ26" s="57">
        <f t="shared" si="16"/>
        <v>0</v>
      </c>
      <c r="AR26" s="53" t="s">
        <v>226</v>
      </c>
      <c r="AS26" s="48">
        <v>12</v>
      </c>
      <c r="AT26" s="51">
        <v>16206</v>
      </c>
      <c r="AU26" s="50">
        <f t="shared" si="17"/>
        <v>3079.14</v>
      </c>
      <c r="AV26" s="50">
        <f t="shared" si="18"/>
        <v>19285.14</v>
      </c>
      <c r="AW26" s="50">
        <f t="shared" si="19"/>
        <v>231421.68</v>
      </c>
      <c r="AX26" s="60" t="s">
        <v>226</v>
      </c>
      <c r="AY26" s="55"/>
      <c r="AZ26" s="56">
        <v>16206</v>
      </c>
      <c r="BA26" s="57">
        <f t="shared" si="20"/>
        <v>3079.14</v>
      </c>
      <c r="BB26" s="57">
        <f t="shared" si="21"/>
        <v>19285.14</v>
      </c>
      <c r="BC26" s="57">
        <f t="shared" si="22"/>
        <v>0</v>
      </c>
      <c r="BD26" s="53" t="s">
        <v>226</v>
      </c>
      <c r="BE26" s="48">
        <v>12</v>
      </c>
      <c r="BF26" s="51">
        <v>16206</v>
      </c>
      <c r="BG26" s="50">
        <f t="shared" si="23"/>
        <v>3079.14</v>
      </c>
      <c r="BH26" s="50">
        <f t="shared" si="24"/>
        <v>19285.14</v>
      </c>
      <c r="BI26" s="50">
        <f t="shared" si="25"/>
        <v>231421.68</v>
      </c>
      <c r="BJ26" s="60" t="s">
        <v>226</v>
      </c>
      <c r="BK26" s="55">
        <v>12</v>
      </c>
      <c r="BL26" s="56">
        <v>16206</v>
      </c>
      <c r="BM26" s="57">
        <f t="shared" si="26"/>
        <v>3079.14</v>
      </c>
      <c r="BN26" s="57">
        <f t="shared" si="27"/>
        <v>19285.14</v>
      </c>
      <c r="BO26" s="57">
        <f t="shared" si="28"/>
        <v>231421.68</v>
      </c>
      <c r="BP26" s="53" t="s">
        <v>226</v>
      </c>
      <c r="BQ26" s="48"/>
      <c r="BR26" s="51">
        <v>16206</v>
      </c>
      <c r="BS26" s="50">
        <f t="shared" si="29"/>
        <v>3079.14</v>
      </c>
      <c r="BT26" s="50">
        <f t="shared" si="30"/>
        <v>19285.14</v>
      </c>
      <c r="BU26" s="50">
        <f t="shared" si="31"/>
        <v>0</v>
      </c>
      <c r="BV26" s="60" t="s">
        <v>226</v>
      </c>
      <c r="BW26" s="55">
        <v>12</v>
      </c>
      <c r="BX26" s="56">
        <v>16206</v>
      </c>
      <c r="BY26" s="57">
        <f t="shared" si="32"/>
        <v>3079.14</v>
      </c>
      <c r="BZ26" s="57">
        <f t="shared" si="33"/>
        <v>19285.14</v>
      </c>
      <c r="CA26" s="57">
        <f t="shared" si="34"/>
        <v>231421.68</v>
      </c>
      <c r="CB26" s="53" t="s">
        <v>226</v>
      </c>
      <c r="CC26" s="48">
        <v>12</v>
      </c>
      <c r="CD26" s="51">
        <v>16206</v>
      </c>
      <c r="CE26" s="50">
        <f t="shared" si="35"/>
        <v>3079.14</v>
      </c>
      <c r="CF26" s="50">
        <f t="shared" si="36"/>
        <v>19285.14</v>
      </c>
      <c r="CG26" s="50">
        <f t="shared" si="37"/>
        <v>231421.68</v>
      </c>
      <c r="CH26" s="60" t="s">
        <v>226</v>
      </c>
      <c r="CI26" s="55">
        <v>14</v>
      </c>
      <c r="CJ26" s="58"/>
      <c r="CK26" s="58">
        <f t="shared" si="1"/>
        <v>2275756.5199999986</v>
      </c>
      <c r="CL26" s="58"/>
      <c r="CM26" s="58">
        <f t="shared" si="2"/>
        <v>-2275646.5199999986</v>
      </c>
      <c r="CN26" s="58"/>
      <c r="CO26" s="58"/>
      <c r="CP26" s="56">
        <v>16206</v>
      </c>
      <c r="CQ26" s="57">
        <f t="shared" si="38"/>
        <v>3079.14</v>
      </c>
      <c r="CR26" s="57">
        <f t="shared" si="39"/>
        <v>19285.14</v>
      </c>
      <c r="CS26" s="57">
        <f t="shared" si="40"/>
        <v>269991.95999999996</v>
      </c>
    </row>
    <row r="27" spans="1:97" x14ac:dyDescent="0.25">
      <c r="A27" s="106"/>
      <c r="B27" s="35">
        <v>17</v>
      </c>
      <c r="C27" s="36" t="s">
        <v>227</v>
      </c>
      <c r="D27" s="35">
        <v>12</v>
      </c>
      <c r="E27" s="37">
        <v>246667</v>
      </c>
      <c r="G27" s="38">
        <v>125048</v>
      </c>
      <c r="H27" s="38">
        <f t="shared" si="3"/>
        <v>23759.119999999999</v>
      </c>
      <c r="I27" s="39">
        <f t="shared" si="4"/>
        <v>148807.12</v>
      </c>
      <c r="J27" s="39">
        <f t="shared" si="0"/>
        <v>1785685.44</v>
      </c>
      <c r="T27" s="53" t="s">
        <v>227</v>
      </c>
      <c r="U27" s="48">
        <v>1</v>
      </c>
      <c r="V27" s="51">
        <v>125048</v>
      </c>
      <c r="W27" s="50">
        <f t="shared" si="5"/>
        <v>23759.119999999999</v>
      </c>
      <c r="X27" s="50">
        <f t="shared" si="6"/>
        <v>148807.12</v>
      </c>
      <c r="Y27" s="50">
        <f t="shared" si="7"/>
        <v>148807.12</v>
      </c>
      <c r="Z27" s="60" t="s">
        <v>227</v>
      </c>
      <c r="AA27" s="55">
        <v>1</v>
      </c>
      <c r="AB27" s="56">
        <v>125048</v>
      </c>
      <c r="AC27" s="57">
        <f t="shared" si="8"/>
        <v>23759.119999999999</v>
      </c>
      <c r="AD27" s="57">
        <f t="shared" si="9"/>
        <v>148807.12</v>
      </c>
      <c r="AE27" s="57">
        <f t="shared" si="10"/>
        <v>148807.12</v>
      </c>
      <c r="AF27" s="53" t="s">
        <v>227</v>
      </c>
      <c r="AG27" s="48">
        <v>1</v>
      </c>
      <c r="AH27" s="51">
        <v>125048</v>
      </c>
      <c r="AI27" s="50">
        <f t="shared" si="11"/>
        <v>23759.119999999999</v>
      </c>
      <c r="AJ27" s="50">
        <f t="shared" si="12"/>
        <v>148807.12</v>
      </c>
      <c r="AK27" s="50">
        <f t="shared" si="13"/>
        <v>148807.12</v>
      </c>
      <c r="AL27" s="60" t="s">
        <v>227</v>
      </c>
      <c r="AM27" s="55">
        <v>1</v>
      </c>
      <c r="AN27" s="56">
        <v>125048</v>
      </c>
      <c r="AO27" s="57">
        <f t="shared" si="14"/>
        <v>23759.119999999999</v>
      </c>
      <c r="AP27" s="57">
        <f t="shared" si="15"/>
        <v>148807.12</v>
      </c>
      <c r="AQ27" s="57">
        <f t="shared" si="16"/>
        <v>148807.12</v>
      </c>
      <c r="AR27" s="53" t="s">
        <v>227</v>
      </c>
      <c r="AS27" s="48">
        <v>1</v>
      </c>
      <c r="AT27" s="51">
        <v>125048</v>
      </c>
      <c r="AU27" s="50">
        <f t="shared" si="17"/>
        <v>23759.119999999999</v>
      </c>
      <c r="AV27" s="50">
        <f t="shared" si="18"/>
        <v>148807.12</v>
      </c>
      <c r="AW27" s="50">
        <f t="shared" si="19"/>
        <v>148807.12</v>
      </c>
      <c r="AX27" s="60" t="s">
        <v>227</v>
      </c>
      <c r="AY27" s="55">
        <v>1</v>
      </c>
      <c r="AZ27" s="56">
        <v>125048</v>
      </c>
      <c r="BA27" s="57">
        <f t="shared" si="20"/>
        <v>23759.119999999999</v>
      </c>
      <c r="BB27" s="57">
        <f t="shared" si="21"/>
        <v>148807.12</v>
      </c>
      <c r="BC27" s="57">
        <f t="shared" si="22"/>
        <v>148807.12</v>
      </c>
      <c r="BD27" s="53" t="s">
        <v>227</v>
      </c>
      <c r="BE27" s="48">
        <v>1</v>
      </c>
      <c r="BF27" s="51">
        <v>125048</v>
      </c>
      <c r="BG27" s="50">
        <f t="shared" si="23"/>
        <v>23759.119999999999</v>
      </c>
      <c r="BH27" s="50">
        <f t="shared" si="24"/>
        <v>148807.12</v>
      </c>
      <c r="BI27" s="50">
        <f t="shared" si="25"/>
        <v>148807.12</v>
      </c>
      <c r="BJ27" s="60" t="s">
        <v>227</v>
      </c>
      <c r="BK27" s="55">
        <v>1</v>
      </c>
      <c r="BL27" s="56">
        <v>125048</v>
      </c>
      <c r="BM27" s="57">
        <f t="shared" si="26"/>
        <v>23759.119999999999</v>
      </c>
      <c r="BN27" s="57">
        <f t="shared" si="27"/>
        <v>148807.12</v>
      </c>
      <c r="BO27" s="57">
        <f t="shared" si="28"/>
        <v>148807.12</v>
      </c>
      <c r="BP27" s="53" t="s">
        <v>227</v>
      </c>
      <c r="BQ27" s="48">
        <v>1</v>
      </c>
      <c r="BR27" s="51">
        <v>125048</v>
      </c>
      <c r="BS27" s="50">
        <f t="shared" si="29"/>
        <v>23759.119999999999</v>
      </c>
      <c r="BT27" s="50">
        <f t="shared" si="30"/>
        <v>148807.12</v>
      </c>
      <c r="BU27" s="50">
        <f t="shared" si="31"/>
        <v>148807.12</v>
      </c>
      <c r="BV27" s="60" t="s">
        <v>227</v>
      </c>
      <c r="BW27" s="55">
        <v>1</v>
      </c>
      <c r="BX27" s="56">
        <v>125048</v>
      </c>
      <c r="BY27" s="57">
        <f t="shared" si="32"/>
        <v>23759.119999999999</v>
      </c>
      <c r="BZ27" s="57">
        <f t="shared" si="33"/>
        <v>148807.12</v>
      </c>
      <c r="CA27" s="57">
        <f t="shared" si="34"/>
        <v>148807.12</v>
      </c>
      <c r="CB27" s="53" t="s">
        <v>227</v>
      </c>
      <c r="CC27" s="48">
        <v>1</v>
      </c>
      <c r="CD27" s="51">
        <v>125048</v>
      </c>
      <c r="CE27" s="50">
        <f t="shared" si="35"/>
        <v>23759.119999999999</v>
      </c>
      <c r="CF27" s="50">
        <f t="shared" si="36"/>
        <v>148807.12</v>
      </c>
      <c r="CG27" s="50">
        <f t="shared" si="37"/>
        <v>148807.12</v>
      </c>
      <c r="CH27" s="60" t="s">
        <v>227</v>
      </c>
      <c r="CI27" s="55">
        <v>1</v>
      </c>
      <c r="CJ27" s="58"/>
      <c r="CK27" s="58">
        <f t="shared" si="1"/>
        <v>4910646.9600000028</v>
      </c>
      <c r="CL27" s="58"/>
      <c r="CM27" s="58">
        <f t="shared" si="2"/>
        <v>-4910634.9600000028</v>
      </c>
      <c r="CN27" s="58"/>
      <c r="CO27" s="58"/>
      <c r="CP27" s="56">
        <v>125048</v>
      </c>
      <c r="CQ27" s="57">
        <f t="shared" si="38"/>
        <v>23759.119999999999</v>
      </c>
      <c r="CR27" s="57">
        <f t="shared" si="39"/>
        <v>148807.12</v>
      </c>
      <c r="CS27" s="57">
        <f t="shared" si="40"/>
        <v>148807.12</v>
      </c>
    </row>
    <row r="28" spans="1:97" x14ac:dyDescent="0.25">
      <c r="A28" s="106"/>
      <c r="B28" s="35">
        <v>18</v>
      </c>
      <c r="C28" s="36" t="s">
        <v>228</v>
      </c>
      <c r="D28" s="35">
        <v>83</v>
      </c>
      <c r="E28" s="37">
        <v>22633</v>
      </c>
      <c r="G28" s="38">
        <v>11474</v>
      </c>
      <c r="H28" s="38">
        <f t="shared" si="3"/>
        <v>2180.06</v>
      </c>
      <c r="I28" s="39">
        <f t="shared" si="4"/>
        <v>13654.06</v>
      </c>
      <c r="J28" s="39">
        <f t="shared" si="0"/>
        <v>1133286.98</v>
      </c>
      <c r="T28" s="53" t="s">
        <v>228</v>
      </c>
      <c r="U28" s="48">
        <v>7</v>
      </c>
      <c r="V28" s="51">
        <v>11474</v>
      </c>
      <c r="W28" s="50">
        <f t="shared" si="5"/>
        <v>2180.06</v>
      </c>
      <c r="X28" s="50">
        <f t="shared" si="6"/>
        <v>13654.06</v>
      </c>
      <c r="Y28" s="50">
        <f t="shared" si="7"/>
        <v>95578.42</v>
      </c>
      <c r="Z28" s="60" t="s">
        <v>228</v>
      </c>
      <c r="AA28" s="55">
        <v>7</v>
      </c>
      <c r="AB28" s="56">
        <v>11474</v>
      </c>
      <c r="AC28" s="57">
        <f t="shared" si="8"/>
        <v>2180.06</v>
      </c>
      <c r="AD28" s="57">
        <f t="shared" si="9"/>
        <v>13654.06</v>
      </c>
      <c r="AE28" s="57">
        <f t="shared" si="10"/>
        <v>95578.42</v>
      </c>
      <c r="AF28" s="53" t="s">
        <v>228</v>
      </c>
      <c r="AG28" s="48">
        <v>7</v>
      </c>
      <c r="AH28" s="51">
        <v>11474</v>
      </c>
      <c r="AI28" s="50">
        <f t="shared" si="11"/>
        <v>2180.06</v>
      </c>
      <c r="AJ28" s="50">
        <f t="shared" si="12"/>
        <v>13654.06</v>
      </c>
      <c r="AK28" s="50">
        <f t="shared" si="13"/>
        <v>95578.42</v>
      </c>
      <c r="AL28" s="60" t="s">
        <v>228</v>
      </c>
      <c r="AM28" s="55">
        <v>7</v>
      </c>
      <c r="AN28" s="56">
        <v>11474</v>
      </c>
      <c r="AO28" s="57">
        <f t="shared" si="14"/>
        <v>2180.06</v>
      </c>
      <c r="AP28" s="57">
        <f t="shared" si="15"/>
        <v>13654.06</v>
      </c>
      <c r="AQ28" s="57">
        <f t="shared" si="16"/>
        <v>95578.42</v>
      </c>
      <c r="AR28" s="53" t="s">
        <v>228</v>
      </c>
      <c r="AS28" s="48">
        <v>7</v>
      </c>
      <c r="AT28" s="51">
        <v>11474</v>
      </c>
      <c r="AU28" s="50">
        <f t="shared" si="17"/>
        <v>2180.06</v>
      </c>
      <c r="AV28" s="50">
        <f t="shared" si="18"/>
        <v>13654.06</v>
      </c>
      <c r="AW28" s="50">
        <f t="shared" si="19"/>
        <v>95578.42</v>
      </c>
      <c r="AX28" s="60" t="s">
        <v>228</v>
      </c>
      <c r="AY28" s="55">
        <v>7</v>
      </c>
      <c r="AZ28" s="56">
        <v>11474</v>
      </c>
      <c r="BA28" s="57">
        <f t="shared" si="20"/>
        <v>2180.06</v>
      </c>
      <c r="BB28" s="57">
        <f t="shared" si="21"/>
        <v>13654.06</v>
      </c>
      <c r="BC28" s="57">
        <f t="shared" si="22"/>
        <v>95578.42</v>
      </c>
      <c r="BD28" s="53" t="s">
        <v>228</v>
      </c>
      <c r="BE28" s="48">
        <v>6</v>
      </c>
      <c r="BF28" s="51">
        <v>11474</v>
      </c>
      <c r="BG28" s="50">
        <f t="shared" si="23"/>
        <v>2180.06</v>
      </c>
      <c r="BH28" s="50">
        <f t="shared" si="24"/>
        <v>13654.06</v>
      </c>
      <c r="BI28" s="50">
        <f t="shared" si="25"/>
        <v>81924.36</v>
      </c>
      <c r="BJ28" s="60" t="s">
        <v>228</v>
      </c>
      <c r="BK28" s="55">
        <v>7</v>
      </c>
      <c r="BL28" s="56">
        <v>11474</v>
      </c>
      <c r="BM28" s="57">
        <f t="shared" si="26"/>
        <v>2180.06</v>
      </c>
      <c r="BN28" s="57">
        <f t="shared" si="27"/>
        <v>13654.06</v>
      </c>
      <c r="BO28" s="57">
        <f t="shared" si="28"/>
        <v>95578.42</v>
      </c>
      <c r="BP28" s="53" t="s">
        <v>228</v>
      </c>
      <c r="BQ28" s="48">
        <v>7</v>
      </c>
      <c r="BR28" s="51">
        <v>11474</v>
      </c>
      <c r="BS28" s="50">
        <f t="shared" si="29"/>
        <v>2180.06</v>
      </c>
      <c r="BT28" s="50">
        <f t="shared" si="30"/>
        <v>13654.06</v>
      </c>
      <c r="BU28" s="50">
        <f t="shared" si="31"/>
        <v>95578.42</v>
      </c>
      <c r="BV28" s="60" t="s">
        <v>228</v>
      </c>
      <c r="BW28" s="55">
        <v>7</v>
      </c>
      <c r="BX28" s="56">
        <v>11474</v>
      </c>
      <c r="BY28" s="57">
        <f t="shared" si="32"/>
        <v>2180.06</v>
      </c>
      <c r="BZ28" s="57">
        <f t="shared" si="33"/>
        <v>13654.06</v>
      </c>
      <c r="CA28" s="57">
        <f t="shared" si="34"/>
        <v>95578.42</v>
      </c>
      <c r="CB28" s="53" t="s">
        <v>228</v>
      </c>
      <c r="CC28" s="48">
        <v>7</v>
      </c>
      <c r="CD28" s="51">
        <v>11474</v>
      </c>
      <c r="CE28" s="50">
        <f t="shared" si="35"/>
        <v>2180.06</v>
      </c>
      <c r="CF28" s="50">
        <f t="shared" si="36"/>
        <v>13654.06</v>
      </c>
      <c r="CG28" s="50">
        <f t="shared" si="37"/>
        <v>95578.42</v>
      </c>
      <c r="CH28" s="60" t="s">
        <v>228</v>
      </c>
      <c r="CI28" s="55">
        <v>7</v>
      </c>
      <c r="CJ28" s="58"/>
      <c r="CK28" s="58">
        <f t="shared" si="1"/>
        <v>1338180.8800000006</v>
      </c>
      <c r="CL28" s="58"/>
      <c r="CM28" s="58">
        <f t="shared" si="2"/>
        <v>-1338097.8800000006</v>
      </c>
      <c r="CN28" s="58"/>
      <c r="CO28" s="58"/>
      <c r="CP28" s="56">
        <v>11474</v>
      </c>
      <c r="CQ28" s="57">
        <f t="shared" si="38"/>
        <v>2180.06</v>
      </c>
      <c r="CR28" s="57">
        <f t="shared" si="39"/>
        <v>13654.06</v>
      </c>
      <c r="CS28" s="57">
        <f t="shared" si="40"/>
        <v>95578.42</v>
      </c>
    </row>
    <row r="29" spans="1:97" x14ac:dyDescent="0.25">
      <c r="A29" s="106"/>
      <c r="B29" s="35">
        <v>19</v>
      </c>
      <c r="C29" s="36" t="s">
        <v>229</v>
      </c>
      <c r="D29" s="35">
        <v>83</v>
      </c>
      <c r="E29" s="37">
        <v>22633</v>
      </c>
      <c r="G29" s="38">
        <v>11474</v>
      </c>
      <c r="H29" s="38">
        <f t="shared" si="3"/>
        <v>2180.06</v>
      </c>
      <c r="I29" s="39">
        <f t="shared" si="4"/>
        <v>13654.06</v>
      </c>
      <c r="J29" s="39">
        <f t="shared" si="0"/>
        <v>1133286.98</v>
      </c>
      <c r="T29" s="53" t="s">
        <v>229</v>
      </c>
      <c r="U29" s="48">
        <v>7</v>
      </c>
      <c r="V29" s="51">
        <v>11474</v>
      </c>
      <c r="W29" s="50">
        <f t="shared" si="5"/>
        <v>2180.06</v>
      </c>
      <c r="X29" s="50">
        <f t="shared" si="6"/>
        <v>13654.06</v>
      </c>
      <c r="Y29" s="50">
        <f t="shared" si="7"/>
        <v>95578.42</v>
      </c>
      <c r="Z29" s="60" t="s">
        <v>229</v>
      </c>
      <c r="AA29" s="55">
        <v>7</v>
      </c>
      <c r="AB29" s="56">
        <v>11474</v>
      </c>
      <c r="AC29" s="57">
        <f t="shared" si="8"/>
        <v>2180.06</v>
      </c>
      <c r="AD29" s="57">
        <f t="shared" si="9"/>
        <v>13654.06</v>
      </c>
      <c r="AE29" s="57">
        <f t="shared" si="10"/>
        <v>95578.42</v>
      </c>
      <c r="AF29" s="53" t="s">
        <v>229</v>
      </c>
      <c r="AG29" s="48">
        <v>7</v>
      </c>
      <c r="AH29" s="51">
        <v>11474</v>
      </c>
      <c r="AI29" s="50">
        <f t="shared" si="11"/>
        <v>2180.06</v>
      </c>
      <c r="AJ29" s="50">
        <f t="shared" si="12"/>
        <v>13654.06</v>
      </c>
      <c r="AK29" s="50">
        <f t="shared" si="13"/>
        <v>95578.42</v>
      </c>
      <c r="AL29" s="60" t="s">
        <v>229</v>
      </c>
      <c r="AM29" s="55">
        <v>7</v>
      </c>
      <c r="AN29" s="56">
        <v>11474</v>
      </c>
      <c r="AO29" s="57">
        <f t="shared" si="14"/>
        <v>2180.06</v>
      </c>
      <c r="AP29" s="57">
        <f t="shared" si="15"/>
        <v>13654.06</v>
      </c>
      <c r="AQ29" s="57">
        <f t="shared" si="16"/>
        <v>95578.42</v>
      </c>
      <c r="AR29" s="53" t="s">
        <v>229</v>
      </c>
      <c r="AS29" s="48">
        <v>7</v>
      </c>
      <c r="AT29" s="51">
        <v>11474</v>
      </c>
      <c r="AU29" s="50">
        <f t="shared" si="17"/>
        <v>2180.06</v>
      </c>
      <c r="AV29" s="50">
        <f t="shared" si="18"/>
        <v>13654.06</v>
      </c>
      <c r="AW29" s="50">
        <f t="shared" si="19"/>
        <v>95578.42</v>
      </c>
      <c r="AX29" s="60" t="s">
        <v>229</v>
      </c>
      <c r="AY29" s="55">
        <v>7</v>
      </c>
      <c r="AZ29" s="56">
        <v>11474</v>
      </c>
      <c r="BA29" s="57">
        <f t="shared" si="20"/>
        <v>2180.06</v>
      </c>
      <c r="BB29" s="57">
        <f t="shared" si="21"/>
        <v>13654.06</v>
      </c>
      <c r="BC29" s="57">
        <f t="shared" si="22"/>
        <v>95578.42</v>
      </c>
      <c r="BD29" s="53" t="s">
        <v>229</v>
      </c>
      <c r="BE29" s="48">
        <v>6</v>
      </c>
      <c r="BF29" s="51">
        <v>11474</v>
      </c>
      <c r="BG29" s="50">
        <f t="shared" si="23"/>
        <v>2180.06</v>
      </c>
      <c r="BH29" s="50">
        <f t="shared" si="24"/>
        <v>13654.06</v>
      </c>
      <c r="BI29" s="50">
        <f t="shared" si="25"/>
        <v>81924.36</v>
      </c>
      <c r="BJ29" s="60" t="s">
        <v>229</v>
      </c>
      <c r="BK29" s="55">
        <v>7</v>
      </c>
      <c r="BL29" s="56">
        <v>11474</v>
      </c>
      <c r="BM29" s="57">
        <f t="shared" si="26"/>
        <v>2180.06</v>
      </c>
      <c r="BN29" s="57">
        <f t="shared" si="27"/>
        <v>13654.06</v>
      </c>
      <c r="BO29" s="57">
        <f t="shared" si="28"/>
        <v>95578.42</v>
      </c>
      <c r="BP29" s="53" t="s">
        <v>229</v>
      </c>
      <c r="BQ29" s="48">
        <v>7</v>
      </c>
      <c r="BR29" s="51">
        <v>11474</v>
      </c>
      <c r="BS29" s="50">
        <f t="shared" si="29"/>
        <v>2180.06</v>
      </c>
      <c r="BT29" s="50">
        <f t="shared" si="30"/>
        <v>13654.06</v>
      </c>
      <c r="BU29" s="50">
        <f t="shared" si="31"/>
        <v>95578.42</v>
      </c>
      <c r="BV29" s="60" t="s">
        <v>229</v>
      </c>
      <c r="BW29" s="55">
        <v>7</v>
      </c>
      <c r="BX29" s="56">
        <v>11474</v>
      </c>
      <c r="BY29" s="57">
        <f t="shared" si="32"/>
        <v>2180.06</v>
      </c>
      <c r="BZ29" s="57">
        <f t="shared" si="33"/>
        <v>13654.06</v>
      </c>
      <c r="CA29" s="57">
        <f t="shared" si="34"/>
        <v>95578.42</v>
      </c>
      <c r="CB29" s="53" t="s">
        <v>229</v>
      </c>
      <c r="CC29" s="48">
        <v>7</v>
      </c>
      <c r="CD29" s="51">
        <v>11474</v>
      </c>
      <c r="CE29" s="50">
        <f t="shared" si="35"/>
        <v>2180.06</v>
      </c>
      <c r="CF29" s="50">
        <f t="shared" si="36"/>
        <v>13654.06</v>
      </c>
      <c r="CG29" s="50">
        <f t="shared" si="37"/>
        <v>95578.42</v>
      </c>
      <c r="CH29" s="60" t="s">
        <v>229</v>
      </c>
      <c r="CI29" s="55">
        <v>7</v>
      </c>
      <c r="CJ29" s="58"/>
      <c r="CK29" s="58">
        <f t="shared" si="1"/>
        <v>1338180.8800000006</v>
      </c>
      <c r="CL29" s="58"/>
      <c r="CM29" s="58">
        <f t="shared" si="2"/>
        <v>-1338097.8800000006</v>
      </c>
      <c r="CN29" s="58"/>
      <c r="CO29" s="58"/>
      <c r="CP29" s="56">
        <v>11474</v>
      </c>
      <c r="CQ29" s="57">
        <f t="shared" si="38"/>
        <v>2180.06</v>
      </c>
      <c r="CR29" s="57">
        <f t="shared" si="39"/>
        <v>13654.06</v>
      </c>
      <c r="CS29" s="57">
        <f t="shared" si="40"/>
        <v>95578.42</v>
      </c>
    </row>
    <row r="30" spans="1:97" x14ac:dyDescent="0.25">
      <c r="A30" s="106"/>
      <c r="B30" s="35">
        <v>20</v>
      </c>
      <c r="C30" s="36" t="s">
        <v>230</v>
      </c>
      <c r="D30" s="35">
        <v>83</v>
      </c>
      <c r="E30" s="37">
        <v>15467</v>
      </c>
      <c r="G30" s="38">
        <v>7841</v>
      </c>
      <c r="H30" s="38">
        <f t="shared" si="3"/>
        <v>1489.79</v>
      </c>
      <c r="I30" s="39">
        <f t="shared" si="4"/>
        <v>9330.7900000000009</v>
      </c>
      <c r="J30" s="39">
        <f t="shared" si="0"/>
        <v>774455.57000000007</v>
      </c>
      <c r="T30" s="53" t="s">
        <v>230</v>
      </c>
      <c r="U30" s="48">
        <v>7</v>
      </c>
      <c r="V30" s="51">
        <v>7841</v>
      </c>
      <c r="W30" s="50">
        <f t="shared" si="5"/>
        <v>1489.79</v>
      </c>
      <c r="X30" s="50">
        <f t="shared" si="6"/>
        <v>9330.7900000000009</v>
      </c>
      <c r="Y30" s="50">
        <f t="shared" si="7"/>
        <v>65315.530000000006</v>
      </c>
      <c r="Z30" s="60" t="s">
        <v>230</v>
      </c>
      <c r="AA30" s="55">
        <v>7</v>
      </c>
      <c r="AB30" s="56">
        <v>7841</v>
      </c>
      <c r="AC30" s="57">
        <f t="shared" si="8"/>
        <v>1489.79</v>
      </c>
      <c r="AD30" s="57">
        <f t="shared" si="9"/>
        <v>9330.7900000000009</v>
      </c>
      <c r="AE30" s="57">
        <f t="shared" si="10"/>
        <v>65315.530000000006</v>
      </c>
      <c r="AF30" s="53" t="s">
        <v>230</v>
      </c>
      <c r="AG30" s="48">
        <v>7</v>
      </c>
      <c r="AH30" s="51">
        <v>7841</v>
      </c>
      <c r="AI30" s="50">
        <f t="shared" si="11"/>
        <v>1489.79</v>
      </c>
      <c r="AJ30" s="50">
        <f t="shared" si="12"/>
        <v>9330.7900000000009</v>
      </c>
      <c r="AK30" s="50">
        <f t="shared" si="13"/>
        <v>65315.530000000006</v>
      </c>
      <c r="AL30" s="60" t="s">
        <v>230</v>
      </c>
      <c r="AM30" s="55">
        <v>7</v>
      </c>
      <c r="AN30" s="56">
        <v>7841</v>
      </c>
      <c r="AO30" s="57">
        <f t="shared" si="14"/>
        <v>1489.79</v>
      </c>
      <c r="AP30" s="57">
        <f t="shared" si="15"/>
        <v>9330.7900000000009</v>
      </c>
      <c r="AQ30" s="57">
        <f t="shared" si="16"/>
        <v>65315.530000000006</v>
      </c>
      <c r="AR30" s="53" t="s">
        <v>230</v>
      </c>
      <c r="AS30" s="48">
        <v>7</v>
      </c>
      <c r="AT30" s="51">
        <v>7841</v>
      </c>
      <c r="AU30" s="50">
        <f t="shared" si="17"/>
        <v>1489.79</v>
      </c>
      <c r="AV30" s="50">
        <f t="shared" si="18"/>
        <v>9330.7900000000009</v>
      </c>
      <c r="AW30" s="50">
        <f t="shared" si="19"/>
        <v>65315.530000000006</v>
      </c>
      <c r="AX30" s="60" t="s">
        <v>230</v>
      </c>
      <c r="AY30" s="55">
        <v>7</v>
      </c>
      <c r="AZ30" s="56">
        <v>7841</v>
      </c>
      <c r="BA30" s="57">
        <f t="shared" si="20"/>
        <v>1489.79</v>
      </c>
      <c r="BB30" s="57">
        <f t="shared" si="21"/>
        <v>9330.7900000000009</v>
      </c>
      <c r="BC30" s="57">
        <f t="shared" si="22"/>
        <v>65315.530000000006</v>
      </c>
      <c r="BD30" s="53" t="s">
        <v>230</v>
      </c>
      <c r="BE30" s="48">
        <v>6</v>
      </c>
      <c r="BF30" s="51">
        <v>7841</v>
      </c>
      <c r="BG30" s="50">
        <f t="shared" si="23"/>
        <v>1489.79</v>
      </c>
      <c r="BH30" s="50">
        <f t="shared" si="24"/>
        <v>9330.7900000000009</v>
      </c>
      <c r="BI30" s="50">
        <f t="shared" si="25"/>
        <v>55984.740000000005</v>
      </c>
      <c r="BJ30" s="60" t="s">
        <v>230</v>
      </c>
      <c r="BK30" s="55">
        <v>7</v>
      </c>
      <c r="BL30" s="56">
        <v>7841</v>
      </c>
      <c r="BM30" s="57">
        <f t="shared" si="26"/>
        <v>1489.79</v>
      </c>
      <c r="BN30" s="57">
        <f t="shared" si="27"/>
        <v>9330.7900000000009</v>
      </c>
      <c r="BO30" s="57">
        <f t="shared" si="28"/>
        <v>65315.530000000006</v>
      </c>
      <c r="BP30" s="53" t="s">
        <v>230</v>
      </c>
      <c r="BQ30" s="48">
        <v>7</v>
      </c>
      <c r="BR30" s="51">
        <v>7841</v>
      </c>
      <c r="BS30" s="50">
        <f t="shared" si="29"/>
        <v>1489.79</v>
      </c>
      <c r="BT30" s="50">
        <f t="shared" si="30"/>
        <v>9330.7900000000009</v>
      </c>
      <c r="BU30" s="50">
        <f t="shared" si="31"/>
        <v>65315.530000000006</v>
      </c>
      <c r="BV30" s="60" t="s">
        <v>230</v>
      </c>
      <c r="BW30" s="55">
        <v>7</v>
      </c>
      <c r="BX30" s="56">
        <v>7841</v>
      </c>
      <c r="BY30" s="57">
        <f t="shared" si="32"/>
        <v>1489.79</v>
      </c>
      <c r="BZ30" s="57">
        <f t="shared" si="33"/>
        <v>9330.7900000000009</v>
      </c>
      <c r="CA30" s="57">
        <f t="shared" si="34"/>
        <v>65315.530000000006</v>
      </c>
      <c r="CB30" s="53" t="s">
        <v>230</v>
      </c>
      <c r="CC30" s="48">
        <v>7</v>
      </c>
      <c r="CD30" s="51">
        <v>7841</v>
      </c>
      <c r="CE30" s="50">
        <f t="shared" si="35"/>
        <v>1489.79</v>
      </c>
      <c r="CF30" s="50">
        <f t="shared" si="36"/>
        <v>9330.7900000000009</v>
      </c>
      <c r="CG30" s="50">
        <f t="shared" si="37"/>
        <v>65315.530000000006</v>
      </c>
      <c r="CH30" s="60" t="s">
        <v>230</v>
      </c>
      <c r="CI30" s="55">
        <v>7</v>
      </c>
      <c r="CJ30" s="58"/>
      <c r="CK30" s="58">
        <f t="shared" si="1"/>
        <v>914500.42000000039</v>
      </c>
      <c r="CL30" s="58"/>
      <c r="CM30" s="58">
        <f t="shared" si="2"/>
        <v>-914417.42000000039</v>
      </c>
      <c r="CN30" s="58"/>
      <c r="CO30" s="58"/>
      <c r="CP30" s="56">
        <v>7841</v>
      </c>
      <c r="CQ30" s="57">
        <f t="shared" si="38"/>
        <v>1489.79</v>
      </c>
      <c r="CR30" s="57">
        <f t="shared" si="39"/>
        <v>9330.7900000000009</v>
      </c>
      <c r="CS30" s="57">
        <f t="shared" si="40"/>
        <v>65315.530000000006</v>
      </c>
    </row>
    <row r="31" spans="1:97" x14ac:dyDescent="0.25">
      <c r="A31" s="106"/>
      <c r="B31" s="35">
        <v>21</v>
      </c>
      <c r="C31" s="36" t="s">
        <v>231</v>
      </c>
      <c r="D31" s="35">
        <v>277</v>
      </c>
      <c r="E31" s="37">
        <v>16733</v>
      </c>
      <c r="G31" s="38">
        <v>8483</v>
      </c>
      <c r="H31" s="38">
        <f t="shared" si="3"/>
        <v>1611.77</v>
      </c>
      <c r="I31" s="39">
        <f t="shared" si="4"/>
        <v>10094.77</v>
      </c>
      <c r="J31" s="39">
        <f t="shared" si="0"/>
        <v>2796251.29</v>
      </c>
      <c r="T31" s="53" t="s">
        <v>231</v>
      </c>
      <c r="U31" s="48">
        <v>23</v>
      </c>
      <c r="V31" s="51">
        <v>8483</v>
      </c>
      <c r="W31" s="50">
        <f t="shared" si="5"/>
        <v>1611.77</v>
      </c>
      <c r="X31" s="50">
        <f t="shared" si="6"/>
        <v>10094.77</v>
      </c>
      <c r="Y31" s="50">
        <f t="shared" si="7"/>
        <v>232179.71000000002</v>
      </c>
      <c r="Z31" s="60" t="s">
        <v>231</v>
      </c>
      <c r="AA31" s="55">
        <v>23</v>
      </c>
      <c r="AB31" s="56">
        <v>8483</v>
      </c>
      <c r="AC31" s="57">
        <f t="shared" si="8"/>
        <v>1611.77</v>
      </c>
      <c r="AD31" s="57">
        <f t="shared" si="9"/>
        <v>10094.77</v>
      </c>
      <c r="AE31" s="57">
        <f t="shared" si="10"/>
        <v>232179.71000000002</v>
      </c>
      <c r="AF31" s="53" t="s">
        <v>231</v>
      </c>
      <c r="AG31" s="48">
        <v>23</v>
      </c>
      <c r="AH31" s="51">
        <v>8483</v>
      </c>
      <c r="AI31" s="50">
        <f t="shared" si="11"/>
        <v>1611.77</v>
      </c>
      <c r="AJ31" s="50">
        <f t="shared" si="12"/>
        <v>10094.77</v>
      </c>
      <c r="AK31" s="50">
        <f t="shared" si="13"/>
        <v>232179.71000000002</v>
      </c>
      <c r="AL31" s="60" t="s">
        <v>231</v>
      </c>
      <c r="AM31" s="55">
        <v>23</v>
      </c>
      <c r="AN31" s="56">
        <v>8483</v>
      </c>
      <c r="AO31" s="57">
        <f t="shared" si="14"/>
        <v>1611.77</v>
      </c>
      <c r="AP31" s="57">
        <f t="shared" si="15"/>
        <v>10094.77</v>
      </c>
      <c r="AQ31" s="57">
        <f t="shared" si="16"/>
        <v>232179.71000000002</v>
      </c>
      <c r="AR31" s="53" t="s">
        <v>231</v>
      </c>
      <c r="AS31" s="48">
        <v>23</v>
      </c>
      <c r="AT31" s="51">
        <v>8483</v>
      </c>
      <c r="AU31" s="50">
        <f t="shared" si="17"/>
        <v>1611.77</v>
      </c>
      <c r="AV31" s="50">
        <f t="shared" si="18"/>
        <v>10094.77</v>
      </c>
      <c r="AW31" s="50">
        <f t="shared" si="19"/>
        <v>232179.71000000002</v>
      </c>
      <c r="AX31" s="60" t="s">
        <v>231</v>
      </c>
      <c r="AY31" s="55">
        <v>24</v>
      </c>
      <c r="AZ31" s="56">
        <v>8483</v>
      </c>
      <c r="BA31" s="57">
        <f t="shared" si="20"/>
        <v>1611.77</v>
      </c>
      <c r="BB31" s="57">
        <f t="shared" si="21"/>
        <v>10094.77</v>
      </c>
      <c r="BC31" s="57">
        <f t="shared" si="22"/>
        <v>242274.48</v>
      </c>
      <c r="BD31" s="53" t="s">
        <v>231</v>
      </c>
      <c r="BE31" s="48">
        <v>23</v>
      </c>
      <c r="BF31" s="51">
        <v>8483</v>
      </c>
      <c r="BG31" s="50">
        <f t="shared" si="23"/>
        <v>1611.77</v>
      </c>
      <c r="BH31" s="50">
        <f t="shared" si="24"/>
        <v>10094.77</v>
      </c>
      <c r="BI31" s="50">
        <f t="shared" si="25"/>
        <v>232179.71000000002</v>
      </c>
      <c r="BJ31" s="60" t="s">
        <v>231</v>
      </c>
      <c r="BK31" s="55">
        <v>23</v>
      </c>
      <c r="BL31" s="56">
        <v>8483</v>
      </c>
      <c r="BM31" s="57">
        <f t="shared" si="26"/>
        <v>1611.77</v>
      </c>
      <c r="BN31" s="57">
        <f t="shared" si="27"/>
        <v>10094.77</v>
      </c>
      <c r="BO31" s="57">
        <f t="shared" si="28"/>
        <v>232179.71000000002</v>
      </c>
      <c r="BP31" s="53" t="s">
        <v>231</v>
      </c>
      <c r="BQ31" s="48">
        <v>23</v>
      </c>
      <c r="BR31" s="51">
        <v>8483</v>
      </c>
      <c r="BS31" s="50">
        <f t="shared" si="29"/>
        <v>1611.77</v>
      </c>
      <c r="BT31" s="50">
        <f t="shared" si="30"/>
        <v>10094.77</v>
      </c>
      <c r="BU31" s="50">
        <f t="shared" si="31"/>
        <v>232179.71000000002</v>
      </c>
      <c r="BV31" s="60" t="s">
        <v>231</v>
      </c>
      <c r="BW31" s="55">
        <v>23</v>
      </c>
      <c r="BX31" s="56">
        <v>8483</v>
      </c>
      <c r="BY31" s="57">
        <f t="shared" si="32"/>
        <v>1611.77</v>
      </c>
      <c r="BZ31" s="57">
        <f t="shared" si="33"/>
        <v>10094.77</v>
      </c>
      <c r="CA31" s="57">
        <f t="shared" si="34"/>
        <v>232179.71000000002</v>
      </c>
      <c r="CB31" s="53" t="s">
        <v>231</v>
      </c>
      <c r="CC31" s="48">
        <v>23</v>
      </c>
      <c r="CD31" s="51">
        <v>8483</v>
      </c>
      <c r="CE31" s="50">
        <f t="shared" si="35"/>
        <v>1611.77</v>
      </c>
      <c r="CF31" s="50">
        <f t="shared" si="36"/>
        <v>10094.77</v>
      </c>
      <c r="CG31" s="50">
        <f t="shared" si="37"/>
        <v>232179.71000000002</v>
      </c>
      <c r="CH31" s="60" t="s">
        <v>231</v>
      </c>
      <c r="CI31" s="55">
        <v>23</v>
      </c>
      <c r="CJ31" s="58"/>
      <c r="CK31" s="58">
        <f t="shared" si="1"/>
        <v>2786433.52</v>
      </c>
      <c r="CL31" s="58"/>
      <c r="CM31" s="58">
        <f t="shared" si="2"/>
        <v>-2786156.52</v>
      </c>
      <c r="CN31" s="58"/>
      <c r="CO31" s="58"/>
      <c r="CP31" s="56">
        <v>8483</v>
      </c>
      <c r="CQ31" s="57">
        <f t="shared" si="38"/>
        <v>1611.77</v>
      </c>
      <c r="CR31" s="57">
        <f t="shared" si="39"/>
        <v>10094.77</v>
      </c>
      <c r="CS31" s="57">
        <f t="shared" si="40"/>
        <v>232179.71000000002</v>
      </c>
    </row>
    <row r="32" spans="1:97" ht="24" x14ac:dyDescent="0.25">
      <c r="A32" s="106"/>
      <c r="B32" s="35">
        <v>22</v>
      </c>
      <c r="C32" s="36" t="s">
        <v>232</v>
      </c>
      <c r="D32" s="35">
        <v>28</v>
      </c>
      <c r="E32" s="37">
        <v>162500</v>
      </c>
      <c r="G32" s="38">
        <v>82380</v>
      </c>
      <c r="H32" s="38">
        <f t="shared" si="3"/>
        <v>15652.2</v>
      </c>
      <c r="I32" s="39">
        <f t="shared" si="4"/>
        <v>98032.2</v>
      </c>
      <c r="J32" s="39">
        <f t="shared" si="0"/>
        <v>2744901.6</v>
      </c>
      <c r="T32" s="53" t="s">
        <v>232</v>
      </c>
      <c r="U32" s="48">
        <v>2</v>
      </c>
      <c r="V32" s="51">
        <v>82380</v>
      </c>
      <c r="W32" s="50">
        <f t="shared" si="5"/>
        <v>15652.2</v>
      </c>
      <c r="X32" s="50">
        <f t="shared" si="6"/>
        <v>98032.2</v>
      </c>
      <c r="Y32" s="50">
        <f t="shared" si="7"/>
        <v>196064.4</v>
      </c>
      <c r="Z32" s="60" t="s">
        <v>232</v>
      </c>
      <c r="AA32" s="55">
        <v>2</v>
      </c>
      <c r="AB32" s="56">
        <v>82380</v>
      </c>
      <c r="AC32" s="57">
        <f t="shared" si="8"/>
        <v>15652.2</v>
      </c>
      <c r="AD32" s="57">
        <f t="shared" si="9"/>
        <v>98032.2</v>
      </c>
      <c r="AE32" s="57">
        <f t="shared" si="10"/>
        <v>196064.4</v>
      </c>
      <c r="AF32" s="53" t="s">
        <v>232</v>
      </c>
      <c r="AG32" s="48">
        <v>2</v>
      </c>
      <c r="AH32" s="51">
        <v>82380</v>
      </c>
      <c r="AI32" s="50">
        <f t="shared" si="11"/>
        <v>15652.2</v>
      </c>
      <c r="AJ32" s="50">
        <f t="shared" si="12"/>
        <v>98032.2</v>
      </c>
      <c r="AK32" s="50">
        <f t="shared" si="13"/>
        <v>196064.4</v>
      </c>
      <c r="AL32" s="60" t="s">
        <v>232</v>
      </c>
      <c r="AM32" s="55">
        <v>2</v>
      </c>
      <c r="AN32" s="56">
        <v>82380</v>
      </c>
      <c r="AO32" s="57">
        <f t="shared" si="14"/>
        <v>15652.2</v>
      </c>
      <c r="AP32" s="57">
        <f t="shared" si="15"/>
        <v>98032.2</v>
      </c>
      <c r="AQ32" s="57">
        <f t="shared" si="16"/>
        <v>196064.4</v>
      </c>
      <c r="AR32" s="53" t="s">
        <v>232</v>
      </c>
      <c r="AS32" s="48">
        <v>6</v>
      </c>
      <c r="AT32" s="51">
        <v>82380</v>
      </c>
      <c r="AU32" s="50">
        <f t="shared" si="17"/>
        <v>15652.2</v>
      </c>
      <c r="AV32" s="50">
        <f t="shared" si="18"/>
        <v>98032.2</v>
      </c>
      <c r="AW32" s="50">
        <f t="shared" si="19"/>
        <v>588193.19999999995</v>
      </c>
      <c r="AX32" s="60" t="s">
        <v>232</v>
      </c>
      <c r="AY32" s="55">
        <v>2</v>
      </c>
      <c r="AZ32" s="56">
        <v>82380</v>
      </c>
      <c r="BA32" s="57">
        <f t="shared" si="20"/>
        <v>15652.2</v>
      </c>
      <c r="BB32" s="57">
        <f t="shared" si="21"/>
        <v>98032.2</v>
      </c>
      <c r="BC32" s="57">
        <f t="shared" si="22"/>
        <v>196064.4</v>
      </c>
      <c r="BD32" s="53" t="s">
        <v>232</v>
      </c>
      <c r="BE32" s="48">
        <v>2</v>
      </c>
      <c r="BF32" s="51">
        <v>82380</v>
      </c>
      <c r="BG32" s="50">
        <f t="shared" si="23"/>
        <v>15652.2</v>
      </c>
      <c r="BH32" s="50">
        <f t="shared" si="24"/>
        <v>98032.2</v>
      </c>
      <c r="BI32" s="50">
        <f t="shared" si="25"/>
        <v>196064.4</v>
      </c>
      <c r="BJ32" s="60" t="s">
        <v>232</v>
      </c>
      <c r="BK32" s="55">
        <v>2</v>
      </c>
      <c r="BL32" s="56">
        <v>82380</v>
      </c>
      <c r="BM32" s="57">
        <f t="shared" si="26"/>
        <v>15652.2</v>
      </c>
      <c r="BN32" s="57">
        <f t="shared" si="27"/>
        <v>98032.2</v>
      </c>
      <c r="BO32" s="57">
        <f t="shared" si="28"/>
        <v>196064.4</v>
      </c>
      <c r="BP32" s="53" t="s">
        <v>232</v>
      </c>
      <c r="BQ32" s="48">
        <v>2</v>
      </c>
      <c r="BR32" s="51">
        <v>82380</v>
      </c>
      <c r="BS32" s="50">
        <f t="shared" si="29"/>
        <v>15652.2</v>
      </c>
      <c r="BT32" s="50">
        <f t="shared" si="30"/>
        <v>98032.2</v>
      </c>
      <c r="BU32" s="50">
        <f t="shared" si="31"/>
        <v>196064.4</v>
      </c>
      <c r="BV32" s="60" t="s">
        <v>232</v>
      </c>
      <c r="BW32" s="55">
        <v>2</v>
      </c>
      <c r="BX32" s="56">
        <v>82380</v>
      </c>
      <c r="BY32" s="57">
        <f t="shared" si="32"/>
        <v>15652.2</v>
      </c>
      <c r="BZ32" s="57">
        <f t="shared" si="33"/>
        <v>98032.2</v>
      </c>
      <c r="CA32" s="57">
        <f t="shared" si="34"/>
        <v>196064.4</v>
      </c>
      <c r="CB32" s="53" t="s">
        <v>232</v>
      </c>
      <c r="CC32" s="48">
        <v>2</v>
      </c>
      <c r="CD32" s="51">
        <v>82380</v>
      </c>
      <c r="CE32" s="50">
        <f t="shared" si="35"/>
        <v>15652.2</v>
      </c>
      <c r="CF32" s="50">
        <f t="shared" si="36"/>
        <v>98032.2</v>
      </c>
      <c r="CG32" s="50">
        <f t="shared" si="37"/>
        <v>196064.4</v>
      </c>
      <c r="CH32" s="60" t="s">
        <v>232</v>
      </c>
      <c r="CI32" s="55">
        <v>2</v>
      </c>
      <c r="CJ32" s="58"/>
      <c r="CK32" s="58">
        <f t="shared" si="1"/>
        <v>4705573.6000000024</v>
      </c>
      <c r="CL32" s="58"/>
      <c r="CM32" s="58">
        <f t="shared" si="2"/>
        <v>-4705545.6000000024</v>
      </c>
      <c r="CN32" s="58"/>
      <c r="CO32" s="58"/>
      <c r="CP32" s="56">
        <v>82380</v>
      </c>
      <c r="CQ32" s="57">
        <f t="shared" si="38"/>
        <v>15652.2</v>
      </c>
      <c r="CR32" s="57">
        <f t="shared" si="39"/>
        <v>98032.2</v>
      </c>
      <c r="CS32" s="57">
        <f t="shared" si="40"/>
        <v>196064.4</v>
      </c>
    </row>
    <row r="33" spans="1:97" x14ac:dyDescent="0.25">
      <c r="A33" s="106"/>
      <c r="B33" s="35">
        <v>23</v>
      </c>
      <c r="C33" s="36" t="s">
        <v>233</v>
      </c>
      <c r="D33" s="35">
        <v>83</v>
      </c>
      <c r="E33" s="37">
        <v>17331</v>
      </c>
      <c r="G33" s="38">
        <v>8786</v>
      </c>
      <c r="H33" s="38">
        <f t="shared" si="3"/>
        <v>1669.34</v>
      </c>
      <c r="I33" s="39">
        <f t="shared" si="4"/>
        <v>10455.34</v>
      </c>
      <c r="J33" s="39">
        <f t="shared" si="0"/>
        <v>867793.22</v>
      </c>
      <c r="T33" s="53" t="s">
        <v>233</v>
      </c>
      <c r="U33" s="48">
        <v>10</v>
      </c>
      <c r="V33" s="51">
        <v>8786</v>
      </c>
      <c r="W33" s="50">
        <f t="shared" si="5"/>
        <v>1669.34</v>
      </c>
      <c r="X33" s="50">
        <f t="shared" si="6"/>
        <v>10455.34</v>
      </c>
      <c r="Y33" s="50">
        <f t="shared" si="7"/>
        <v>104553.4</v>
      </c>
      <c r="Z33" s="60" t="s">
        <v>233</v>
      </c>
      <c r="AA33" s="55"/>
      <c r="AB33" s="56">
        <v>8786</v>
      </c>
      <c r="AC33" s="57">
        <f t="shared" si="8"/>
        <v>1669.34</v>
      </c>
      <c r="AD33" s="57">
        <f t="shared" si="9"/>
        <v>10455.34</v>
      </c>
      <c r="AE33" s="57">
        <f t="shared" si="10"/>
        <v>0</v>
      </c>
      <c r="AF33" s="53" t="s">
        <v>233</v>
      </c>
      <c r="AG33" s="48">
        <v>10</v>
      </c>
      <c r="AH33" s="51">
        <v>8786</v>
      </c>
      <c r="AI33" s="50">
        <f t="shared" si="11"/>
        <v>1669.34</v>
      </c>
      <c r="AJ33" s="50">
        <f t="shared" si="12"/>
        <v>10455.34</v>
      </c>
      <c r="AK33" s="50">
        <f t="shared" si="13"/>
        <v>104553.4</v>
      </c>
      <c r="AL33" s="60" t="s">
        <v>233</v>
      </c>
      <c r="AM33" s="55">
        <v>13</v>
      </c>
      <c r="AN33" s="56">
        <v>8786</v>
      </c>
      <c r="AO33" s="57">
        <f t="shared" si="14"/>
        <v>1669.34</v>
      </c>
      <c r="AP33" s="57">
        <f t="shared" si="15"/>
        <v>10455.34</v>
      </c>
      <c r="AQ33" s="57">
        <f t="shared" si="16"/>
        <v>135919.42000000001</v>
      </c>
      <c r="AR33" s="53" t="s">
        <v>233</v>
      </c>
      <c r="AS33" s="48">
        <v>10</v>
      </c>
      <c r="AT33" s="51">
        <v>8786</v>
      </c>
      <c r="AU33" s="50">
        <f t="shared" si="17"/>
        <v>1669.34</v>
      </c>
      <c r="AV33" s="50">
        <f t="shared" si="18"/>
        <v>10455.34</v>
      </c>
      <c r="AW33" s="50">
        <f t="shared" si="19"/>
        <v>104553.4</v>
      </c>
      <c r="AX33" s="60" t="s">
        <v>233</v>
      </c>
      <c r="AY33" s="55"/>
      <c r="AZ33" s="56">
        <v>8786</v>
      </c>
      <c r="BA33" s="57">
        <f t="shared" si="20"/>
        <v>1669.34</v>
      </c>
      <c r="BB33" s="57">
        <f t="shared" si="21"/>
        <v>10455.34</v>
      </c>
      <c r="BC33" s="57">
        <f t="shared" si="22"/>
        <v>0</v>
      </c>
      <c r="BD33" s="53" t="s">
        <v>233</v>
      </c>
      <c r="BE33" s="48"/>
      <c r="BF33" s="51">
        <v>8786</v>
      </c>
      <c r="BG33" s="50">
        <f t="shared" si="23"/>
        <v>1669.34</v>
      </c>
      <c r="BH33" s="50">
        <f t="shared" si="24"/>
        <v>10455.34</v>
      </c>
      <c r="BI33" s="50">
        <f t="shared" si="25"/>
        <v>0</v>
      </c>
      <c r="BJ33" s="60" t="s">
        <v>233</v>
      </c>
      <c r="BK33" s="55">
        <v>10</v>
      </c>
      <c r="BL33" s="56">
        <v>8786</v>
      </c>
      <c r="BM33" s="57">
        <f t="shared" si="26"/>
        <v>1669.34</v>
      </c>
      <c r="BN33" s="57">
        <f t="shared" si="27"/>
        <v>10455.34</v>
      </c>
      <c r="BO33" s="57">
        <f t="shared" si="28"/>
        <v>104553.4</v>
      </c>
      <c r="BP33" s="53" t="s">
        <v>233</v>
      </c>
      <c r="BQ33" s="48">
        <v>10</v>
      </c>
      <c r="BR33" s="51">
        <v>8786</v>
      </c>
      <c r="BS33" s="50">
        <f t="shared" si="29"/>
        <v>1669.34</v>
      </c>
      <c r="BT33" s="50">
        <f t="shared" si="30"/>
        <v>10455.34</v>
      </c>
      <c r="BU33" s="50">
        <f t="shared" si="31"/>
        <v>104553.4</v>
      </c>
      <c r="BV33" s="60" t="s">
        <v>233</v>
      </c>
      <c r="BW33" s="55"/>
      <c r="BX33" s="56">
        <v>8786</v>
      </c>
      <c r="BY33" s="57">
        <f t="shared" si="32"/>
        <v>1669.34</v>
      </c>
      <c r="BZ33" s="57">
        <f t="shared" si="33"/>
        <v>10455.34</v>
      </c>
      <c r="CA33" s="57">
        <f t="shared" si="34"/>
        <v>0</v>
      </c>
      <c r="CB33" s="53" t="s">
        <v>233</v>
      </c>
      <c r="CC33" s="48">
        <v>10</v>
      </c>
      <c r="CD33" s="51">
        <v>8786</v>
      </c>
      <c r="CE33" s="50">
        <f t="shared" si="35"/>
        <v>1669.34</v>
      </c>
      <c r="CF33" s="50">
        <f t="shared" si="36"/>
        <v>10455.34</v>
      </c>
      <c r="CG33" s="50">
        <f t="shared" si="37"/>
        <v>104553.4</v>
      </c>
      <c r="CH33" s="60" t="s">
        <v>233</v>
      </c>
      <c r="CI33" s="55">
        <v>10</v>
      </c>
      <c r="CJ33" s="58"/>
      <c r="CK33" s="58">
        <f t="shared" si="1"/>
        <v>993340.29999999981</v>
      </c>
      <c r="CL33" s="58"/>
      <c r="CM33" s="58">
        <f t="shared" si="2"/>
        <v>-993257.29999999981</v>
      </c>
      <c r="CN33" s="58"/>
      <c r="CO33" s="58"/>
      <c r="CP33" s="56">
        <v>8786</v>
      </c>
      <c r="CQ33" s="57">
        <f t="shared" si="38"/>
        <v>1669.34</v>
      </c>
      <c r="CR33" s="57">
        <f t="shared" si="39"/>
        <v>10455.34</v>
      </c>
      <c r="CS33" s="57">
        <f t="shared" si="40"/>
        <v>104553.4</v>
      </c>
    </row>
    <row r="34" spans="1:97" x14ac:dyDescent="0.25">
      <c r="A34" s="106"/>
      <c r="B34" s="35">
        <v>24</v>
      </c>
      <c r="C34" s="36" t="s">
        <v>234</v>
      </c>
      <c r="D34" s="35">
        <v>139</v>
      </c>
      <c r="E34" s="37">
        <v>31413</v>
      </c>
      <c r="G34" s="38">
        <v>15925</v>
      </c>
      <c r="H34" s="38">
        <f t="shared" si="3"/>
        <v>3025.75</v>
      </c>
      <c r="I34" s="39">
        <f t="shared" si="4"/>
        <v>18950.75</v>
      </c>
      <c r="J34" s="39">
        <f t="shared" si="0"/>
        <v>2634154.25</v>
      </c>
      <c r="T34" s="53" t="s">
        <v>234</v>
      </c>
      <c r="U34" s="48">
        <v>12</v>
      </c>
      <c r="V34" s="51">
        <v>15925</v>
      </c>
      <c r="W34" s="50">
        <f t="shared" si="5"/>
        <v>3025.75</v>
      </c>
      <c r="X34" s="50">
        <f t="shared" si="6"/>
        <v>18950.75</v>
      </c>
      <c r="Y34" s="50">
        <f t="shared" si="7"/>
        <v>227409</v>
      </c>
      <c r="Z34" s="60" t="s">
        <v>234</v>
      </c>
      <c r="AA34" s="55">
        <v>13</v>
      </c>
      <c r="AB34" s="56">
        <v>15925</v>
      </c>
      <c r="AC34" s="57">
        <f t="shared" si="8"/>
        <v>3025.75</v>
      </c>
      <c r="AD34" s="57">
        <f t="shared" si="9"/>
        <v>18950.75</v>
      </c>
      <c r="AE34" s="57">
        <f t="shared" si="10"/>
        <v>246359.75</v>
      </c>
      <c r="AF34" s="53" t="s">
        <v>234</v>
      </c>
      <c r="AG34" s="48">
        <v>12</v>
      </c>
      <c r="AH34" s="51">
        <v>15925</v>
      </c>
      <c r="AI34" s="50">
        <f t="shared" si="11"/>
        <v>3025.75</v>
      </c>
      <c r="AJ34" s="50">
        <f t="shared" si="12"/>
        <v>18950.75</v>
      </c>
      <c r="AK34" s="50">
        <f t="shared" si="13"/>
        <v>227409</v>
      </c>
      <c r="AL34" s="60" t="s">
        <v>234</v>
      </c>
      <c r="AM34" s="55">
        <v>13</v>
      </c>
      <c r="AN34" s="56">
        <v>15925</v>
      </c>
      <c r="AO34" s="57">
        <f t="shared" si="14"/>
        <v>3025.75</v>
      </c>
      <c r="AP34" s="57">
        <f t="shared" si="15"/>
        <v>18950.75</v>
      </c>
      <c r="AQ34" s="57">
        <f t="shared" si="16"/>
        <v>246359.75</v>
      </c>
      <c r="AR34" s="53" t="s">
        <v>234</v>
      </c>
      <c r="AS34" s="48">
        <v>13</v>
      </c>
      <c r="AT34" s="51">
        <v>15925</v>
      </c>
      <c r="AU34" s="50">
        <f t="shared" si="17"/>
        <v>3025.75</v>
      </c>
      <c r="AV34" s="50">
        <f t="shared" si="18"/>
        <v>18950.75</v>
      </c>
      <c r="AW34" s="50">
        <f t="shared" si="19"/>
        <v>246359.75</v>
      </c>
      <c r="AX34" s="60" t="s">
        <v>234</v>
      </c>
      <c r="AY34" s="59"/>
      <c r="AZ34" s="56">
        <v>15925</v>
      </c>
      <c r="BA34" s="57">
        <f t="shared" si="20"/>
        <v>3025.75</v>
      </c>
      <c r="BB34" s="57">
        <f t="shared" si="21"/>
        <v>18950.75</v>
      </c>
      <c r="BC34" s="57">
        <f t="shared" si="22"/>
        <v>0</v>
      </c>
      <c r="BD34" s="53" t="s">
        <v>234</v>
      </c>
      <c r="BE34" s="48">
        <v>12</v>
      </c>
      <c r="BF34" s="51">
        <v>15925</v>
      </c>
      <c r="BG34" s="50">
        <f t="shared" si="23"/>
        <v>3025.75</v>
      </c>
      <c r="BH34" s="50">
        <f t="shared" si="24"/>
        <v>18950.75</v>
      </c>
      <c r="BI34" s="50">
        <f t="shared" si="25"/>
        <v>227409</v>
      </c>
      <c r="BJ34" s="60" t="s">
        <v>234</v>
      </c>
      <c r="BK34" s="55">
        <v>13</v>
      </c>
      <c r="BL34" s="56">
        <v>15925</v>
      </c>
      <c r="BM34" s="57">
        <f t="shared" si="26"/>
        <v>3025.75</v>
      </c>
      <c r="BN34" s="57">
        <f t="shared" si="27"/>
        <v>18950.75</v>
      </c>
      <c r="BO34" s="57">
        <f t="shared" si="28"/>
        <v>246359.75</v>
      </c>
      <c r="BP34" s="53" t="s">
        <v>234</v>
      </c>
      <c r="BQ34" s="48">
        <v>12</v>
      </c>
      <c r="BR34" s="51">
        <v>15925</v>
      </c>
      <c r="BS34" s="50">
        <f t="shared" si="29"/>
        <v>3025.75</v>
      </c>
      <c r="BT34" s="50">
        <f t="shared" si="30"/>
        <v>18950.75</v>
      </c>
      <c r="BU34" s="50">
        <f t="shared" si="31"/>
        <v>227409</v>
      </c>
      <c r="BV34" s="60" t="s">
        <v>234</v>
      </c>
      <c r="BW34" s="55">
        <v>12</v>
      </c>
      <c r="BX34" s="56">
        <v>15925</v>
      </c>
      <c r="BY34" s="57">
        <f t="shared" si="32"/>
        <v>3025.75</v>
      </c>
      <c r="BZ34" s="57">
        <f t="shared" si="33"/>
        <v>18950.75</v>
      </c>
      <c r="CA34" s="57">
        <f t="shared" si="34"/>
        <v>227409</v>
      </c>
      <c r="CB34" s="53" t="s">
        <v>234</v>
      </c>
      <c r="CC34" s="48">
        <v>14</v>
      </c>
      <c r="CD34" s="51">
        <v>15925</v>
      </c>
      <c r="CE34" s="50">
        <f t="shared" si="35"/>
        <v>3025.75</v>
      </c>
      <c r="CF34" s="50">
        <f t="shared" si="36"/>
        <v>18950.75</v>
      </c>
      <c r="CG34" s="50">
        <f t="shared" si="37"/>
        <v>265310.5</v>
      </c>
      <c r="CH34" s="60" t="s">
        <v>234</v>
      </c>
      <c r="CI34" s="55">
        <v>13</v>
      </c>
      <c r="CJ34" s="58"/>
      <c r="CK34" s="58">
        <f t="shared" si="1"/>
        <v>2804850</v>
      </c>
      <c r="CL34" s="58"/>
      <c r="CM34" s="58">
        <f t="shared" si="2"/>
        <v>-2804711</v>
      </c>
      <c r="CN34" s="58"/>
      <c r="CO34" s="58"/>
      <c r="CP34" s="56">
        <v>15925</v>
      </c>
      <c r="CQ34" s="57">
        <f t="shared" si="38"/>
        <v>3025.75</v>
      </c>
      <c r="CR34" s="57">
        <f t="shared" si="39"/>
        <v>18950.75</v>
      </c>
      <c r="CS34" s="57">
        <f t="shared" si="40"/>
        <v>246359.75</v>
      </c>
    </row>
    <row r="35" spans="1:97" x14ac:dyDescent="0.25">
      <c r="A35" s="106"/>
      <c r="B35" s="35">
        <v>25</v>
      </c>
      <c r="C35" s="36" t="s">
        <v>154</v>
      </c>
      <c r="D35" s="35">
        <v>83</v>
      </c>
      <c r="E35" s="37">
        <v>15484</v>
      </c>
      <c r="G35" s="38">
        <v>7850</v>
      </c>
      <c r="H35" s="38">
        <f t="shared" si="3"/>
        <v>1491.5</v>
      </c>
      <c r="I35" s="39">
        <f t="shared" si="4"/>
        <v>9341.5</v>
      </c>
      <c r="J35" s="39">
        <f t="shared" si="0"/>
        <v>775344.5</v>
      </c>
      <c r="T35" s="53" t="s">
        <v>154</v>
      </c>
      <c r="U35" s="48">
        <v>10</v>
      </c>
      <c r="V35" s="51">
        <v>7850</v>
      </c>
      <c r="W35" s="50">
        <f t="shared" si="5"/>
        <v>1491.5</v>
      </c>
      <c r="X35" s="50">
        <f t="shared" si="6"/>
        <v>9341.5</v>
      </c>
      <c r="Y35" s="50">
        <f t="shared" si="7"/>
        <v>93415</v>
      </c>
      <c r="Z35" s="60" t="s">
        <v>154</v>
      </c>
      <c r="AA35" s="55"/>
      <c r="AB35" s="56">
        <v>7850</v>
      </c>
      <c r="AC35" s="57">
        <f t="shared" si="8"/>
        <v>1491.5</v>
      </c>
      <c r="AD35" s="57">
        <f t="shared" si="9"/>
        <v>9341.5</v>
      </c>
      <c r="AE35" s="57">
        <f t="shared" si="10"/>
        <v>0</v>
      </c>
      <c r="AF35" s="53" t="s">
        <v>154</v>
      </c>
      <c r="AG35" s="48">
        <v>10</v>
      </c>
      <c r="AH35" s="51">
        <v>7850</v>
      </c>
      <c r="AI35" s="50">
        <f t="shared" si="11"/>
        <v>1491.5</v>
      </c>
      <c r="AJ35" s="50">
        <f t="shared" si="12"/>
        <v>9341.5</v>
      </c>
      <c r="AK35" s="50">
        <f t="shared" si="13"/>
        <v>93415</v>
      </c>
      <c r="AL35" s="60" t="s">
        <v>154</v>
      </c>
      <c r="AM35" s="55">
        <v>13</v>
      </c>
      <c r="AN35" s="56">
        <v>7850</v>
      </c>
      <c r="AO35" s="57">
        <f t="shared" si="14"/>
        <v>1491.5</v>
      </c>
      <c r="AP35" s="57">
        <f t="shared" si="15"/>
        <v>9341.5</v>
      </c>
      <c r="AQ35" s="57">
        <f t="shared" si="16"/>
        <v>121439.5</v>
      </c>
      <c r="AR35" s="53" t="s">
        <v>154</v>
      </c>
      <c r="AS35" s="48">
        <v>10</v>
      </c>
      <c r="AT35" s="51">
        <v>7850</v>
      </c>
      <c r="AU35" s="50">
        <f t="shared" si="17"/>
        <v>1491.5</v>
      </c>
      <c r="AV35" s="50">
        <f t="shared" si="18"/>
        <v>9341.5</v>
      </c>
      <c r="AW35" s="50">
        <f t="shared" si="19"/>
        <v>93415</v>
      </c>
      <c r="AX35" s="60" t="s">
        <v>154</v>
      </c>
      <c r="AY35" s="55"/>
      <c r="AZ35" s="56">
        <v>7850</v>
      </c>
      <c r="BA35" s="57">
        <f t="shared" si="20"/>
        <v>1491.5</v>
      </c>
      <c r="BB35" s="57">
        <f t="shared" si="21"/>
        <v>9341.5</v>
      </c>
      <c r="BC35" s="57">
        <f t="shared" si="22"/>
        <v>0</v>
      </c>
      <c r="BD35" s="53" t="s">
        <v>154</v>
      </c>
      <c r="BE35" s="48"/>
      <c r="BF35" s="51">
        <v>7850</v>
      </c>
      <c r="BG35" s="50">
        <f t="shared" si="23"/>
        <v>1491.5</v>
      </c>
      <c r="BH35" s="50">
        <f t="shared" si="24"/>
        <v>9341.5</v>
      </c>
      <c r="BI35" s="50">
        <f t="shared" si="25"/>
        <v>0</v>
      </c>
      <c r="BJ35" s="60" t="s">
        <v>154</v>
      </c>
      <c r="BK35" s="55">
        <v>10</v>
      </c>
      <c r="BL35" s="56">
        <v>7850</v>
      </c>
      <c r="BM35" s="57">
        <f t="shared" si="26"/>
        <v>1491.5</v>
      </c>
      <c r="BN35" s="57">
        <f t="shared" si="27"/>
        <v>9341.5</v>
      </c>
      <c r="BO35" s="57">
        <f t="shared" si="28"/>
        <v>93415</v>
      </c>
      <c r="BP35" s="53" t="s">
        <v>154</v>
      </c>
      <c r="BQ35" s="48">
        <v>10</v>
      </c>
      <c r="BR35" s="51">
        <v>7850</v>
      </c>
      <c r="BS35" s="50">
        <f t="shared" si="29"/>
        <v>1491.5</v>
      </c>
      <c r="BT35" s="50">
        <f t="shared" si="30"/>
        <v>9341.5</v>
      </c>
      <c r="BU35" s="50">
        <f t="shared" si="31"/>
        <v>93415</v>
      </c>
      <c r="BV35" s="60" t="s">
        <v>154</v>
      </c>
      <c r="BW35" s="55"/>
      <c r="BX35" s="56">
        <v>7850</v>
      </c>
      <c r="BY35" s="57">
        <f t="shared" si="32"/>
        <v>1491.5</v>
      </c>
      <c r="BZ35" s="57">
        <f t="shared" si="33"/>
        <v>9341.5</v>
      </c>
      <c r="CA35" s="57">
        <f t="shared" si="34"/>
        <v>0</v>
      </c>
      <c r="CB35" s="53" t="s">
        <v>154</v>
      </c>
      <c r="CC35" s="48">
        <v>10</v>
      </c>
      <c r="CD35" s="51">
        <v>7850</v>
      </c>
      <c r="CE35" s="50">
        <f t="shared" si="35"/>
        <v>1491.5</v>
      </c>
      <c r="CF35" s="50">
        <f t="shared" si="36"/>
        <v>9341.5</v>
      </c>
      <c r="CG35" s="50">
        <f t="shared" si="37"/>
        <v>93415</v>
      </c>
      <c r="CH35" s="60" t="s">
        <v>154</v>
      </c>
      <c r="CI35" s="55">
        <v>10</v>
      </c>
      <c r="CJ35" s="58"/>
      <c r="CK35" s="58">
        <f t="shared" si="1"/>
        <v>887525.5</v>
      </c>
      <c r="CL35" s="58"/>
      <c r="CM35" s="58">
        <f t="shared" si="2"/>
        <v>-887442.5</v>
      </c>
      <c r="CN35" s="58"/>
      <c r="CO35" s="58"/>
      <c r="CP35" s="56">
        <v>7850</v>
      </c>
      <c r="CQ35" s="57">
        <f t="shared" si="38"/>
        <v>1491.5</v>
      </c>
      <c r="CR35" s="57">
        <f t="shared" si="39"/>
        <v>9341.5</v>
      </c>
      <c r="CS35" s="57">
        <f t="shared" si="40"/>
        <v>93415</v>
      </c>
    </row>
    <row r="36" spans="1:97" x14ac:dyDescent="0.25">
      <c r="A36" s="106"/>
      <c r="B36" s="35">
        <v>26</v>
      </c>
      <c r="C36" s="36" t="s">
        <v>235</v>
      </c>
      <c r="D36" s="35">
        <v>83</v>
      </c>
      <c r="E36" s="37">
        <v>12808</v>
      </c>
      <c r="G36" s="38">
        <v>6493</v>
      </c>
      <c r="H36" s="38">
        <f t="shared" si="3"/>
        <v>1233.67</v>
      </c>
      <c r="I36" s="39">
        <f t="shared" si="4"/>
        <v>7726.67</v>
      </c>
      <c r="J36" s="39">
        <f t="shared" si="0"/>
        <v>641313.61</v>
      </c>
      <c r="T36" s="53" t="s">
        <v>235</v>
      </c>
      <c r="U36" s="48">
        <v>10</v>
      </c>
      <c r="V36" s="51">
        <v>6493</v>
      </c>
      <c r="W36" s="50">
        <f t="shared" si="5"/>
        <v>1233.67</v>
      </c>
      <c r="X36" s="50">
        <f t="shared" si="6"/>
        <v>7726.67</v>
      </c>
      <c r="Y36" s="50">
        <f t="shared" si="7"/>
        <v>77266.7</v>
      </c>
      <c r="Z36" s="60" t="s">
        <v>235</v>
      </c>
      <c r="AA36" s="55"/>
      <c r="AB36" s="56">
        <v>6493</v>
      </c>
      <c r="AC36" s="57">
        <f t="shared" si="8"/>
        <v>1233.67</v>
      </c>
      <c r="AD36" s="57">
        <f t="shared" si="9"/>
        <v>7726.67</v>
      </c>
      <c r="AE36" s="57">
        <f t="shared" si="10"/>
        <v>0</v>
      </c>
      <c r="AF36" s="53" t="s">
        <v>235</v>
      </c>
      <c r="AG36" s="48">
        <v>10</v>
      </c>
      <c r="AH36" s="51">
        <v>6493</v>
      </c>
      <c r="AI36" s="50">
        <f t="shared" si="11"/>
        <v>1233.67</v>
      </c>
      <c r="AJ36" s="50">
        <f t="shared" si="12"/>
        <v>7726.67</v>
      </c>
      <c r="AK36" s="50">
        <f t="shared" si="13"/>
        <v>77266.7</v>
      </c>
      <c r="AL36" s="60" t="s">
        <v>235</v>
      </c>
      <c r="AM36" s="55">
        <v>13</v>
      </c>
      <c r="AN36" s="56">
        <v>6493</v>
      </c>
      <c r="AO36" s="57">
        <f t="shared" si="14"/>
        <v>1233.67</v>
      </c>
      <c r="AP36" s="57">
        <f t="shared" si="15"/>
        <v>7726.67</v>
      </c>
      <c r="AQ36" s="57">
        <f t="shared" si="16"/>
        <v>100446.71</v>
      </c>
      <c r="AR36" s="53" t="s">
        <v>235</v>
      </c>
      <c r="AS36" s="48">
        <v>10</v>
      </c>
      <c r="AT36" s="51">
        <v>6493</v>
      </c>
      <c r="AU36" s="50">
        <f t="shared" si="17"/>
        <v>1233.67</v>
      </c>
      <c r="AV36" s="50">
        <f t="shared" si="18"/>
        <v>7726.67</v>
      </c>
      <c r="AW36" s="50">
        <f t="shared" si="19"/>
        <v>77266.7</v>
      </c>
      <c r="AX36" s="60" t="s">
        <v>235</v>
      </c>
      <c r="AY36" s="55"/>
      <c r="AZ36" s="56">
        <v>6493</v>
      </c>
      <c r="BA36" s="57">
        <f t="shared" si="20"/>
        <v>1233.67</v>
      </c>
      <c r="BB36" s="57">
        <f t="shared" si="21"/>
        <v>7726.67</v>
      </c>
      <c r="BC36" s="57">
        <f t="shared" si="22"/>
        <v>0</v>
      </c>
      <c r="BD36" s="53" t="s">
        <v>235</v>
      </c>
      <c r="BE36" s="48"/>
      <c r="BF36" s="51">
        <v>6493</v>
      </c>
      <c r="BG36" s="50">
        <f t="shared" si="23"/>
        <v>1233.67</v>
      </c>
      <c r="BH36" s="50">
        <f t="shared" si="24"/>
        <v>7726.67</v>
      </c>
      <c r="BI36" s="50">
        <f t="shared" si="25"/>
        <v>0</v>
      </c>
      <c r="BJ36" s="60" t="s">
        <v>235</v>
      </c>
      <c r="BK36" s="55">
        <v>10</v>
      </c>
      <c r="BL36" s="56">
        <v>6493</v>
      </c>
      <c r="BM36" s="57">
        <f t="shared" si="26"/>
        <v>1233.67</v>
      </c>
      <c r="BN36" s="57">
        <f t="shared" si="27"/>
        <v>7726.67</v>
      </c>
      <c r="BO36" s="57">
        <f t="shared" si="28"/>
        <v>77266.7</v>
      </c>
      <c r="BP36" s="53" t="s">
        <v>235</v>
      </c>
      <c r="BQ36" s="48">
        <v>10</v>
      </c>
      <c r="BR36" s="51">
        <v>6493</v>
      </c>
      <c r="BS36" s="50">
        <f t="shared" si="29"/>
        <v>1233.67</v>
      </c>
      <c r="BT36" s="50">
        <f t="shared" si="30"/>
        <v>7726.67</v>
      </c>
      <c r="BU36" s="50">
        <f t="shared" si="31"/>
        <v>77266.7</v>
      </c>
      <c r="BV36" s="60" t="s">
        <v>235</v>
      </c>
      <c r="BW36" s="55"/>
      <c r="BX36" s="56">
        <v>6493</v>
      </c>
      <c r="BY36" s="57">
        <f t="shared" si="32"/>
        <v>1233.67</v>
      </c>
      <c r="BZ36" s="57">
        <f t="shared" si="33"/>
        <v>7726.67</v>
      </c>
      <c r="CA36" s="57">
        <f t="shared" si="34"/>
        <v>0</v>
      </c>
      <c r="CB36" s="53" t="s">
        <v>235</v>
      </c>
      <c r="CC36" s="48">
        <v>10</v>
      </c>
      <c r="CD36" s="51">
        <v>6493</v>
      </c>
      <c r="CE36" s="50">
        <f t="shared" si="35"/>
        <v>1233.67</v>
      </c>
      <c r="CF36" s="50">
        <f t="shared" si="36"/>
        <v>7726.67</v>
      </c>
      <c r="CG36" s="50">
        <f t="shared" si="37"/>
        <v>77266.7</v>
      </c>
      <c r="CH36" s="60" t="s">
        <v>235</v>
      </c>
      <c r="CI36" s="55">
        <v>10</v>
      </c>
      <c r="CJ36" s="58"/>
      <c r="CK36" s="58">
        <f t="shared" si="1"/>
        <v>734116.65</v>
      </c>
      <c r="CL36" s="58"/>
      <c r="CM36" s="58">
        <f t="shared" si="2"/>
        <v>-734033.65</v>
      </c>
      <c r="CN36" s="58"/>
      <c r="CO36" s="58"/>
      <c r="CP36" s="56">
        <v>6493</v>
      </c>
      <c r="CQ36" s="57">
        <f t="shared" si="38"/>
        <v>1233.67</v>
      </c>
      <c r="CR36" s="57">
        <f t="shared" si="39"/>
        <v>7726.67</v>
      </c>
      <c r="CS36" s="57">
        <f t="shared" si="40"/>
        <v>77266.7</v>
      </c>
    </row>
    <row r="37" spans="1:97" x14ac:dyDescent="0.25">
      <c r="A37" s="106"/>
      <c r="B37" s="35">
        <v>27</v>
      </c>
      <c r="C37" s="36" t="s">
        <v>144</v>
      </c>
      <c r="D37" s="35">
        <v>83</v>
      </c>
      <c r="E37" s="37">
        <v>15249</v>
      </c>
      <c r="G37" s="38">
        <v>7730</v>
      </c>
      <c r="H37" s="38">
        <f t="shared" si="3"/>
        <v>1468.7</v>
      </c>
      <c r="I37" s="39">
        <f t="shared" si="4"/>
        <v>9198.7000000000007</v>
      </c>
      <c r="J37" s="39">
        <f t="shared" si="0"/>
        <v>763492.10000000009</v>
      </c>
      <c r="T37" s="53" t="s">
        <v>144</v>
      </c>
      <c r="U37" s="48">
        <v>10</v>
      </c>
      <c r="V37" s="51">
        <v>7730</v>
      </c>
      <c r="W37" s="50">
        <f t="shared" si="5"/>
        <v>1468.7</v>
      </c>
      <c r="X37" s="50">
        <f t="shared" si="6"/>
        <v>9198.7000000000007</v>
      </c>
      <c r="Y37" s="50">
        <f t="shared" si="7"/>
        <v>91987</v>
      </c>
      <c r="Z37" s="60" t="s">
        <v>144</v>
      </c>
      <c r="AA37" s="55"/>
      <c r="AB37" s="56">
        <v>7730</v>
      </c>
      <c r="AC37" s="57">
        <f t="shared" si="8"/>
        <v>1468.7</v>
      </c>
      <c r="AD37" s="57">
        <f t="shared" si="9"/>
        <v>9198.7000000000007</v>
      </c>
      <c r="AE37" s="57">
        <f t="shared" si="10"/>
        <v>0</v>
      </c>
      <c r="AF37" s="53" t="s">
        <v>144</v>
      </c>
      <c r="AG37" s="48">
        <v>10</v>
      </c>
      <c r="AH37" s="51">
        <v>7730</v>
      </c>
      <c r="AI37" s="50">
        <f t="shared" si="11"/>
        <v>1468.7</v>
      </c>
      <c r="AJ37" s="50">
        <f t="shared" si="12"/>
        <v>9198.7000000000007</v>
      </c>
      <c r="AK37" s="50">
        <f t="shared" si="13"/>
        <v>91987</v>
      </c>
      <c r="AL37" s="60" t="s">
        <v>144</v>
      </c>
      <c r="AM37" s="55">
        <v>13</v>
      </c>
      <c r="AN37" s="56">
        <v>7730</v>
      </c>
      <c r="AO37" s="57">
        <f t="shared" si="14"/>
        <v>1468.7</v>
      </c>
      <c r="AP37" s="57">
        <f t="shared" si="15"/>
        <v>9198.7000000000007</v>
      </c>
      <c r="AQ37" s="57">
        <f t="shared" si="16"/>
        <v>119583.1</v>
      </c>
      <c r="AR37" s="53" t="s">
        <v>144</v>
      </c>
      <c r="AS37" s="48">
        <v>10</v>
      </c>
      <c r="AT37" s="51">
        <v>7730</v>
      </c>
      <c r="AU37" s="50">
        <f t="shared" si="17"/>
        <v>1468.7</v>
      </c>
      <c r="AV37" s="50">
        <f t="shared" si="18"/>
        <v>9198.7000000000007</v>
      </c>
      <c r="AW37" s="50">
        <f t="shared" si="19"/>
        <v>91987</v>
      </c>
      <c r="AX37" s="60" t="s">
        <v>144</v>
      </c>
      <c r="AY37" s="55"/>
      <c r="AZ37" s="56">
        <v>7730</v>
      </c>
      <c r="BA37" s="57">
        <f t="shared" si="20"/>
        <v>1468.7</v>
      </c>
      <c r="BB37" s="57">
        <f t="shared" si="21"/>
        <v>9198.7000000000007</v>
      </c>
      <c r="BC37" s="57">
        <f t="shared" si="22"/>
        <v>0</v>
      </c>
      <c r="BD37" s="53" t="s">
        <v>144</v>
      </c>
      <c r="BE37" s="48"/>
      <c r="BF37" s="51">
        <v>7730</v>
      </c>
      <c r="BG37" s="50">
        <f t="shared" si="23"/>
        <v>1468.7</v>
      </c>
      <c r="BH37" s="50">
        <f t="shared" si="24"/>
        <v>9198.7000000000007</v>
      </c>
      <c r="BI37" s="50">
        <f t="shared" si="25"/>
        <v>0</v>
      </c>
      <c r="BJ37" s="60" t="s">
        <v>144</v>
      </c>
      <c r="BK37" s="55">
        <v>10</v>
      </c>
      <c r="BL37" s="56">
        <v>7730</v>
      </c>
      <c r="BM37" s="57">
        <f t="shared" si="26"/>
        <v>1468.7</v>
      </c>
      <c r="BN37" s="57">
        <f t="shared" si="27"/>
        <v>9198.7000000000007</v>
      </c>
      <c r="BO37" s="57">
        <f t="shared" si="28"/>
        <v>91987</v>
      </c>
      <c r="BP37" s="53" t="s">
        <v>144</v>
      </c>
      <c r="BQ37" s="48">
        <v>10</v>
      </c>
      <c r="BR37" s="51">
        <v>7730</v>
      </c>
      <c r="BS37" s="50">
        <f t="shared" si="29"/>
        <v>1468.7</v>
      </c>
      <c r="BT37" s="50">
        <f t="shared" si="30"/>
        <v>9198.7000000000007</v>
      </c>
      <c r="BU37" s="50">
        <f t="shared" si="31"/>
        <v>91987</v>
      </c>
      <c r="BV37" s="60" t="s">
        <v>144</v>
      </c>
      <c r="BW37" s="55"/>
      <c r="BX37" s="56">
        <v>7730</v>
      </c>
      <c r="BY37" s="57">
        <f t="shared" si="32"/>
        <v>1468.7</v>
      </c>
      <c r="BZ37" s="57">
        <f t="shared" si="33"/>
        <v>9198.7000000000007</v>
      </c>
      <c r="CA37" s="57">
        <f t="shared" si="34"/>
        <v>0</v>
      </c>
      <c r="CB37" s="53" t="s">
        <v>144</v>
      </c>
      <c r="CC37" s="48">
        <v>10</v>
      </c>
      <c r="CD37" s="51">
        <v>7730</v>
      </c>
      <c r="CE37" s="50">
        <f t="shared" si="35"/>
        <v>1468.7</v>
      </c>
      <c r="CF37" s="50">
        <f t="shared" si="36"/>
        <v>9198.7000000000007</v>
      </c>
      <c r="CG37" s="50">
        <f t="shared" si="37"/>
        <v>91987</v>
      </c>
      <c r="CH37" s="60" t="s">
        <v>144</v>
      </c>
      <c r="CI37" s="55">
        <v>10</v>
      </c>
      <c r="CJ37" s="58"/>
      <c r="CK37" s="58">
        <f t="shared" si="1"/>
        <v>873959.49999999977</v>
      </c>
      <c r="CL37" s="58"/>
      <c r="CM37" s="58">
        <f t="shared" si="2"/>
        <v>-873876.49999999977</v>
      </c>
      <c r="CN37" s="58"/>
      <c r="CO37" s="58"/>
      <c r="CP37" s="56">
        <v>7730</v>
      </c>
      <c r="CQ37" s="57">
        <f t="shared" si="38"/>
        <v>1468.7</v>
      </c>
      <c r="CR37" s="57">
        <f t="shared" si="39"/>
        <v>9198.7000000000007</v>
      </c>
      <c r="CS37" s="57">
        <f t="shared" si="40"/>
        <v>91987</v>
      </c>
    </row>
    <row r="38" spans="1:97" ht="24" x14ac:dyDescent="0.25">
      <c r="A38" s="106"/>
      <c r="B38" s="35">
        <v>28</v>
      </c>
      <c r="C38" s="36" t="s">
        <v>236</v>
      </c>
      <c r="D38" s="35">
        <v>56</v>
      </c>
      <c r="E38" s="37">
        <v>62299</v>
      </c>
      <c r="G38" s="38">
        <v>31583</v>
      </c>
      <c r="H38" s="38">
        <f t="shared" si="3"/>
        <v>6000.77</v>
      </c>
      <c r="I38" s="39">
        <f t="shared" si="4"/>
        <v>37583.770000000004</v>
      </c>
      <c r="J38" s="39">
        <f t="shared" si="0"/>
        <v>2104691.12</v>
      </c>
      <c r="T38" s="53" t="s">
        <v>236</v>
      </c>
      <c r="U38" s="48">
        <v>4</v>
      </c>
      <c r="V38" s="51">
        <v>31583</v>
      </c>
      <c r="W38" s="50">
        <f t="shared" si="5"/>
        <v>6000.77</v>
      </c>
      <c r="X38" s="50">
        <f t="shared" si="6"/>
        <v>37583.770000000004</v>
      </c>
      <c r="Y38" s="50">
        <f t="shared" si="7"/>
        <v>150335.08000000002</v>
      </c>
      <c r="Z38" s="60" t="s">
        <v>236</v>
      </c>
      <c r="AA38" s="55"/>
      <c r="AB38" s="56">
        <v>31583</v>
      </c>
      <c r="AC38" s="57">
        <f t="shared" si="8"/>
        <v>6000.77</v>
      </c>
      <c r="AD38" s="57">
        <f t="shared" si="9"/>
        <v>37583.770000000004</v>
      </c>
      <c r="AE38" s="57">
        <f t="shared" si="10"/>
        <v>0</v>
      </c>
      <c r="AF38" s="53" t="s">
        <v>236</v>
      </c>
      <c r="AG38" s="48">
        <v>4</v>
      </c>
      <c r="AH38" s="51">
        <v>31583</v>
      </c>
      <c r="AI38" s="50">
        <f t="shared" si="11"/>
        <v>6000.77</v>
      </c>
      <c r="AJ38" s="50">
        <f t="shared" si="12"/>
        <v>37583.770000000004</v>
      </c>
      <c r="AK38" s="50">
        <f t="shared" si="13"/>
        <v>150335.08000000002</v>
      </c>
      <c r="AL38" s="60" t="s">
        <v>236</v>
      </c>
      <c r="AM38" s="55">
        <v>4</v>
      </c>
      <c r="AN38" s="56">
        <v>31583</v>
      </c>
      <c r="AO38" s="57">
        <f t="shared" si="14"/>
        <v>6000.77</v>
      </c>
      <c r="AP38" s="57">
        <f t="shared" si="15"/>
        <v>37583.770000000004</v>
      </c>
      <c r="AQ38" s="57">
        <f t="shared" si="16"/>
        <v>150335.08000000002</v>
      </c>
      <c r="AR38" s="53" t="s">
        <v>236</v>
      </c>
      <c r="AS38" s="48">
        <v>4</v>
      </c>
      <c r="AT38" s="51">
        <v>31583</v>
      </c>
      <c r="AU38" s="50">
        <f t="shared" si="17"/>
        <v>6000.77</v>
      </c>
      <c r="AV38" s="50">
        <f t="shared" si="18"/>
        <v>37583.770000000004</v>
      </c>
      <c r="AW38" s="50">
        <f t="shared" si="19"/>
        <v>150335.08000000002</v>
      </c>
      <c r="AX38" s="60" t="s">
        <v>236</v>
      </c>
      <c r="AY38" s="55"/>
      <c r="AZ38" s="56">
        <v>31583</v>
      </c>
      <c r="BA38" s="57">
        <f t="shared" si="20"/>
        <v>6000.77</v>
      </c>
      <c r="BB38" s="57">
        <f t="shared" si="21"/>
        <v>37583.770000000004</v>
      </c>
      <c r="BC38" s="57">
        <f t="shared" si="22"/>
        <v>0</v>
      </c>
      <c r="BD38" s="53" t="s">
        <v>236</v>
      </c>
      <c r="BE38" s="48">
        <v>24</v>
      </c>
      <c r="BF38" s="51">
        <v>31583</v>
      </c>
      <c r="BG38" s="50">
        <f t="shared" si="23"/>
        <v>6000.77</v>
      </c>
      <c r="BH38" s="50">
        <f t="shared" si="24"/>
        <v>37583.770000000004</v>
      </c>
      <c r="BI38" s="50">
        <f t="shared" si="25"/>
        <v>902010.4800000001</v>
      </c>
      <c r="BJ38" s="60" t="s">
        <v>236</v>
      </c>
      <c r="BK38" s="55">
        <v>4</v>
      </c>
      <c r="BL38" s="56">
        <v>31583</v>
      </c>
      <c r="BM38" s="57">
        <f t="shared" si="26"/>
        <v>6000.77</v>
      </c>
      <c r="BN38" s="57">
        <f t="shared" si="27"/>
        <v>37583.770000000004</v>
      </c>
      <c r="BO38" s="57">
        <f t="shared" si="28"/>
        <v>150335.08000000002</v>
      </c>
      <c r="BP38" s="53" t="s">
        <v>236</v>
      </c>
      <c r="BQ38" s="48">
        <v>4</v>
      </c>
      <c r="BR38" s="51">
        <v>31583</v>
      </c>
      <c r="BS38" s="50">
        <f t="shared" si="29"/>
        <v>6000.77</v>
      </c>
      <c r="BT38" s="50">
        <f t="shared" si="30"/>
        <v>37583.770000000004</v>
      </c>
      <c r="BU38" s="50">
        <f t="shared" si="31"/>
        <v>150335.08000000002</v>
      </c>
      <c r="BV38" s="60" t="s">
        <v>236</v>
      </c>
      <c r="BW38" s="55"/>
      <c r="BX38" s="56">
        <v>31583</v>
      </c>
      <c r="BY38" s="57">
        <f t="shared" si="32"/>
        <v>6000.77</v>
      </c>
      <c r="BZ38" s="57">
        <f t="shared" si="33"/>
        <v>37583.770000000004</v>
      </c>
      <c r="CA38" s="57">
        <f t="shared" si="34"/>
        <v>0</v>
      </c>
      <c r="CB38" s="53" t="s">
        <v>236</v>
      </c>
      <c r="CC38" s="48">
        <v>4</v>
      </c>
      <c r="CD38" s="51">
        <v>31583</v>
      </c>
      <c r="CE38" s="50">
        <f t="shared" si="35"/>
        <v>6000.77</v>
      </c>
      <c r="CF38" s="50">
        <f t="shared" si="36"/>
        <v>37583.770000000004</v>
      </c>
      <c r="CG38" s="50">
        <f t="shared" si="37"/>
        <v>150335.08000000002</v>
      </c>
      <c r="CH38" s="60" t="s">
        <v>236</v>
      </c>
      <c r="CI38" s="55">
        <v>4</v>
      </c>
      <c r="CJ38" s="58"/>
      <c r="CK38" s="58">
        <f t="shared" si="1"/>
        <v>2781254.9800000009</v>
      </c>
      <c r="CL38" s="58"/>
      <c r="CM38" s="58">
        <f t="shared" si="2"/>
        <v>-2781198.9800000009</v>
      </c>
      <c r="CN38" s="58"/>
      <c r="CO38" s="58"/>
      <c r="CP38" s="56">
        <v>31583</v>
      </c>
      <c r="CQ38" s="57">
        <f t="shared" si="38"/>
        <v>6000.77</v>
      </c>
      <c r="CR38" s="57">
        <f t="shared" si="39"/>
        <v>37583.770000000004</v>
      </c>
      <c r="CS38" s="57">
        <f t="shared" si="40"/>
        <v>150335.08000000002</v>
      </c>
    </row>
    <row r="39" spans="1:97" x14ac:dyDescent="0.25">
      <c r="A39" s="106"/>
      <c r="B39" s="35">
        <v>29</v>
      </c>
      <c r="C39" s="36" t="s">
        <v>237</v>
      </c>
      <c r="D39" s="35">
        <v>83</v>
      </c>
      <c r="E39" s="37">
        <v>38142</v>
      </c>
      <c r="G39" s="38">
        <v>19336</v>
      </c>
      <c r="H39" s="38">
        <f t="shared" si="3"/>
        <v>3673.84</v>
      </c>
      <c r="I39" s="39">
        <f t="shared" si="4"/>
        <v>23009.84</v>
      </c>
      <c r="J39" s="39">
        <f t="shared" si="0"/>
        <v>1909816.72</v>
      </c>
      <c r="T39" s="53" t="s">
        <v>237</v>
      </c>
      <c r="U39" s="48">
        <v>10</v>
      </c>
      <c r="V39" s="51">
        <v>19336</v>
      </c>
      <c r="W39" s="50">
        <f t="shared" si="5"/>
        <v>3673.84</v>
      </c>
      <c r="X39" s="50">
        <f t="shared" si="6"/>
        <v>23009.84</v>
      </c>
      <c r="Y39" s="50">
        <f t="shared" si="7"/>
        <v>230098.4</v>
      </c>
      <c r="Z39" s="60" t="s">
        <v>237</v>
      </c>
      <c r="AA39" s="55"/>
      <c r="AB39" s="56">
        <v>19336</v>
      </c>
      <c r="AC39" s="57">
        <f t="shared" si="8"/>
        <v>3673.84</v>
      </c>
      <c r="AD39" s="57">
        <f t="shared" si="9"/>
        <v>23009.84</v>
      </c>
      <c r="AE39" s="57">
        <f t="shared" si="10"/>
        <v>0</v>
      </c>
      <c r="AF39" s="53" t="s">
        <v>237</v>
      </c>
      <c r="AG39" s="48">
        <v>10</v>
      </c>
      <c r="AH39" s="51">
        <v>19336</v>
      </c>
      <c r="AI39" s="50">
        <f t="shared" si="11"/>
        <v>3673.84</v>
      </c>
      <c r="AJ39" s="50">
        <f t="shared" si="12"/>
        <v>23009.84</v>
      </c>
      <c r="AK39" s="50">
        <f t="shared" si="13"/>
        <v>230098.4</v>
      </c>
      <c r="AL39" s="60" t="s">
        <v>237</v>
      </c>
      <c r="AM39" s="55">
        <v>13</v>
      </c>
      <c r="AN39" s="56">
        <v>19336</v>
      </c>
      <c r="AO39" s="57">
        <f t="shared" si="14"/>
        <v>3673.84</v>
      </c>
      <c r="AP39" s="57">
        <f t="shared" si="15"/>
        <v>23009.84</v>
      </c>
      <c r="AQ39" s="57">
        <f t="shared" si="16"/>
        <v>299127.92</v>
      </c>
      <c r="AR39" s="53" t="s">
        <v>237</v>
      </c>
      <c r="AS39" s="48">
        <v>10</v>
      </c>
      <c r="AT39" s="51">
        <v>19336</v>
      </c>
      <c r="AU39" s="50">
        <f t="shared" si="17"/>
        <v>3673.84</v>
      </c>
      <c r="AV39" s="50">
        <f t="shared" si="18"/>
        <v>23009.84</v>
      </c>
      <c r="AW39" s="50">
        <f t="shared" si="19"/>
        <v>230098.4</v>
      </c>
      <c r="AX39" s="60" t="s">
        <v>237</v>
      </c>
      <c r="AY39" s="55"/>
      <c r="AZ39" s="56">
        <v>19336</v>
      </c>
      <c r="BA39" s="57">
        <f t="shared" si="20"/>
        <v>3673.84</v>
      </c>
      <c r="BB39" s="57">
        <f t="shared" si="21"/>
        <v>23009.84</v>
      </c>
      <c r="BC39" s="57">
        <f t="shared" si="22"/>
        <v>0</v>
      </c>
      <c r="BD39" s="53" t="s">
        <v>237</v>
      </c>
      <c r="BE39" s="48"/>
      <c r="BF39" s="51">
        <v>19336</v>
      </c>
      <c r="BG39" s="50">
        <f t="shared" si="23"/>
        <v>3673.84</v>
      </c>
      <c r="BH39" s="50">
        <f t="shared" si="24"/>
        <v>23009.84</v>
      </c>
      <c r="BI39" s="50">
        <f t="shared" si="25"/>
        <v>0</v>
      </c>
      <c r="BJ39" s="60" t="s">
        <v>237</v>
      </c>
      <c r="BK39" s="55">
        <v>10</v>
      </c>
      <c r="BL39" s="56">
        <v>19336</v>
      </c>
      <c r="BM39" s="57">
        <f t="shared" si="26"/>
        <v>3673.84</v>
      </c>
      <c r="BN39" s="57">
        <f t="shared" si="27"/>
        <v>23009.84</v>
      </c>
      <c r="BO39" s="57">
        <f t="shared" si="28"/>
        <v>230098.4</v>
      </c>
      <c r="BP39" s="53" t="s">
        <v>237</v>
      </c>
      <c r="BQ39" s="48">
        <v>10</v>
      </c>
      <c r="BR39" s="51">
        <v>19336</v>
      </c>
      <c r="BS39" s="50">
        <f t="shared" si="29"/>
        <v>3673.84</v>
      </c>
      <c r="BT39" s="50">
        <f t="shared" si="30"/>
        <v>23009.84</v>
      </c>
      <c r="BU39" s="50">
        <f t="shared" si="31"/>
        <v>230098.4</v>
      </c>
      <c r="BV39" s="60" t="s">
        <v>237</v>
      </c>
      <c r="BW39" s="55"/>
      <c r="BX39" s="56">
        <v>19336</v>
      </c>
      <c r="BY39" s="57">
        <f t="shared" si="32"/>
        <v>3673.84</v>
      </c>
      <c r="BZ39" s="57">
        <f t="shared" si="33"/>
        <v>23009.84</v>
      </c>
      <c r="CA39" s="57">
        <f t="shared" si="34"/>
        <v>0</v>
      </c>
      <c r="CB39" s="53" t="s">
        <v>237</v>
      </c>
      <c r="CC39" s="48">
        <v>10</v>
      </c>
      <c r="CD39" s="51">
        <v>19336</v>
      </c>
      <c r="CE39" s="50">
        <f t="shared" si="35"/>
        <v>3673.84</v>
      </c>
      <c r="CF39" s="50">
        <f t="shared" si="36"/>
        <v>23009.84</v>
      </c>
      <c r="CG39" s="50">
        <f t="shared" si="37"/>
        <v>230098.4</v>
      </c>
      <c r="CH39" s="60" t="s">
        <v>237</v>
      </c>
      <c r="CI39" s="55">
        <v>10</v>
      </c>
      <c r="CJ39" s="58"/>
      <c r="CK39" s="58">
        <f t="shared" si="1"/>
        <v>2186017.8000000007</v>
      </c>
      <c r="CL39" s="58"/>
      <c r="CM39" s="58">
        <f t="shared" si="2"/>
        <v>-2185934.8000000007</v>
      </c>
      <c r="CN39" s="58"/>
      <c r="CO39" s="58"/>
      <c r="CP39" s="56">
        <v>19336</v>
      </c>
      <c r="CQ39" s="57">
        <f t="shared" si="38"/>
        <v>3673.84</v>
      </c>
      <c r="CR39" s="57">
        <f t="shared" si="39"/>
        <v>23009.84</v>
      </c>
      <c r="CS39" s="57">
        <f t="shared" si="40"/>
        <v>230098.4</v>
      </c>
    </row>
    <row r="40" spans="1:97" ht="48" x14ac:dyDescent="0.25">
      <c r="A40" s="106"/>
      <c r="B40" s="35">
        <v>30</v>
      </c>
      <c r="C40" s="36" t="s">
        <v>238</v>
      </c>
      <c r="D40" s="35">
        <v>12</v>
      </c>
      <c r="E40" s="37">
        <v>33600</v>
      </c>
      <c r="G40" s="38">
        <v>17034</v>
      </c>
      <c r="H40" s="38">
        <f t="shared" si="3"/>
        <v>3236.46</v>
      </c>
      <c r="I40" s="39">
        <f t="shared" si="4"/>
        <v>20270.46</v>
      </c>
      <c r="J40" s="39">
        <f t="shared" si="0"/>
        <v>243245.52</v>
      </c>
      <c r="T40" s="53" t="s">
        <v>238</v>
      </c>
      <c r="U40" s="48">
        <v>1</v>
      </c>
      <c r="V40" s="51">
        <v>17034</v>
      </c>
      <c r="W40" s="50">
        <f t="shared" si="5"/>
        <v>3236.46</v>
      </c>
      <c r="X40" s="50">
        <f t="shared" si="6"/>
        <v>20270.46</v>
      </c>
      <c r="Y40" s="50">
        <f t="shared" si="7"/>
        <v>20270.46</v>
      </c>
      <c r="Z40" s="60" t="s">
        <v>238</v>
      </c>
      <c r="AA40" s="55">
        <v>1</v>
      </c>
      <c r="AB40" s="56">
        <v>17034</v>
      </c>
      <c r="AC40" s="57">
        <f t="shared" si="8"/>
        <v>3236.46</v>
      </c>
      <c r="AD40" s="57">
        <f t="shared" si="9"/>
        <v>20270.46</v>
      </c>
      <c r="AE40" s="57">
        <f t="shared" si="10"/>
        <v>20270.46</v>
      </c>
      <c r="AF40" s="53" t="s">
        <v>238</v>
      </c>
      <c r="AG40" s="48">
        <v>1</v>
      </c>
      <c r="AH40" s="51">
        <v>17034</v>
      </c>
      <c r="AI40" s="50">
        <f t="shared" si="11"/>
        <v>3236.46</v>
      </c>
      <c r="AJ40" s="50">
        <f t="shared" si="12"/>
        <v>20270.46</v>
      </c>
      <c r="AK40" s="50">
        <f t="shared" si="13"/>
        <v>20270.46</v>
      </c>
      <c r="AL40" s="60" t="s">
        <v>238</v>
      </c>
      <c r="AM40" s="55">
        <v>1</v>
      </c>
      <c r="AN40" s="56">
        <v>17034</v>
      </c>
      <c r="AO40" s="57">
        <f t="shared" si="14"/>
        <v>3236.46</v>
      </c>
      <c r="AP40" s="57">
        <f t="shared" si="15"/>
        <v>20270.46</v>
      </c>
      <c r="AQ40" s="57">
        <f t="shared" si="16"/>
        <v>20270.46</v>
      </c>
      <c r="AR40" s="53" t="s">
        <v>238</v>
      </c>
      <c r="AS40" s="48">
        <v>1</v>
      </c>
      <c r="AT40" s="51">
        <v>17034</v>
      </c>
      <c r="AU40" s="50">
        <f t="shared" si="17"/>
        <v>3236.46</v>
      </c>
      <c r="AV40" s="50">
        <f t="shared" si="18"/>
        <v>20270.46</v>
      </c>
      <c r="AW40" s="50">
        <f t="shared" si="19"/>
        <v>20270.46</v>
      </c>
      <c r="AX40" s="60" t="s">
        <v>238</v>
      </c>
      <c r="AY40" s="55">
        <v>1</v>
      </c>
      <c r="AZ40" s="56">
        <v>17034</v>
      </c>
      <c r="BA40" s="57">
        <f t="shared" si="20"/>
        <v>3236.46</v>
      </c>
      <c r="BB40" s="57">
        <f t="shared" si="21"/>
        <v>20270.46</v>
      </c>
      <c r="BC40" s="57">
        <f t="shared" si="22"/>
        <v>20270.46</v>
      </c>
      <c r="BD40" s="53" t="s">
        <v>238</v>
      </c>
      <c r="BE40" s="48">
        <v>1</v>
      </c>
      <c r="BF40" s="51">
        <v>17034</v>
      </c>
      <c r="BG40" s="50">
        <f t="shared" si="23"/>
        <v>3236.46</v>
      </c>
      <c r="BH40" s="50">
        <f t="shared" si="24"/>
        <v>20270.46</v>
      </c>
      <c r="BI40" s="50">
        <f t="shared" si="25"/>
        <v>20270.46</v>
      </c>
      <c r="BJ40" s="60" t="s">
        <v>238</v>
      </c>
      <c r="BK40" s="55">
        <v>1</v>
      </c>
      <c r="BL40" s="56">
        <v>17034</v>
      </c>
      <c r="BM40" s="57">
        <f t="shared" si="26"/>
        <v>3236.46</v>
      </c>
      <c r="BN40" s="57">
        <f t="shared" si="27"/>
        <v>20270.46</v>
      </c>
      <c r="BO40" s="57">
        <f t="shared" si="28"/>
        <v>20270.46</v>
      </c>
      <c r="BP40" s="53" t="s">
        <v>238</v>
      </c>
      <c r="BQ40" s="48">
        <v>1</v>
      </c>
      <c r="BR40" s="51">
        <v>17034</v>
      </c>
      <c r="BS40" s="50">
        <f t="shared" si="29"/>
        <v>3236.46</v>
      </c>
      <c r="BT40" s="50">
        <f t="shared" si="30"/>
        <v>20270.46</v>
      </c>
      <c r="BU40" s="50">
        <f t="shared" si="31"/>
        <v>20270.46</v>
      </c>
      <c r="BV40" s="60" t="s">
        <v>238</v>
      </c>
      <c r="BW40" s="55">
        <v>1</v>
      </c>
      <c r="BX40" s="56">
        <v>17034</v>
      </c>
      <c r="BY40" s="57">
        <f t="shared" si="32"/>
        <v>3236.46</v>
      </c>
      <c r="BZ40" s="57">
        <f t="shared" si="33"/>
        <v>20270.46</v>
      </c>
      <c r="CA40" s="57">
        <f t="shared" si="34"/>
        <v>20270.46</v>
      </c>
      <c r="CB40" s="53" t="s">
        <v>238</v>
      </c>
      <c r="CC40" s="48">
        <v>1</v>
      </c>
      <c r="CD40" s="51">
        <v>17034</v>
      </c>
      <c r="CE40" s="50">
        <f t="shared" si="35"/>
        <v>3236.46</v>
      </c>
      <c r="CF40" s="50">
        <f t="shared" si="36"/>
        <v>20270.46</v>
      </c>
      <c r="CG40" s="50">
        <f t="shared" si="37"/>
        <v>20270.46</v>
      </c>
      <c r="CH40" s="60" t="s">
        <v>238</v>
      </c>
      <c r="CI40" s="55">
        <v>1</v>
      </c>
      <c r="CJ40" s="58"/>
      <c r="CK40" s="58">
        <f t="shared" si="1"/>
        <v>668937.17999999993</v>
      </c>
      <c r="CL40" s="58"/>
      <c r="CM40" s="58">
        <f t="shared" si="2"/>
        <v>-668925.17999999993</v>
      </c>
      <c r="CN40" s="58"/>
      <c r="CO40" s="58"/>
      <c r="CP40" s="56">
        <v>17034</v>
      </c>
      <c r="CQ40" s="57">
        <f t="shared" si="38"/>
        <v>3236.46</v>
      </c>
      <c r="CR40" s="57">
        <f t="shared" si="39"/>
        <v>20270.46</v>
      </c>
      <c r="CS40" s="57">
        <f t="shared" si="40"/>
        <v>20270.46</v>
      </c>
    </row>
    <row r="41" spans="1:97" ht="84" x14ac:dyDescent="0.25">
      <c r="A41" s="106"/>
      <c r="B41" s="35">
        <v>31</v>
      </c>
      <c r="C41" s="36" t="s">
        <v>239</v>
      </c>
      <c r="D41" s="35">
        <v>12</v>
      </c>
      <c r="E41" s="37">
        <v>28200</v>
      </c>
      <c r="G41" s="38">
        <v>14296</v>
      </c>
      <c r="H41" s="38">
        <f t="shared" si="3"/>
        <v>2716.2400000000002</v>
      </c>
      <c r="I41" s="39">
        <f t="shared" si="4"/>
        <v>17012.240000000002</v>
      </c>
      <c r="J41" s="39">
        <f t="shared" si="0"/>
        <v>204146.88</v>
      </c>
      <c r="T41" s="53" t="s">
        <v>275</v>
      </c>
      <c r="U41" s="48">
        <v>1</v>
      </c>
      <c r="V41" s="51">
        <v>14296</v>
      </c>
      <c r="W41" s="50">
        <f t="shared" si="5"/>
        <v>2716.2400000000002</v>
      </c>
      <c r="X41" s="50">
        <f t="shared" si="6"/>
        <v>17012.240000000002</v>
      </c>
      <c r="Y41" s="50">
        <f t="shared" si="7"/>
        <v>17012.240000000002</v>
      </c>
      <c r="Z41" s="60" t="s">
        <v>275</v>
      </c>
      <c r="AA41" s="55">
        <v>1</v>
      </c>
      <c r="AB41" s="56">
        <v>14296</v>
      </c>
      <c r="AC41" s="57">
        <f t="shared" si="8"/>
        <v>2716.2400000000002</v>
      </c>
      <c r="AD41" s="57">
        <f t="shared" si="9"/>
        <v>17012.240000000002</v>
      </c>
      <c r="AE41" s="57">
        <f t="shared" si="10"/>
        <v>17012.240000000002</v>
      </c>
      <c r="AF41" s="53" t="s">
        <v>275</v>
      </c>
      <c r="AG41" s="48">
        <v>1</v>
      </c>
      <c r="AH41" s="51">
        <v>14296</v>
      </c>
      <c r="AI41" s="50">
        <f t="shared" si="11"/>
        <v>2716.2400000000002</v>
      </c>
      <c r="AJ41" s="50">
        <f t="shared" si="12"/>
        <v>17012.240000000002</v>
      </c>
      <c r="AK41" s="50">
        <f t="shared" si="13"/>
        <v>17012.240000000002</v>
      </c>
      <c r="AL41" s="60" t="s">
        <v>275</v>
      </c>
      <c r="AM41" s="55">
        <v>1</v>
      </c>
      <c r="AN41" s="56">
        <v>14296</v>
      </c>
      <c r="AO41" s="57">
        <f t="shared" si="14"/>
        <v>2716.2400000000002</v>
      </c>
      <c r="AP41" s="57">
        <f t="shared" si="15"/>
        <v>17012.240000000002</v>
      </c>
      <c r="AQ41" s="57">
        <f t="shared" si="16"/>
        <v>17012.240000000002</v>
      </c>
      <c r="AR41" s="53" t="s">
        <v>275</v>
      </c>
      <c r="AS41" s="48">
        <v>1</v>
      </c>
      <c r="AT41" s="51">
        <v>14296</v>
      </c>
      <c r="AU41" s="50">
        <f t="shared" si="17"/>
        <v>2716.2400000000002</v>
      </c>
      <c r="AV41" s="50">
        <f t="shared" si="18"/>
        <v>17012.240000000002</v>
      </c>
      <c r="AW41" s="50">
        <f t="shared" si="19"/>
        <v>17012.240000000002</v>
      </c>
      <c r="AX41" s="60" t="s">
        <v>275</v>
      </c>
      <c r="AY41" s="55">
        <v>1</v>
      </c>
      <c r="AZ41" s="56">
        <v>14296</v>
      </c>
      <c r="BA41" s="57">
        <f t="shared" si="20"/>
        <v>2716.2400000000002</v>
      </c>
      <c r="BB41" s="57">
        <f t="shared" si="21"/>
        <v>17012.240000000002</v>
      </c>
      <c r="BC41" s="57">
        <f t="shared" si="22"/>
        <v>17012.240000000002</v>
      </c>
      <c r="BD41" s="53" t="s">
        <v>275</v>
      </c>
      <c r="BE41" s="48">
        <v>1</v>
      </c>
      <c r="BF41" s="51">
        <v>14296</v>
      </c>
      <c r="BG41" s="50">
        <f t="shared" si="23"/>
        <v>2716.2400000000002</v>
      </c>
      <c r="BH41" s="50">
        <f t="shared" si="24"/>
        <v>17012.240000000002</v>
      </c>
      <c r="BI41" s="50">
        <f t="shared" si="25"/>
        <v>17012.240000000002</v>
      </c>
      <c r="BJ41" s="60" t="s">
        <v>275</v>
      </c>
      <c r="BK41" s="55">
        <v>1</v>
      </c>
      <c r="BL41" s="56">
        <v>14296</v>
      </c>
      <c r="BM41" s="57">
        <f t="shared" si="26"/>
        <v>2716.2400000000002</v>
      </c>
      <c r="BN41" s="57">
        <f t="shared" si="27"/>
        <v>17012.240000000002</v>
      </c>
      <c r="BO41" s="57">
        <f t="shared" si="28"/>
        <v>17012.240000000002</v>
      </c>
      <c r="BP41" s="53" t="s">
        <v>275</v>
      </c>
      <c r="BQ41" s="48">
        <v>1</v>
      </c>
      <c r="BR41" s="51">
        <v>14296</v>
      </c>
      <c r="BS41" s="50">
        <f t="shared" si="29"/>
        <v>2716.2400000000002</v>
      </c>
      <c r="BT41" s="50">
        <f t="shared" si="30"/>
        <v>17012.240000000002</v>
      </c>
      <c r="BU41" s="50">
        <f t="shared" si="31"/>
        <v>17012.240000000002</v>
      </c>
      <c r="BV41" s="60" t="s">
        <v>275</v>
      </c>
      <c r="BW41" s="55">
        <v>1</v>
      </c>
      <c r="BX41" s="56">
        <v>14296</v>
      </c>
      <c r="BY41" s="57">
        <f t="shared" si="32"/>
        <v>2716.2400000000002</v>
      </c>
      <c r="BZ41" s="57">
        <f t="shared" si="33"/>
        <v>17012.240000000002</v>
      </c>
      <c r="CA41" s="57">
        <f t="shared" si="34"/>
        <v>17012.240000000002</v>
      </c>
      <c r="CB41" s="53" t="s">
        <v>275</v>
      </c>
      <c r="CC41" s="48">
        <v>1</v>
      </c>
      <c r="CD41" s="51">
        <v>14296</v>
      </c>
      <c r="CE41" s="50">
        <f t="shared" si="35"/>
        <v>2716.2400000000002</v>
      </c>
      <c r="CF41" s="50">
        <f t="shared" si="36"/>
        <v>17012.240000000002</v>
      </c>
      <c r="CG41" s="50">
        <f t="shared" si="37"/>
        <v>17012.240000000002</v>
      </c>
      <c r="CH41" s="60" t="s">
        <v>275</v>
      </c>
      <c r="CI41" s="55">
        <v>1</v>
      </c>
      <c r="CJ41" s="58"/>
      <c r="CK41" s="58">
        <f t="shared" si="1"/>
        <v>561415.91999999981</v>
      </c>
      <c r="CL41" s="58"/>
      <c r="CM41" s="58">
        <f t="shared" si="2"/>
        <v>-561403.91999999981</v>
      </c>
      <c r="CN41" s="58"/>
      <c r="CO41" s="58"/>
      <c r="CP41" s="56">
        <v>14296</v>
      </c>
      <c r="CQ41" s="57">
        <f t="shared" si="38"/>
        <v>2716.2400000000002</v>
      </c>
      <c r="CR41" s="57">
        <f t="shared" si="39"/>
        <v>17012.240000000002</v>
      </c>
      <c r="CS41" s="57">
        <f t="shared" si="40"/>
        <v>17012.240000000002</v>
      </c>
    </row>
    <row r="42" spans="1:97" ht="48" x14ac:dyDescent="0.25">
      <c r="A42" s="106"/>
      <c r="B42" s="35">
        <v>32</v>
      </c>
      <c r="C42" s="36" t="s">
        <v>240</v>
      </c>
      <c r="D42" s="35">
        <v>12</v>
      </c>
      <c r="E42" s="37">
        <v>27000</v>
      </c>
      <c r="G42" s="38">
        <v>13688</v>
      </c>
      <c r="H42" s="38">
        <f t="shared" si="3"/>
        <v>2600.7200000000003</v>
      </c>
      <c r="I42" s="39">
        <f t="shared" si="4"/>
        <v>16288.720000000001</v>
      </c>
      <c r="J42" s="39">
        <f t="shared" si="0"/>
        <v>195464.64</v>
      </c>
      <c r="T42" s="53" t="s">
        <v>240</v>
      </c>
      <c r="U42" s="48">
        <v>1</v>
      </c>
      <c r="V42" s="51">
        <v>13688</v>
      </c>
      <c r="W42" s="50">
        <f t="shared" si="5"/>
        <v>2600.7200000000003</v>
      </c>
      <c r="X42" s="50">
        <f t="shared" si="6"/>
        <v>16288.720000000001</v>
      </c>
      <c r="Y42" s="50">
        <f t="shared" si="7"/>
        <v>16288.720000000001</v>
      </c>
      <c r="Z42" s="60" t="s">
        <v>240</v>
      </c>
      <c r="AA42" s="55">
        <v>1</v>
      </c>
      <c r="AB42" s="56">
        <v>13688</v>
      </c>
      <c r="AC42" s="57">
        <f t="shared" si="8"/>
        <v>2600.7200000000003</v>
      </c>
      <c r="AD42" s="57">
        <f t="shared" si="9"/>
        <v>16288.720000000001</v>
      </c>
      <c r="AE42" s="57">
        <f t="shared" si="10"/>
        <v>16288.720000000001</v>
      </c>
      <c r="AF42" s="53" t="s">
        <v>240</v>
      </c>
      <c r="AG42" s="48">
        <v>1</v>
      </c>
      <c r="AH42" s="51">
        <v>13688</v>
      </c>
      <c r="AI42" s="50">
        <f t="shared" si="11"/>
        <v>2600.7200000000003</v>
      </c>
      <c r="AJ42" s="50">
        <f t="shared" si="12"/>
        <v>16288.720000000001</v>
      </c>
      <c r="AK42" s="50">
        <f t="shared" si="13"/>
        <v>16288.720000000001</v>
      </c>
      <c r="AL42" s="60" t="s">
        <v>240</v>
      </c>
      <c r="AM42" s="55">
        <v>1</v>
      </c>
      <c r="AN42" s="56">
        <v>13688</v>
      </c>
      <c r="AO42" s="57">
        <f t="shared" si="14"/>
        <v>2600.7200000000003</v>
      </c>
      <c r="AP42" s="57">
        <f t="shared" si="15"/>
        <v>16288.720000000001</v>
      </c>
      <c r="AQ42" s="57">
        <f t="shared" si="16"/>
        <v>16288.720000000001</v>
      </c>
      <c r="AR42" s="53" t="s">
        <v>240</v>
      </c>
      <c r="AS42" s="48">
        <v>1</v>
      </c>
      <c r="AT42" s="51">
        <v>13688</v>
      </c>
      <c r="AU42" s="50">
        <f t="shared" si="17"/>
        <v>2600.7200000000003</v>
      </c>
      <c r="AV42" s="50">
        <f t="shared" si="18"/>
        <v>16288.720000000001</v>
      </c>
      <c r="AW42" s="50">
        <f t="shared" si="19"/>
        <v>16288.720000000001</v>
      </c>
      <c r="AX42" s="60" t="s">
        <v>240</v>
      </c>
      <c r="AY42" s="55">
        <v>1</v>
      </c>
      <c r="AZ42" s="56">
        <v>13688</v>
      </c>
      <c r="BA42" s="57">
        <f t="shared" si="20"/>
        <v>2600.7200000000003</v>
      </c>
      <c r="BB42" s="57">
        <f t="shared" si="21"/>
        <v>16288.720000000001</v>
      </c>
      <c r="BC42" s="57">
        <f t="shared" si="22"/>
        <v>16288.720000000001</v>
      </c>
      <c r="BD42" s="53" t="s">
        <v>240</v>
      </c>
      <c r="BE42" s="48">
        <v>1</v>
      </c>
      <c r="BF42" s="51">
        <v>13688</v>
      </c>
      <c r="BG42" s="50">
        <f t="shared" si="23"/>
        <v>2600.7200000000003</v>
      </c>
      <c r="BH42" s="50">
        <f t="shared" si="24"/>
        <v>16288.720000000001</v>
      </c>
      <c r="BI42" s="50">
        <f t="shared" si="25"/>
        <v>16288.720000000001</v>
      </c>
      <c r="BJ42" s="60" t="s">
        <v>240</v>
      </c>
      <c r="BK42" s="55">
        <v>1</v>
      </c>
      <c r="BL42" s="56">
        <v>13688</v>
      </c>
      <c r="BM42" s="57">
        <f t="shared" si="26"/>
        <v>2600.7200000000003</v>
      </c>
      <c r="BN42" s="57">
        <f t="shared" si="27"/>
        <v>16288.720000000001</v>
      </c>
      <c r="BO42" s="57">
        <f t="shared" si="28"/>
        <v>16288.720000000001</v>
      </c>
      <c r="BP42" s="53" t="s">
        <v>240</v>
      </c>
      <c r="BQ42" s="48">
        <v>1</v>
      </c>
      <c r="BR42" s="51">
        <v>13688</v>
      </c>
      <c r="BS42" s="50">
        <f t="shared" si="29"/>
        <v>2600.7200000000003</v>
      </c>
      <c r="BT42" s="50">
        <f t="shared" si="30"/>
        <v>16288.720000000001</v>
      </c>
      <c r="BU42" s="50">
        <f t="shared" si="31"/>
        <v>16288.720000000001</v>
      </c>
      <c r="BV42" s="60" t="s">
        <v>240</v>
      </c>
      <c r="BW42" s="55">
        <v>1</v>
      </c>
      <c r="BX42" s="56">
        <v>13688</v>
      </c>
      <c r="BY42" s="57">
        <f t="shared" si="32"/>
        <v>2600.7200000000003</v>
      </c>
      <c r="BZ42" s="57">
        <f t="shared" si="33"/>
        <v>16288.720000000001</v>
      </c>
      <c r="CA42" s="57">
        <f t="shared" si="34"/>
        <v>16288.720000000001</v>
      </c>
      <c r="CB42" s="53" t="s">
        <v>240</v>
      </c>
      <c r="CC42" s="48">
        <v>1</v>
      </c>
      <c r="CD42" s="51">
        <v>13688</v>
      </c>
      <c r="CE42" s="50">
        <f t="shared" si="35"/>
        <v>2600.7200000000003</v>
      </c>
      <c r="CF42" s="50">
        <f t="shared" si="36"/>
        <v>16288.720000000001</v>
      </c>
      <c r="CG42" s="50">
        <f t="shared" si="37"/>
        <v>16288.720000000001</v>
      </c>
      <c r="CH42" s="60" t="s">
        <v>240</v>
      </c>
      <c r="CI42" s="55">
        <v>1</v>
      </c>
      <c r="CJ42" s="58"/>
      <c r="CK42" s="58">
        <f t="shared" si="1"/>
        <v>537539.75999999954</v>
      </c>
      <c r="CL42" s="58"/>
      <c r="CM42" s="58">
        <f t="shared" si="2"/>
        <v>-537527.75999999954</v>
      </c>
      <c r="CN42" s="58"/>
      <c r="CO42" s="58"/>
      <c r="CP42" s="56">
        <v>13688</v>
      </c>
      <c r="CQ42" s="57">
        <f t="shared" si="38"/>
        <v>2600.7200000000003</v>
      </c>
      <c r="CR42" s="57">
        <f t="shared" si="39"/>
        <v>16288.720000000001</v>
      </c>
      <c r="CS42" s="57">
        <f t="shared" si="40"/>
        <v>16288.720000000001</v>
      </c>
    </row>
    <row r="43" spans="1:97" ht="48" x14ac:dyDescent="0.25">
      <c r="A43" s="106"/>
      <c r="B43" s="35">
        <v>33</v>
      </c>
      <c r="C43" s="36" t="s">
        <v>241</v>
      </c>
      <c r="D43" s="35">
        <v>12</v>
      </c>
      <c r="E43" s="37">
        <v>29880</v>
      </c>
      <c r="G43" s="38">
        <v>15148</v>
      </c>
      <c r="H43" s="38">
        <f t="shared" si="3"/>
        <v>2878.12</v>
      </c>
      <c r="I43" s="39">
        <f t="shared" si="4"/>
        <v>18026.12</v>
      </c>
      <c r="J43" s="39">
        <f t="shared" si="0"/>
        <v>216313.44</v>
      </c>
      <c r="T43" s="53" t="s">
        <v>241</v>
      </c>
      <c r="U43" s="48">
        <v>1</v>
      </c>
      <c r="V43" s="51">
        <v>15148</v>
      </c>
      <c r="W43" s="50">
        <f t="shared" si="5"/>
        <v>2878.12</v>
      </c>
      <c r="X43" s="50">
        <f t="shared" si="6"/>
        <v>18026.12</v>
      </c>
      <c r="Y43" s="50">
        <f t="shared" si="7"/>
        <v>18026.12</v>
      </c>
      <c r="Z43" s="60" t="s">
        <v>241</v>
      </c>
      <c r="AA43" s="55">
        <v>1</v>
      </c>
      <c r="AB43" s="56">
        <v>15148</v>
      </c>
      <c r="AC43" s="57">
        <f t="shared" si="8"/>
        <v>2878.12</v>
      </c>
      <c r="AD43" s="57">
        <f t="shared" si="9"/>
        <v>18026.12</v>
      </c>
      <c r="AE43" s="57">
        <f t="shared" si="10"/>
        <v>18026.12</v>
      </c>
      <c r="AF43" s="53" t="s">
        <v>241</v>
      </c>
      <c r="AG43" s="48">
        <v>1</v>
      </c>
      <c r="AH43" s="51">
        <v>15148</v>
      </c>
      <c r="AI43" s="50">
        <f t="shared" si="11"/>
        <v>2878.12</v>
      </c>
      <c r="AJ43" s="50">
        <f t="shared" si="12"/>
        <v>18026.12</v>
      </c>
      <c r="AK43" s="50">
        <f t="shared" si="13"/>
        <v>18026.12</v>
      </c>
      <c r="AL43" s="60" t="s">
        <v>241</v>
      </c>
      <c r="AM43" s="55">
        <v>1</v>
      </c>
      <c r="AN43" s="56">
        <v>15148</v>
      </c>
      <c r="AO43" s="57">
        <f t="shared" si="14"/>
        <v>2878.12</v>
      </c>
      <c r="AP43" s="57">
        <f t="shared" si="15"/>
        <v>18026.12</v>
      </c>
      <c r="AQ43" s="57">
        <f t="shared" si="16"/>
        <v>18026.12</v>
      </c>
      <c r="AR43" s="53" t="s">
        <v>241</v>
      </c>
      <c r="AS43" s="48">
        <v>1</v>
      </c>
      <c r="AT43" s="51">
        <v>15148</v>
      </c>
      <c r="AU43" s="50">
        <f t="shared" si="17"/>
        <v>2878.12</v>
      </c>
      <c r="AV43" s="50">
        <f t="shared" si="18"/>
        <v>18026.12</v>
      </c>
      <c r="AW43" s="50">
        <f t="shared" si="19"/>
        <v>18026.12</v>
      </c>
      <c r="AX43" s="60" t="s">
        <v>241</v>
      </c>
      <c r="AY43" s="55">
        <v>1</v>
      </c>
      <c r="AZ43" s="56">
        <v>15148</v>
      </c>
      <c r="BA43" s="57">
        <f t="shared" si="20"/>
        <v>2878.12</v>
      </c>
      <c r="BB43" s="57">
        <f t="shared" si="21"/>
        <v>18026.12</v>
      </c>
      <c r="BC43" s="57">
        <f t="shared" si="22"/>
        <v>18026.12</v>
      </c>
      <c r="BD43" s="53" t="s">
        <v>241</v>
      </c>
      <c r="BE43" s="48">
        <v>1</v>
      </c>
      <c r="BF43" s="51">
        <v>15148</v>
      </c>
      <c r="BG43" s="50">
        <f t="shared" si="23"/>
        <v>2878.12</v>
      </c>
      <c r="BH43" s="50">
        <f t="shared" si="24"/>
        <v>18026.12</v>
      </c>
      <c r="BI43" s="50">
        <f t="shared" si="25"/>
        <v>18026.12</v>
      </c>
      <c r="BJ43" s="60" t="s">
        <v>241</v>
      </c>
      <c r="BK43" s="55">
        <v>1</v>
      </c>
      <c r="BL43" s="56">
        <v>15148</v>
      </c>
      <c r="BM43" s="57">
        <f t="shared" si="26"/>
        <v>2878.12</v>
      </c>
      <c r="BN43" s="57">
        <f t="shared" si="27"/>
        <v>18026.12</v>
      </c>
      <c r="BO43" s="57">
        <f t="shared" si="28"/>
        <v>18026.12</v>
      </c>
      <c r="BP43" s="53" t="s">
        <v>241</v>
      </c>
      <c r="BQ43" s="48">
        <v>1</v>
      </c>
      <c r="BR43" s="51">
        <v>15148</v>
      </c>
      <c r="BS43" s="50">
        <f t="shared" si="29"/>
        <v>2878.12</v>
      </c>
      <c r="BT43" s="50">
        <f t="shared" si="30"/>
        <v>18026.12</v>
      </c>
      <c r="BU43" s="50">
        <f t="shared" si="31"/>
        <v>18026.12</v>
      </c>
      <c r="BV43" s="60" t="s">
        <v>241</v>
      </c>
      <c r="BW43" s="55">
        <v>1</v>
      </c>
      <c r="BX43" s="56">
        <v>15148</v>
      </c>
      <c r="BY43" s="57">
        <f t="shared" si="32"/>
        <v>2878.12</v>
      </c>
      <c r="BZ43" s="57">
        <f t="shared" si="33"/>
        <v>18026.12</v>
      </c>
      <c r="CA43" s="57">
        <f t="shared" si="34"/>
        <v>18026.12</v>
      </c>
      <c r="CB43" s="53" t="s">
        <v>241</v>
      </c>
      <c r="CC43" s="48">
        <v>1</v>
      </c>
      <c r="CD43" s="51">
        <v>15148</v>
      </c>
      <c r="CE43" s="50">
        <f t="shared" si="35"/>
        <v>2878.12</v>
      </c>
      <c r="CF43" s="50">
        <f t="shared" si="36"/>
        <v>18026.12</v>
      </c>
      <c r="CG43" s="50">
        <f t="shared" si="37"/>
        <v>18026.12</v>
      </c>
      <c r="CH43" s="60" t="s">
        <v>241</v>
      </c>
      <c r="CI43" s="55">
        <v>1</v>
      </c>
      <c r="CJ43" s="58"/>
      <c r="CK43" s="58">
        <f t="shared" ref="CK43:CK73" si="41">SUM(U43:CJ43)</f>
        <v>594873.96</v>
      </c>
      <c r="CL43" s="58"/>
      <c r="CM43" s="58">
        <f t="shared" ref="CM43:CM73" si="42">+D43-CK43</f>
        <v>-594861.96</v>
      </c>
      <c r="CN43" s="58"/>
      <c r="CO43" s="58"/>
      <c r="CP43" s="56">
        <v>15148</v>
      </c>
      <c r="CQ43" s="57">
        <f t="shared" si="38"/>
        <v>2878.12</v>
      </c>
      <c r="CR43" s="57">
        <f t="shared" si="39"/>
        <v>18026.12</v>
      </c>
      <c r="CS43" s="57">
        <f t="shared" si="40"/>
        <v>18026.12</v>
      </c>
    </row>
    <row r="44" spans="1:97" ht="72" x14ac:dyDescent="0.25">
      <c r="A44" s="106"/>
      <c r="B44" s="35">
        <v>34</v>
      </c>
      <c r="C44" s="36" t="s">
        <v>242</v>
      </c>
      <c r="D44" s="35">
        <v>12</v>
      </c>
      <c r="E44" s="37">
        <v>79333</v>
      </c>
      <c r="G44" s="38">
        <v>40218</v>
      </c>
      <c r="H44" s="38">
        <f t="shared" si="3"/>
        <v>7641.42</v>
      </c>
      <c r="I44" s="39">
        <f t="shared" si="4"/>
        <v>47859.42</v>
      </c>
      <c r="J44" s="39">
        <f t="shared" si="0"/>
        <v>574313.04</v>
      </c>
      <c r="T44" s="53" t="s">
        <v>242</v>
      </c>
      <c r="U44" s="48">
        <v>1</v>
      </c>
      <c r="V44" s="51">
        <v>40218</v>
      </c>
      <c r="W44" s="50">
        <f t="shared" si="5"/>
        <v>7641.42</v>
      </c>
      <c r="X44" s="50">
        <f t="shared" si="6"/>
        <v>47859.42</v>
      </c>
      <c r="Y44" s="50">
        <f t="shared" si="7"/>
        <v>47859.42</v>
      </c>
      <c r="Z44" s="60" t="s">
        <v>242</v>
      </c>
      <c r="AA44" s="55">
        <v>1</v>
      </c>
      <c r="AB44" s="56">
        <v>40218</v>
      </c>
      <c r="AC44" s="57">
        <f t="shared" si="8"/>
        <v>7641.42</v>
      </c>
      <c r="AD44" s="57">
        <f t="shared" si="9"/>
        <v>47859.42</v>
      </c>
      <c r="AE44" s="57">
        <f t="shared" si="10"/>
        <v>47859.42</v>
      </c>
      <c r="AF44" s="53" t="s">
        <v>242</v>
      </c>
      <c r="AG44" s="48">
        <v>1</v>
      </c>
      <c r="AH44" s="51">
        <v>40218</v>
      </c>
      <c r="AI44" s="50">
        <f t="shared" si="11"/>
        <v>7641.42</v>
      </c>
      <c r="AJ44" s="50">
        <f t="shared" si="12"/>
        <v>47859.42</v>
      </c>
      <c r="AK44" s="50">
        <f t="shared" si="13"/>
        <v>47859.42</v>
      </c>
      <c r="AL44" s="60" t="s">
        <v>242</v>
      </c>
      <c r="AM44" s="55">
        <v>1</v>
      </c>
      <c r="AN44" s="56">
        <v>40218</v>
      </c>
      <c r="AO44" s="57">
        <f t="shared" si="14"/>
        <v>7641.42</v>
      </c>
      <c r="AP44" s="57">
        <f t="shared" si="15"/>
        <v>47859.42</v>
      </c>
      <c r="AQ44" s="57">
        <f t="shared" si="16"/>
        <v>47859.42</v>
      </c>
      <c r="AR44" s="53" t="s">
        <v>242</v>
      </c>
      <c r="AS44" s="48">
        <v>1</v>
      </c>
      <c r="AT44" s="51">
        <v>40218</v>
      </c>
      <c r="AU44" s="50">
        <f t="shared" si="17"/>
        <v>7641.42</v>
      </c>
      <c r="AV44" s="50">
        <f t="shared" si="18"/>
        <v>47859.42</v>
      </c>
      <c r="AW44" s="50">
        <f t="shared" si="19"/>
        <v>47859.42</v>
      </c>
      <c r="AX44" s="60" t="s">
        <v>242</v>
      </c>
      <c r="AY44" s="55">
        <v>1</v>
      </c>
      <c r="AZ44" s="56">
        <v>40218</v>
      </c>
      <c r="BA44" s="57">
        <f t="shared" si="20"/>
        <v>7641.42</v>
      </c>
      <c r="BB44" s="57">
        <f t="shared" si="21"/>
        <v>47859.42</v>
      </c>
      <c r="BC44" s="57">
        <f t="shared" si="22"/>
        <v>47859.42</v>
      </c>
      <c r="BD44" s="53" t="s">
        <v>242</v>
      </c>
      <c r="BE44" s="48">
        <v>1</v>
      </c>
      <c r="BF44" s="51">
        <v>40218</v>
      </c>
      <c r="BG44" s="50">
        <f t="shared" si="23"/>
        <v>7641.42</v>
      </c>
      <c r="BH44" s="50">
        <f t="shared" si="24"/>
        <v>47859.42</v>
      </c>
      <c r="BI44" s="50">
        <f t="shared" si="25"/>
        <v>47859.42</v>
      </c>
      <c r="BJ44" s="60" t="s">
        <v>242</v>
      </c>
      <c r="BK44" s="55">
        <v>1</v>
      </c>
      <c r="BL44" s="56">
        <v>40218</v>
      </c>
      <c r="BM44" s="57">
        <f t="shared" si="26"/>
        <v>7641.42</v>
      </c>
      <c r="BN44" s="57">
        <f t="shared" si="27"/>
        <v>47859.42</v>
      </c>
      <c r="BO44" s="57">
        <f t="shared" si="28"/>
        <v>47859.42</v>
      </c>
      <c r="BP44" s="53" t="s">
        <v>242</v>
      </c>
      <c r="BQ44" s="48">
        <v>1</v>
      </c>
      <c r="BR44" s="51">
        <v>40218</v>
      </c>
      <c r="BS44" s="50">
        <f t="shared" si="29"/>
        <v>7641.42</v>
      </c>
      <c r="BT44" s="50">
        <f t="shared" si="30"/>
        <v>47859.42</v>
      </c>
      <c r="BU44" s="50">
        <f t="shared" si="31"/>
        <v>47859.42</v>
      </c>
      <c r="BV44" s="60" t="s">
        <v>242</v>
      </c>
      <c r="BW44" s="55">
        <v>1</v>
      </c>
      <c r="BX44" s="56">
        <v>40218</v>
      </c>
      <c r="BY44" s="57">
        <f t="shared" si="32"/>
        <v>7641.42</v>
      </c>
      <c r="BZ44" s="57">
        <f t="shared" si="33"/>
        <v>47859.42</v>
      </c>
      <c r="CA44" s="57">
        <f t="shared" si="34"/>
        <v>47859.42</v>
      </c>
      <c r="CB44" s="53" t="s">
        <v>242</v>
      </c>
      <c r="CC44" s="48">
        <v>1</v>
      </c>
      <c r="CD44" s="51">
        <v>40218</v>
      </c>
      <c r="CE44" s="50">
        <f t="shared" si="35"/>
        <v>7641.42</v>
      </c>
      <c r="CF44" s="50">
        <f t="shared" si="36"/>
        <v>47859.42</v>
      </c>
      <c r="CG44" s="50">
        <f t="shared" si="37"/>
        <v>47859.42</v>
      </c>
      <c r="CH44" s="60" t="s">
        <v>242</v>
      </c>
      <c r="CI44" s="55">
        <v>1</v>
      </c>
      <c r="CJ44" s="58"/>
      <c r="CK44" s="58">
        <f t="shared" si="41"/>
        <v>1579372.8599999996</v>
      </c>
      <c r="CL44" s="58"/>
      <c r="CM44" s="58">
        <f t="shared" si="42"/>
        <v>-1579360.8599999996</v>
      </c>
      <c r="CN44" s="58"/>
      <c r="CO44" s="58"/>
      <c r="CP44" s="56">
        <v>40218</v>
      </c>
      <c r="CQ44" s="57">
        <f t="shared" si="38"/>
        <v>7641.42</v>
      </c>
      <c r="CR44" s="57">
        <f t="shared" si="39"/>
        <v>47859.42</v>
      </c>
      <c r="CS44" s="57">
        <f t="shared" si="40"/>
        <v>47859.42</v>
      </c>
    </row>
    <row r="45" spans="1:97" ht="48" x14ac:dyDescent="0.25">
      <c r="A45" s="106"/>
      <c r="B45" s="35">
        <v>35</v>
      </c>
      <c r="C45" s="36" t="s">
        <v>243</v>
      </c>
      <c r="D45" s="35">
        <v>12</v>
      </c>
      <c r="E45" s="37">
        <v>27720</v>
      </c>
      <c r="G45" s="38">
        <v>14053</v>
      </c>
      <c r="H45" s="38">
        <f t="shared" si="3"/>
        <v>2670.07</v>
      </c>
      <c r="I45" s="39">
        <f t="shared" si="4"/>
        <v>16723.07</v>
      </c>
      <c r="J45" s="39">
        <f t="shared" si="0"/>
        <v>200676.84</v>
      </c>
      <c r="T45" s="53" t="s">
        <v>243</v>
      </c>
      <c r="U45" s="48">
        <v>1</v>
      </c>
      <c r="V45" s="51">
        <v>14053</v>
      </c>
      <c r="W45" s="50">
        <f t="shared" si="5"/>
        <v>2670.07</v>
      </c>
      <c r="X45" s="50">
        <f t="shared" si="6"/>
        <v>16723.07</v>
      </c>
      <c r="Y45" s="50">
        <f t="shared" si="7"/>
        <v>16723.07</v>
      </c>
      <c r="Z45" s="60" t="s">
        <v>243</v>
      </c>
      <c r="AA45" s="55">
        <v>1</v>
      </c>
      <c r="AB45" s="56">
        <v>14053</v>
      </c>
      <c r="AC45" s="57">
        <f t="shared" si="8"/>
        <v>2670.07</v>
      </c>
      <c r="AD45" s="57">
        <f t="shared" si="9"/>
        <v>16723.07</v>
      </c>
      <c r="AE45" s="57">
        <f t="shared" si="10"/>
        <v>16723.07</v>
      </c>
      <c r="AF45" s="53" t="s">
        <v>243</v>
      </c>
      <c r="AG45" s="48">
        <v>1</v>
      </c>
      <c r="AH45" s="51">
        <v>14053</v>
      </c>
      <c r="AI45" s="50">
        <f t="shared" si="11"/>
        <v>2670.07</v>
      </c>
      <c r="AJ45" s="50">
        <f t="shared" si="12"/>
        <v>16723.07</v>
      </c>
      <c r="AK45" s="50">
        <f t="shared" si="13"/>
        <v>16723.07</v>
      </c>
      <c r="AL45" s="60" t="s">
        <v>243</v>
      </c>
      <c r="AM45" s="55">
        <v>1</v>
      </c>
      <c r="AN45" s="56">
        <v>14053</v>
      </c>
      <c r="AO45" s="57">
        <f t="shared" si="14"/>
        <v>2670.07</v>
      </c>
      <c r="AP45" s="57">
        <f t="shared" si="15"/>
        <v>16723.07</v>
      </c>
      <c r="AQ45" s="57">
        <f t="shared" si="16"/>
        <v>16723.07</v>
      </c>
      <c r="AR45" s="53" t="s">
        <v>243</v>
      </c>
      <c r="AS45" s="48">
        <v>1</v>
      </c>
      <c r="AT45" s="51">
        <v>14053</v>
      </c>
      <c r="AU45" s="50">
        <f t="shared" si="17"/>
        <v>2670.07</v>
      </c>
      <c r="AV45" s="50">
        <f t="shared" si="18"/>
        <v>16723.07</v>
      </c>
      <c r="AW45" s="50">
        <f t="shared" si="19"/>
        <v>16723.07</v>
      </c>
      <c r="AX45" s="60" t="s">
        <v>243</v>
      </c>
      <c r="AY45" s="55">
        <v>1</v>
      </c>
      <c r="AZ45" s="56">
        <v>14053</v>
      </c>
      <c r="BA45" s="57">
        <f t="shared" si="20"/>
        <v>2670.07</v>
      </c>
      <c r="BB45" s="57">
        <f t="shared" si="21"/>
        <v>16723.07</v>
      </c>
      <c r="BC45" s="57">
        <f t="shared" si="22"/>
        <v>16723.07</v>
      </c>
      <c r="BD45" s="53" t="s">
        <v>243</v>
      </c>
      <c r="BE45" s="48">
        <v>1</v>
      </c>
      <c r="BF45" s="51">
        <v>14053</v>
      </c>
      <c r="BG45" s="50">
        <f t="shared" si="23"/>
        <v>2670.07</v>
      </c>
      <c r="BH45" s="50">
        <f t="shared" si="24"/>
        <v>16723.07</v>
      </c>
      <c r="BI45" s="50">
        <f t="shared" si="25"/>
        <v>16723.07</v>
      </c>
      <c r="BJ45" s="60" t="s">
        <v>243</v>
      </c>
      <c r="BK45" s="55">
        <v>1</v>
      </c>
      <c r="BL45" s="56">
        <v>14053</v>
      </c>
      <c r="BM45" s="57">
        <f t="shared" si="26"/>
        <v>2670.07</v>
      </c>
      <c r="BN45" s="57">
        <f t="shared" si="27"/>
        <v>16723.07</v>
      </c>
      <c r="BO45" s="57">
        <f t="shared" si="28"/>
        <v>16723.07</v>
      </c>
      <c r="BP45" s="53" t="s">
        <v>243</v>
      </c>
      <c r="BQ45" s="48">
        <v>1</v>
      </c>
      <c r="BR45" s="51">
        <v>14053</v>
      </c>
      <c r="BS45" s="50">
        <f t="shared" si="29"/>
        <v>2670.07</v>
      </c>
      <c r="BT45" s="50">
        <f t="shared" si="30"/>
        <v>16723.07</v>
      </c>
      <c r="BU45" s="50">
        <f t="shared" si="31"/>
        <v>16723.07</v>
      </c>
      <c r="BV45" s="60" t="s">
        <v>243</v>
      </c>
      <c r="BW45" s="55">
        <v>1</v>
      </c>
      <c r="BX45" s="56">
        <v>14053</v>
      </c>
      <c r="BY45" s="57">
        <f t="shared" si="32"/>
        <v>2670.07</v>
      </c>
      <c r="BZ45" s="57">
        <f t="shared" si="33"/>
        <v>16723.07</v>
      </c>
      <c r="CA45" s="57">
        <f t="shared" si="34"/>
        <v>16723.07</v>
      </c>
      <c r="CB45" s="53" t="s">
        <v>243</v>
      </c>
      <c r="CC45" s="48">
        <v>1</v>
      </c>
      <c r="CD45" s="51">
        <v>14053</v>
      </c>
      <c r="CE45" s="50">
        <f t="shared" si="35"/>
        <v>2670.07</v>
      </c>
      <c r="CF45" s="50">
        <f t="shared" si="36"/>
        <v>16723.07</v>
      </c>
      <c r="CG45" s="50">
        <f t="shared" si="37"/>
        <v>16723.07</v>
      </c>
      <c r="CH45" s="60" t="s">
        <v>243</v>
      </c>
      <c r="CI45" s="55">
        <v>1</v>
      </c>
      <c r="CJ45" s="58"/>
      <c r="CK45" s="58">
        <f t="shared" si="41"/>
        <v>551873.31000000006</v>
      </c>
      <c r="CL45" s="58"/>
      <c r="CM45" s="58">
        <f t="shared" si="42"/>
        <v>-551861.31000000006</v>
      </c>
      <c r="CN45" s="58"/>
      <c r="CO45" s="58"/>
      <c r="CP45" s="56">
        <v>14053</v>
      </c>
      <c r="CQ45" s="57">
        <f t="shared" si="38"/>
        <v>2670.07</v>
      </c>
      <c r="CR45" s="57">
        <f t="shared" si="39"/>
        <v>16723.07</v>
      </c>
      <c r="CS45" s="57">
        <f t="shared" si="40"/>
        <v>16723.07</v>
      </c>
    </row>
    <row r="46" spans="1:97" ht="60" x14ac:dyDescent="0.25">
      <c r="A46" s="106"/>
      <c r="B46" s="35">
        <v>36</v>
      </c>
      <c r="C46" s="36" t="s">
        <v>244</v>
      </c>
      <c r="D46" s="35">
        <v>12</v>
      </c>
      <c r="E46" s="37">
        <v>42000</v>
      </c>
      <c r="G46" s="38">
        <v>21292</v>
      </c>
      <c r="H46" s="38">
        <f t="shared" si="3"/>
        <v>4045.48</v>
      </c>
      <c r="I46" s="39">
        <f t="shared" si="4"/>
        <v>25337.48</v>
      </c>
      <c r="J46" s="39">
        <f t="shared" si="0"/>
        <v>304049.76</v>
      </c>
      <c r="T46" s="53" t="s">
        <v>244</v>
      </c>
      <c r="U46" s="48">
        <v>1</v>
      </c>
      <c r="V46" s="51">
        <v>21292</v>
      </c>
      <c r="W46" s="50">
        <f t="shared" si="5"/>
        <v>4045.48</v>
      </c>
      <c r="X46" s="50">
        <f t="shared" si="6"/>
        <v>25337.48</v>
      </c>
      <c r="Y46" s="50">
        <f t="shared" si="7"/>
        <v>25337.48</v>
      </c>
      <c r="Z46" s="60" t="s">
        <v>244</v>
      </c>
      <c r="AA46" s="55">
        <v>1</v>
      </c>
      <c r="AB46" s="56">
        <v>21292</v>
      </c>
      <c r="AC46" s="57">
        <f t="shared" si="8"/>
        <v>4045.48</v>
      </c>
      <c r="AD46" s="57">
        <f t="shared" si="9"/>
        <v>25337.48</v>
      </c>
      <c r="AE46" s="57">
        <f t="shared" si="10"/>
        <v>25337.48</v>
      </c>
      <c r="AF46" s="53" t="s">
        <v>244</v>
      </c>
      <c r="AG46" s="48">
        <v>1</v>
      </c>
      <c r="AH46" s="51">
        <v>21292</v>
      </c>
      <c r="AI46" s="50">
        <f t="shared" si="11"/>
        <v>4045.48</v>
      </c>
      <c r="AJ46" s="50">
        <f t="shared" si="12"/>
        <v>25337.48</v>
      </c>
      <c r="AK46" s="50">
        <f t="shared" si="13"/>
        <v>25337.48</v>
      </c>
      <c r="AL46" s="60" t="s">
        <v>244</v>
      </c>
      <c r="AM46" s="55">
        <v>1</v>
      </c>
      <c r="AN46" s="56">
        <v>21292</v>
      </c>
      <c r="AO46" s="57">
        <f t="shared" si="14"/>
        <v>4045.48</v>
      </c>
      <c r="AP46" s="57">
        <f t="shared" si="15"/>
        <v>25337.48</v>
      </c>
      <c r="AQ46" s="57">
        <f t="shared" si="16"/>
        <v>25337.48</v>
      </c>
      <c r="AR46" s="53" t="s">
        <v>244</v>
      </c>
      <c r="AS46" s="48">
        <v>1</v>
      </c>
      <c r="AT46" s="51">
        <v>21292</v>
      </c>
      <c r="AU46" s="50">
        <f t="shared" si="17"/>
        <v>4045.48</v>
      </c>
      <c r="AV46" s="50">
        <f t="shared" si="18"/>
        <v>25337.48</v>
      </c>
      <c r="AW46" s="50">
        <f t="shared" si="19"/>
        <v>25337.48</v>
      </c>
      <c r="AX46" s="60" t="s">
        <v>244</v>
      </c>
      <c r="AY46" s="55">
        <v>1</v>
      </c>
      <c r="AZ46" s="56">
        <v>21292</v>
      </c>
      <c r="BA46" s="57">
        <f t="shared" si="20"/>
        <v>4045.48</v>
      </c>
      <c r="BB46" s="57">
        <f t="shared" si="21"/>
        <v>25337.48</v>
      </c>
      <c r="BC46" s="57">
        <f t="shared" si="22"/>
        <v>25337.48</v>
      </c>
      <c r="BD46" s="53" t="s">
        <v>244</v>
      </c>
      <c r="BE46" s="48">
        <v>1</v>
      </c>
      <c r="BF46" s="51">
        <v>21292</v>
      </c>
      <c r="BG46" s="50">
        <f t="shared" si="23"/>
        <v>4045.48</v>
      </c>
      <c r="BH46" s="50">
        <f t="shared" si="24"/>
        <v>25337.48</v>
      </c>
      <c r="BI46" s="50">
        <f t="shared" si="25"/>
        <v>25337.48</v>
      </c>
      <c r="BJ46" s="60" t="s">
        <v>244</v>
      </c>
      <c r="BK46" s="55">
        <v>1</v>
      </c>
      <c r="BL46" s="56">
        <v>21292</v>
      </c>
      <c r="BM46" s="57">
        <f t="shared" si="26"/>
        <v>4045.48</v>
      </c>
      <c r="BN46" s="57">
        <f t="shared" si="27"/>
        <v>25337.48</v>
      </c>
      <c r="BO46" s="57">
        <f t="shared" si="28"/>
        <v>25337.48</v>
      </c>
      <c r="BP46" s="53" t="s">
        <v>244</v>
      </c>
      <c r="BQ46" s="48">
        <v>1</v>
      </c>
      <c r="BR46" s="51">
        <v>21292</v>
      </c>
      <c r="BS46" s="50">
        <f t="shared" si="29"/>
        <v>4045.48</v>
      </c>
      <c r="BT46" s="50">
        <f t="shared" si="30"/>
        <v>25337.48</v>
      </c>
      <c r="BU46" s="50">
        <f t="shared" si="31"/>
        <v>25337.48</v>
      </c>
      <c r="BV46" s="60" t="s">
        <v>244</v>
      </c>
      <c r="BW46" s="55">
        <v>1</v>
      </c>
      <c r="BX46" s="56">
        <v>21292</v>
      </c>
      <c r="BY46" s="57">
        <f t="shared" si="32"/>
        <v>4045.48</v>
      </c>
      <c r="BZ46" s="57">
        <f t="shared" si="33"/>
        <v>25337.48</v>
      </c>
      <c r="CA46" s="57">
        <f t="shared" si="34"/>
        <v>25337.48</v>
      </c>
      <c r="CB46" s="53" t="s">
        <v>244</v>
      </c>
      <c r="CC46" s="48">
        <v>1</v>
      </c>
      <c r="CD46" s="51">
        <v>21292</v>
      </c>
      <c r="CE46" s="50">
        <f t="shared" si="35"/>
        <v>4045.48</v>
      </c>
      <c r="CF46" s="50">
        <f t="shared" si="36"/>
        <v>25337.48</v>
      </c>
      <c r="CG46" s="50">
        <f t="shared" si="37"/>
        <v>25337.48</v>
      </c>
      <c r="CH46" s="60" t="s">
        <v>244</v>
      </c>
      <c r="CI46" s="55">
        <v>1</v>
      </c>
      <c r="CJ46" s="58"/>
      <c r="CK46" s="58">
        <f t="shared" si="41"/>
        <v>836148.83999999962</v>
      </c>
      <c r="CL46" s="58"/>
      <c r="CM46" s="58">
        <f t="shared" si="42"/>
        <v>-836136.83999999962</v>
      </c>
      <c r="CN46" s="58"/>
      <c r="CO46" s="58"/>
      <c r="CP46" s="56">
        <v>21292</v>
      </c>
      <c r="CQ46" s="57">
        <f t="shared" si="38"/>
        <v>4045.48</v>
      </c>
      <c r="CR46" s="57">
        <f t="shared" si="39"/>
        <v>25337.48</v>
      </c>
      <c r="CS46" s="57">
        <f t="shared" si="40"/>
        <v>25337.48</v>
      </c>
    </row>
    <row r="47" spans="1:97" ht="60" x14ac:dyDescent="0.25">
      <c r="A47" s="106"/>
      <c r="B47" s="35">
        <v>37</v>
      </c>
      <c r="C47" s="36" t="s">
        <v>245</v>
      </c>
      <c r="D47" s="35">
        <v>12</v>
      </c>
      <c r="E47" s="37">
        <v>26400</v>
      </c>
      <c r="G47" s="38">
        <v>13384</v>
      </c>
      <c r="H47" s="38">
        <f t="shared" si="3"/>
        <v>2542.96</v>
      </c>
      <c r="I47" s="39">
        <f t="shared" si="4"/>
        <v>15926.96</v>
      </c>
      <c r="J47" s="39">
        <f t="shared" si="0"/>
        <v>191123.52</v>
      </c>
      <c r="T47" s="53" t="s">
        <v>245</v>
      </c>
      <c r="U47" s="48">
        <v>1</v>
      </c>
      <c r="V47" s="51">
        <v>13384</v>
      </c>
      <c r="W47" s="50">
        <f t="shared" si="5"/>
        <v>2542.96</v>
      </c>
      <c r="X47" s="50">
        <f t="shared" si="6"/>
        <v>15926.96</v>
      </c>
      <c r="Y47" s="50">
        <f t="shared" si="7"/>
        <v>15926.96</v>
      </c>
      <c r="Z47" s="60" t="s">
        <v>245</v>
      </c>
      <c r="AA47" s="55">
        <v>1</v>
      </c>
      <c r="AB47" s="56">
        <v>13384</v>
      </c>
      <c r="AC47" s="57">
        <f t="shared" si="8"/>
        <v>2542.96</v>
      </c>
      <c r="AD47" s="57">
        <f t="shared" si="9"/>
        <v>15926.96</v>
      </c>
      <c r="AE47" s="57">
        <f t="shared" si="10"/>
        <v>15926.96</v>
      </c>
      <c r="AF47" s="53" t="s">
        <v>245</v>
      </c>
      <c r="AG47" s="48">
        <v>1</v>
      </c>
      <c r="AH47" s="51">
        <v>13384</v>
      </c>
      <c r="AI47" s="50">
        <f t="shared" si="11"/>
        <v>2542.96</v>
      </c>
      <c r="AJ47" s="50">
        <f t="shared" si="12"/>
        <v>15926.96</v>
      </c>
      <c r="AK47" s="50">
        <f t="shared" si="13"/>
        <v>15926.96</v>
      </c>
      <c r="AL47" s="60" t="s">
        <v>245</v>
      </c>
      <c r="AM47" s="55">
        <v>1</v>
      </c>
      <c r="AN47" s="56">
        <v>13384</v>
      </c>
      <c r="AO47" s="57">
        <f t="shared" si="14"/>
        <v>2542.96</v>
      </c>
      <c r="AP47" s="57">
        <f t="shared" si="15"/>
        <v>15926.96</v>
      </c>
      <c r="AQ47" s="57">
        <f t="shared" si="16"/>
        <v>15926.96</v>
      </c>
      <c r="AR47" s="53" t="s">
        <v>245</v>
      </c>
      <c r="AS47" s="48">
        <v>1</v>
      </c>
      <c r="AT47" s="51">
        <v>13384</v>
      </c>
      <c r="AU47" s="50">
        <f t="shared" si="17"/>
        <v>2542.96</v>
      </c>
      <c r="AV47" s="50">
        <f t="shared" si="18"/>
        <v>15926.96</v>
      </c>
      <c r="AW47" s="50">
        <f t="shared" si="19"/>
        <v>15926.96</v>
      </c>
      <c r="AX47" s="60" t="s">
        <v>245</v>
      </c>
      <c r="AY47" s="55">
        <v>1</v>
      </c>
      <c r="AZ47" s="56">
        <v>13384</v>
      </c>
      <c r="BA47" s="57">
        <f t="shared" si="20"/>
        <v>2542.96</v>
      </c>
      <c r="BB47" s="57">
        <f t="shared" si="21"/>
        <v>15926.96</v>
      </c>
      <c r="BC47" s="57">
        <f t="shared" si="22"/>
        <v>15926.96</v>
      </c>
      <c r="BD47" s="53" t="s">
        <v>245</v>
      </c>
      <c r="BE47" s="48">
        <v>1</v>
      </c>
      <c r="BF47" s="51">
        <v>13384</v>
      </c>
      <c r="BG47" s="50">
        <f t="shared" si="23"/>
        <v>2542.96</v>
      </c>
      <c r="BH47" s="50">
        <f t="shared" si="24"/>
        <v>15926.96</v>
      </c>
      <c r="BI47" s="50">
        <f t="shared" si="25"/>
        <v>15926.96</v>
      </c>
      <c r="BJ47" s="60" t="s">
        <v>245</v>
      </c>
      <c r="BK47" s="55">
        <v>1</v>
      </c>
      <c r="BL47" s="56">
        <v>13384</v>
      </c>
      <c r="BM47" s="57">
        <f t="shared" si="26"/>
        <v>2542.96</v>
      </c>
      <c r="BN47" s="57">
        <f t="shared" si="27"/>
        <v>15926.96</v>
      </c>
      <c r="BO47" s="57">
        <f t="shared" si="28"/>
        <v>15926.96</v>
      </c>
      <c r="BP47" s="53" t="s">
        <v>245</v>
      </c>
      <c r="BQ47" s="48">
        <v>1</v>
      </c>
      <c r="BR47" s="51">
        <v>13384</v>
      </c>
      <c r="BS47" s="50">
        <f t="shared" si="29"/>
        <v>2542.96</v>
      </c>
      <c r="BT47" s="50">
        <f t="shared" si="30"/>
        <v>15926.96</v>
      </c>
      <c r="BU47" s="50">
        <f t="shared" si="31"/>
        <v>15926.96</v>
      </c>
      <c r="BV47" s="60" t="s">
        <v>245</v>
      </c>
      <c r="BW47" s="55">
        <v>1</v>
      </c>
      <c r="BX47" s="56">
        <v>13384</v>
      </c>
      <c r="BY47" s="57">
        <f t="shared" si="32"/>
        <v>2542.96</v>
      </c>
      <c r="BZ47" s="57">
        <f t="shared" si="33"/>
        <v>15926.96</v>
      </c>
      <c r="CA47" s="57">
        <f t="shared" si="34"/>
        <v>15926.96</v>
      </c>
      <c r="CB47" s="53" t="s">
        <v>245</v>
      </c>
      <c r="CC47" s="48">
        <v>1</v>
      </c>
      <c r="CD47" s="51">
        <v>13384</v>
      </c>
      <c r="CE47" s="50">
        <f t="shared" si="35"/>
        <v>2542.96</v>
      </c>
      <c r="CF47" s="50">
        <f t="shared" si="36"/>
        <v>15926.96</v>
      </c>
      <c r="CG47" s="50">
        <f t="shared" si="37"/>
        <v>15926.96</v>
      </c>
      <c r="CH47" s="60" t="s">
        <v>245</v>
      </c>
      <c r="CI47" s="55">
        <v>1</v>
      </c>
      <c r="CJ47" s="58"/>
      <c r="CK47" s="58">
        <f t="shared" si="41"/>
        <v>525601.68000000028</v>
      </c>
      <c r="CL47" s="58"/>
      <c r="CM47" s="58">
        <f t="shared" si="42"/>
        <v>-525589.68000000028</v>
      </c>
      <c r="CN47" s="58"/>
      <c r="CO47" s="58"/>
      <c r="CP47" s="56">
        <v>13384</v>
      </c>
      <c r="CQ47" s="57">
        <f t="shared" si="38"/>
        <v>2542.96</v>
      </c>
      <c r="CR47" s="57">
        <f t="shared" si="39"/>
        <v>15926.96</v>
      </c>
      <c r="CS47" s="57">
        <f t="shared" si="40"/>
        <v>15926.96</v>
      </c>
    </row>
    <row r="48" spans="1:97" ht="48" x14ac:dyDescent="0.25">
      <c r="A48" s="106"/>
      <c r="B48" s="35">
        <v>38</v>
      </c>
      <c r="C48" s="36" t="s">
        <v>246</v>
      </c>
      <c r="D48" s="35">
        <v>12</v>
      </c>
      <c r="E48" s="37">
        <v>29880</v>
      </c>
      <c r="G48" s="38">
        <v>15148</v>
      </c>
      <c r="H48" s="38">
        <f t="shared" si="3"/>
        <v>2878.12</v>
      </c>
      <c r="I48" s="39">
        <f t="shared" si="4"/>
        <v>18026.12</v>
      </c>
      <c r="J48" s="39">
        <f t="shared" si="0"/>
        <v>216313.44</v>
      </c>
      <c r="T48" s="53" t="s">
        <v>246</v>
      </c>
      <c r="U48" s="48">
        <v>1</v>
      </c>
      <c r="V48" s="51">
        <v>15148</v>
      </c>
      <c r="W48" s="50">
        <f t="shared" si="5"/>
        <v>2878.12</v>
      </c>
      <c r="X48" s="50">
        <f t="shared" si="6"/>
        <v>18026.12</v>
      </c>
      <c r="Y48" s="50">
        <f t="shared" si="7"/>
        <v>18026.12</v>
      </c>
      <c r="Z48" s="60" t="s">
        <v>246</v>
      </c>
      <c r="AA48" s="55">
        <v>1</v>
      </c>
      <c r="AB48" s="56">
        <v>15148</v>
      </c>
      <c r="AC48" s="57">
        <f t="shared" si="8"/>
        <v>2878.12</v>
      </c>
      <c r="AD48" s="57">
        <f t="shared" si="9"/>
        <v>18026.12</v>
      </c>
      <c r="AE48" s="57">
        <f t="shared" si="10"/>
        <v>18026.12</v>
      </c>
      <c r="AF48" s="53" t="s">
        <v>246</v>
      </c>
      <c r="AG48" s="48">
        <v>1</v>
      </c>
      <c r="AH48" s="51">
        <v>15148</v>
      </c>
      <c r="AI48" s="50">
        <f t="shared" si="11"/>
        <v>2878.12</v>
      </c>
      <c r="AJ48" s="50">
        <f t="shared" si="12"/>
        <v>18026.12</v>
      </c>
      <c r="AK48" s="50">
        <f t="shared" si="13"/>
        <v>18026.12</v>
      </c>
      <c r="AL48" s="60" t="s">
        <v>246</v>
      </c>
      <c r="AM48" s="55">
        <v>1</v>
      </c>
      <c r="AN48" s="56">
        <v>15148</v>
      </c>
      <c r="AO48" s="57">
        <f t="shared" si="14"/>
        <v>2878.12</v>
      </c>
      <c r="AP48" s="57">
        <f t="shared" si="15"/>
        <v>18026.12</v>
      </c>
      <c r="AQ48" s="57">
        <f t="shared" si="16"/>
        <v>18026.12</v>
      </c>
      <c r="AR48" s="53" t="s">
        <v>246</v>
      </c>
      <c r="AS48" s="48">
        <v>1</v>
      </c>
      <c r="AT48" s="51">
        <v>15148</v>
      </c>
      <c r="AU48" s="50">
        <f t="shared" si="17"/>
        <v>2878.12</v>
      </c>
      <c r="AV48" s="50">
        <f t="shared" si="18"/>
        <v>18026.12</v>
      </c>
      <c r="AW48" s="50">
        <f t="shared" si="19"/>
        <v>18026.12</v>
      </c>
      <c r="AX48" s="60" t="s">
        <v>246</v>
      </c>
      <c r="AY48" s="55">
        <v>1</v>
      </c>
      <c r="AZ48" s="56">
        <v>15148</v>
      </c>
      <c r="BA48" s="57">
        <f t="shared" si="20"/>
        <v>2878.12</v>
      </c>
      <c r="BB48" s="57">
        <f t="shared" si="21"/>
        <v>18026.12</v>
      </c>
      <c r="BC48" s="57">
        <f t="shared" si="22"/>
        <v>18026.12</v>
      </c>
      <c r="BD48" s="53" t="s">
        <v>246</v>
      </c>
      <c r="BE48" s="48">
        <v>1</v>
      </c>
      <c r="BF48" s="51">
        <v>15148</v>
      </c>
      <c r="BG48" s="50">
        <f t="shared" si="23"/>
        <v>2878.12</v>
      </c>
      <c r="BH48" s="50">
        <f t="shared" si="24"/>
        <v>18026.12</v>
      </c>
      <c r="BI48" s="50">
        <f t="shared" si="25"/>
        <v>18026.12</v>
      </c>
      <c r="BJ48" s="60" t="s">
        <v>246</v>
      </c>
      <c r="BK48" s="55">
        <v>1</v>
      </c>
      <c r="BL48" s="56">
        <v>15148</v>
      </c>
      <c r="BM48" s="57">
        <f t="shared" si="26"/>
        <v>2878.12</v>
      </c>
      <c r="BN48" s="57">
        <f t="shared" si="27"/>
        <v>18026.12</v>
      </c>
      <c r="BO48" s="57">
        <f t="shared" si="28"/>
        <v>18026.12</v>
      </c>
      <c r="BP48" s="53" t="s">
        <v>246</v>
      </c>
      <c r="BQ48" s="48">
        <v>1</v>
      </c>
      <c r="BR48" s="51">
        <v>15148</v>
      </c>
      <c r="BS48" s="50">
        <f t="shared" si="29"/>
        <v>2878.12</v>
      </c>
      <c r="BT48" s="50">
        <f t="shared" si="30"/>
        <v>18026.12</v>
      </c>
      <c r="BU48" s="50">
        <f t="shared" si="31"/>
        <v>18026.12</v>
      </c>
      <c r="BV48" s="60" t="s">
        <v>246</v>
      </c>
      <c r="BW48" s="55">
        <v>1</v>
      </c>
      <c r="BX48" s="56">
        <v>15148</v>
      </c>
      <c r="BY48" s="57">
        <f t="shared" si="32"/>
        <v>2878.12</v>
      </c>
      <c r="BZ48" s="57">
        <f t="shared" si="33"/>
        <v>18026.12</v>
      </c>
      <c r="CA48" s="57">
        <f t="shared" si="34"/>
        <v>18026.12</v>
      </c>
      <c r="CB48" s="53" t="s">
        <v>246</v>
      </c>
      <c r="CC48" s="48">
        <v>1</v>
      </c>
      <c r="CD48" s="51">
        <v>15148</v>
      </c>
      <c r="CE48" s="50">
        <f t="shared" si="35"/>
        <v>2878.12</v>
      </c>
      <c r="CF48" s="50">
        <f t="shared" si="36"/>
        <v>18026.12</v>
      </c>
      <c r="CG48" s="50">
        <f t="shared" si="37"/>
        <v>18026.12</v>
      </c>
      <c r="CH48" s="60" t="s">
        <v>246</v>
      </c>
      <c r="CI48" s="55">
        <v>1</v>
      </c>
      <c r="CJ48" s="58"/>
      <c r="CK48" s="58">
        <f t="shared" si="41"/>
        <v>594873.96</v>
      </c>
      <c r="CL48" s="58"/>
      <c r="CM48" s="58">
        <f t="shared" si="42"/>
        <v>-594861.96</v>
      </c>
      <c r="CN48" s="58"/>
      <c r="CO48" s="58"/>
      <c r="CP48" s="56">
        <v>15148</v>
      </c>
      <c r="CQ48" s="57">
        <f t="shared" si="38"/>
        <v>2878.12</v>
      </c>
      <c r="CR48" s="57">
        <f t="shared" si="39"/>
        <v>18026.12</v>
      </c>
      <c r="CS48" s="57">
        <f t="shared" si="40"/>
        <v>18026.12</v>
      </c>
    </row>
    <row r="49" spans="1:97" ht="48" x14ac:dyDescent="0.25">
      <c r="A49" s="106"/>
      <c r="B49" s="35">
        <v>39</v>
      </c>
      <c r="C49" s="36" t="s">
        <v>247</v>
      </c>
      <c r="D49" s="35">
        <v>12</v>
      </c>
      <c r="E49" s="37">
        <v>30000</v>
      </c>
      <c r="G49" s="38">
        <v>15209</v>
      </c>
      <c r="H49" s="38">
        <f t="shared" si="3"/>
        <v>2889.71</v>
      </c>
      <c r="I49" s="39">
        <f t="shared" si="4"/>
        <v>18098.71</v>
      </c>
      <c r="J49" s="39">
        <f t="shared" si="0"/>
        <v>217184.52</v>
      </c>
      <c r="T49" s="53" t="s">
        <v>247</v>
      </c>
      <c r="U49" s="48">
        <v>1</v>
      </c>
      <c r="V49" s="51">
        <v>15209</v>
      </c>
      <c r="W49" s="50">
        <f t="shared" si="5"/>
        <v>2889.71</v>
      </c>
      <c r="X49" s="50">
        <f t="shared" si="6"/>
        <v>18098.71</v>
      </c>
      <c r="Y49" s="50">
        <f t="shared" si="7"/>
        <v>18098.71</v>
      </c>
      <c r="Z49" s="60" t="s">
        <v>247</v>
      </c>
      <c r="AA49" s="55">
        <v>1</v>
      </c>
      <c r="AB49" s="56">
        <v>15209</v>
      </c>
      <c r="AC49" s="57">
        <f t="shared" si="8"/>
        <v>2889.71</v>
      </c>
      <c r="AD49" s="57">
        <f t="shared" si="9"/>
        <v>18098.71</v>
      </c>
      <c r="AE49" s="57">
        <f t="shared" si="10"/>
        <v>18098.71</v>
      </c>
      <c r="AF49" s="53" t="s">
        <v>247</v>
      </c>
      <c r="AG49" s="48">
        <v>1</v>
      </c>
      <c r="AH49" s="51">
        <v>15209</v>
      </c>
      <c r="AI49" s="50">
        <f t="shared" si="11"/>
        <v>2889.71</v>
      </c>
      <c r="AJ49" s="50">
        <f t="shared" si="12"/>
        <v>18098.71</v>
      </c>
      <c r="AK49" s="50">
        <f t="shared" si="13"/>
        <v>18098.71</v>
      </c>
      <c r="AL49" s="60" t="s">
        <v>247</v>
      </c>
      <c r="AM49" s="55">
        <v>1</v>
      </c>
      <c r="AN49" s="56">
        <v>15209</v>
      </c>
      <c r="AO49" s="57">
        <f t="shared" si="14"/>
        <v>2889.71</v>
      </c>
      <c r="AP49" s="57">
        <f t="shared" si="15"/>
        <v>18098.71</v>
      </c>
      <c r="AQ49" s="57">
        <f t="shared" si="16"/>
        <v>18098.71</v>
      </c>
      <c r="AR49" s="53" t="s">
        <v>247</v>
      </c>
      <c r="AS49" s="48">
        <v>1</v>
      </c>
      <c r="AT49" s="51">
        <v>15209</v>
      </c>
      <c r="AU49" s="50">
        <f t="shared" si="17"/>
        <v>2889.71</v>
      </c>
      <c r="AV49" s="50">
        <f t="shared" si="18"/>
        <v>18098.71</v>
      </c>
      <c r="AW49" s="50">
        <f t="shared" si="19"/>
        <v>18098.71</v>
      </c>
      <c r="AX49" s="60" t="s">
        <v>247</v>
      </c>
      <c r="AY49" s="55">
        <v>1</v>
      </c>
      <c r="AZ49" s="56">
        <v>15209</v>
      </c>
      <c r="BA49" s="57">
        <f t="shared" si="20"/>
        <v>2889.71</v>
      </c>
      <c r="BB49" s="57">
        <f t="shared" si="21"/>
        <v>18098.71</v>
      </c>
      <c r="BC49" s="57">
        <f t="shared" si="22"/>
        <v>18098.71</v>
      </c>
      <c r="BD49" s="53" t="s">
        <v>247</v>
      </c>
      <c r="BE49" s="48">
        <v>1</v>
      </c>
      <c r="BF49" s="51">
        <v>15209</v>
      </c>
      <c r="BG49" s="50">
        <f t="shared" si="23"/>
        <v>2889.71</v>
      </c>
      <c r="BH49" s="50">
        <f t="shared" si="24"/>
        <v>18098.71</v>
      </c>
      <c r="BI49" s="50">
        <f t="shared" si="25"/>
        <v>18098.71</v>
      </c>
      <c r="BJ49" s="60" t="s">
        <v>247</v>
      </c>
      <c r="BK49" s="55">
        <v>1</v>
      </c>
      <c r="BL49" s="56">
        <v>15209</v>
      </c>
      <c r="BM49" s="57">
        <f t="shared" si="26"/>
        <v>2889.71</v>
      </c>
      <c r="BN49" s="57">
        <f t="shared" si="27"/>
        <v>18098.71</v>
      </c>
      <c r="BO49" s="57">
        <f t="shared" si="28"/>
        <v>18098.71</v>
      </c>
      <c r="BP49" s="53" t="s">
        <v>247</v>
      </c>
      <c r="BQ49" s="48">
        <v>1</v>
      </c>
      <c r="BR49" s="51">
        <v>15209</v>
      </c>
      <c r="BS49" s="50">
        <f t="shared" si="29"/>
        <v>2889.71</v>
      </c>
      <c r="BT49" s="50">
        <f t="shared" si="30"/>
        <v>18098.71</v>
      </c>
      <c r="BU49" s="50">
        <f t="shared" si="31"/>
        <v>18098.71</v>
      </c>
      <c r="BV49" s="60" t="s">
        <v>247</v>
      </c>
      <c r="BW49" s="55">
        <v>1</v>
      </c>
      <c r="BX49" s="56">
        <v>15209</v>
      </c>
      <c r="BY49" s="57">
        <f t="shared" si="32"/>
        <v>2889.71</v>
      </c>
      <c r="BZ49" s="57">
        <f t="shared" si="33"/>
        <v>18098.71</v>
      </c>
      <c r="CA49" s="57">
        <f t="shared" si="34"/>
        <v>18098.71</v>
      </c>
      <c r="CB49" s="53" t="s">
        <v>247</v>
      </c>
      <c r="CC49" s="48">
        <v>1</v>
      </c>
      <c r="CD49" s="51">
        <v>15209</v>
      </c>
      <c r="CE49" s="50">
        <f t="shared" si="35"/>
        <v>2889.71</v>
      </c>
      <c r="CF49" s="50">
        <f t="shared" si="36"/>
        <v>18098.71</v>
      </c>
      <c r="CG49" s="50">
        <f t="shared" si="37"/>
        <v>18098.71</v>
      </c>
      <c r="CH49" s="60" t="s">
        <v>247</v>
      </c>
      <c r="CI49" s="55">
        <v>1</v>
      </c>
      <c r="CJ49" s="58"/>
      <c r="CK49" s="58">
        <f t="shared" si="41"/>
        <v>597269.43000000005</v>
      </c>
      <c r="CL49" s="58"/>
      <c r="CM49" s="58">
        <f t="shared" si="42"/>
        <v>-597257.43000000005</v>
      </c>
      <c r="CN49" s="58"/>
      <c r="CO49" s="58"/>
      <c r="CP49" s="56">
        <v>15209</v>
      </c>
      <c r="CQ49" s="57">
        <f t="shared" si="38"/>
        <v>2889.71</v>
      </c>
      <c r="CR49" s="57">
        <f t="shared" si="39"/>
        <v>18098.71</v>
      </c>
      <c r="CS49" s="57">
        <f t="shared" si="40"/>
        <v>18098.71</v>
      </c>
    </row>
    <row r="50" spans="1:97" ht="67.5" x14ac:dyDescent="0.25">
      <c r="A50" s="106"/>
      <c r="B50" s="35">
        <v>40</v>
      </c>
      <c r="C50" s="36" t="s">
        <v>248</v>
      </c>
      <c r="D50" s="35">
        <v>12</v>
      </c>
      <c r="E50" s="37">
        <v>36000</v>
      </c>
      <c r="G50" s="38">
        <v>18250</v>
      </c>
      <c r="H50" s="38">
        <f t="shared" si="3"/>
        <v>3467.5</v>
      </c>
      <c r="I50" s="39">
        <f t="shared" si="4"/>
        <v>21717.5</v>
      </c>
      <c r="J50" s="39">
        <f t="shared" si="0"/>
        <v>260610</v>
      </c>
      <c r="T50" s="53" t="s">
        <v>276</v>
      </c>
      <c r="U50" s="48">
        <v>1</v>
      </c>
      <c r="V50" s="51">
        <v>18250</v>
      </c>
      <c r="W50" s="50">
        <f t="shared" si="5"/>
        <v>3467.5</v>
      </c>
      <c r="X50" s="50">
        <f t="shared" si="6"/>
        <v>21717.5</v>
      </c>
      <c r="Y50" s="50">
        <f t="shared" si="7"/>
        <v>21717.5</v>
      </c>
      <c r="Z50" s="60" t="s">
        <v>276</v>
      </c>
      <c r="AA50" s="55">
        <v>1</v>
      </c>
      <c r="AB50" s="56">
        <v>18250</v>
      </c>
      <c r="AC50" s="57">
        <f t="shared" si="8"/>
        <v>3467.5</v>
      </c>
      <c r="AD50" s="57">
        <f t="shared" si="9"/>
        <v>21717.5</v>
      </c>
      <c r="AE50" s="57">
        <f t="shared" si="10"/>
        <v>21717.5</v>
      </c>
      <c r="AF50" s="53" t="s">
        <v>276</v>
      </c>
      <c r="AG50" s="48">
        <v>1</v>
      </c>
      <c r="AH50" s="51">
        <v>18250</v>
      </c>
      <c r="AI50" s="50">
        <f t="shared" si="11"/>
        <v>3467.5</v>
      </c>
      <c r="AJ50" s="50">
        <f t="shared" si="12"/>
        <v>21717.5</v>
      </c>
      <c r="AK50" s="50">
        <f t="shared" si="13"/>
        <v>21717.5</v>
      </c>
      <c r="AL50" s="60" t="s">
        <v>276</v>
      </c>
      <c r="AM50" s="55">
        <v>1</v>
      </c>
      <c r="AN50" s="56">
        <v>18250</v>
      </c>
      <c r="AO50" s="57">
        <f t="shared" si="14"/>
        <v>3467.5</v>
      </c>
      <c r="AP50" s="57">
        <f t="shared" si="15"/>
        <v>21717.5</v>
      </c>
      <c r="AQ50" s="57">
        <f t="shared" si="16"/>
        <v>21717.5</v>
      </c>
      <c r="AR50" s="53" t="s">
        <v>276</v>
      </c>
      <c r="AS50" s="48">
        <v>1</v>
      </c>
      <c r="AT50" s="51">
        <v>18250</v>
      </c>
      <c r="AU50" s="50">
        <f t="shared" si="17"/>
        <v>3467.5</v>
      </c>
      <c r="AV50" s="50">
        <f t="shared" si="18"/>
        <v>21717.5</v>
      </c>
      <c r="AW50" s="50">
        <f t="shared" si="19"/>
        <v>21717.5</v>
      </c>
      <c r="AX50" s="60" t="s">
        <v>276</v>
      </c>
      <c r="AY50" s="55">
        <v>1</v>
      </c>
      <c r="AZ50" s="56">
        <v>18250</v>
      </c>
      <c r="BA50" s="57">
        <f t="shared" si="20"/>
        <v>3467.5</v>
      </c>
      <c r="BB50" s="57">
        <f t="shared" si="21"/>
        <v>21717.5</v>
      </c>
      <c r="BC50" s="57">
        <f t="shared" si="22"/>
        <v>21717.5</v>
      </c>
      <c r="BD50" s="53" t="s">
        <v>276</v>
      </c>
      <c r="BE50" s="48">
        <v>1</v>
      </c>
      <c r="BF50" s="51">
        <v>18250</v>
      </c>
      <c r="BG50" s="50">
        <f t="shared" si="23"/>
        <v>3467.5</v>
      </c>
      <c r="BH50" s="50">
        <f t="shared" si="24"/>
        <v>21717.5</v>
      </c>
      <c r="BI50" s="50">
        <f t="shared" si="25"/>
        <v>21717.5</v>
      </c>
      <c r="BJ50" s="60" t="s">
        <v>276</v>
      </c>
      <c r="BK50" s="55">
        <v>1</v>
      </c>
      <c r="BL50" s="56">
        <v>18250</v>
      </c>
      <c r="BM50" s="57">
        <f t="shared" si="26"/>
        <v>3467.5</v>
      </c>
      <c r="BN50" s="57">
        <f t="shared" si="27"/>
        <v>21717.5</v>
      </c>
      <c r="BO50" s="57">
        <f t="shared" si="28"/>
        <v>21717.5</v>
      </c>
      <c r="BP50" s="53" t="s">
        <v>276</v>
      </c>
      <c r="BQ50" s="48">
        <v>1</v>
      </c>
      <c r="BR50" s="51">
        <v>18250</v>
      </c>
      <c r="BS50" s="50">
        <f t="shared" si="29"/>
        <v>3467.5</v>
      </c>
      <c r="BT50" s="50">
        <f t="shared" si="30"/>
        <v>21717.5</v>
      </c>
      <c r="BU50" s="50">
        <f t="shared" si="31"/>
        <v>21717.5</v>
      </c>
      <c r="BV50" s="60" t="s">
        <v>276</v>
      </c>
      <c r="BW50" s="55">
        <v>1</v>
      </c>
      <c r="BX50" s="56">
        <v>18250</v>
      </c>
      <c r="BY50" s="57">
        <f t="shared" si="32"/>
        <v>3467.5</v>
      </c>
      <c r="BZ50" s="57">
        <f t="shared" si="33"/>
        <v>21717.5</v>
      </c>
      <c r="CA50" s="57">
        <f t="shared" si="34"/>
        <v>21717.5</v>
      </c>
      <c r="CB50" s="53" t="s">
        <v>276</v>
      </c>
      <c r="CC50" s="48">
        <v>1</v>
      </c>
      <c r="CD50" s="51">
        <v>18250</v>
      </c>
      <c r="CE50" s="50">
        <f t="shared" si="35"/>
        <v>3467.5</v>
      </c>
      <c r="CF50" s="50">
        <f t="shared" si="36"/>
        <v>21717.5</v>
      </c>
      <c r="CG50" s="50">
        <f t="shared" si="37"/>
        <v>21717.5</v>
      </c>
      <c r="CH50" s="60" t="s">
        <v>276</v>
      </c>
      <c r="CI50" s="55">
        <v>1</v>
      </c>
      <c r="CJ50" s="58"/>
      <c r="CK50" s="58">
        <f t="shared" si="41"/>
        <v>716689.5</v>
      </c>
      <c r="CL50" s="58"/>
      <c r="CM50" s="58">
        <f t="shared" si="42"/>
        <v>-716677.5</v>
      </c>
      <c r="CN50" s="58"/>
      <c r="CO50" s="58"/>
      <c r="CP50" s="56">
        <v>18250</v>
      </c>
      <c r="CQ50" s="57">
        <f t="shared" si="38"/>
        <v>3467.5</v>
      </c>
      <c r="CR50" s="57">
        <f t="shared" si="39"/>
        <v>21717.5</v>
      </c>
      <c r="CS50" s="57">
        <f t="shared" si="40"/>
        <v>21717.5</v>
      </c>
    </row>
    <row r="51" spans="1:97" ht="48" x14ac:dyDescent="0.25">
      <c r="A51" s="106"/>
      <c r="B51" s="35">
        <v>41</v>
      </c>
      <c r="C51" s="36" t="s">
        <v>249</v>
      </c>
      <c r="D51" s="35">
        <v>12</v>
      </c>
      <c r="E51" s="37">
        <v>29880</v>
      </c>
      <c r="G51" s="38">
        <v>15148</v>
      </c>
      <c r="H51" s="38">
        <f t="shared" si="3"/>
        <v>2878.12</v>
      </c>
      <c r="I51" s="39">
        <f t="shared" si="4"/>
        <v>18026.12</v>
      </c>
      <c r="J51" s="39">
        <f t="shared" si="0"/>
        <v>216313.44</v>
      </c>
      <c r="T51" s="53" t="s">
        <v>249</v>
      </c>
      <c r="U51" s="48">
        <v>1</v>
      </c>
      <c r="V51" s="51">
        <v>15148</v>
      </c>
      <c r="W51" s="50">
        <f t="shared" si="5"/>
        <v>2878.12</v>
      </c>
      <c r="X51" s="50">
        <f t="shared" si="6"/>
        <v>18026.12</v>
      </c>
      <c r="Y51" s="50">
        <f t="shared" si="7"/>
        <v>18026.12</v>
      </c>
      <c r="Z51" s="60" t="s">
        <v>249</v>
      </c>
      <c r="AA51" s="55">
        <v>1</v>
      </c>
      <c r="AB51" s="56">
        <v>15148</v>
      </c>
      <c r="AC51" s="57">
        <f t="shared" si="8"/>
        <v>2878.12</v>
      </c>
      <c r="AD51" s="57">
        <f t="shared" si="9"/>
        <v>18026.12</v>
      </c>
      <c r="AE51" s="57">
        <f t="shared" si="10"/>
        <v>18026.12</v>
      </c>
      <c r="AF51" s="53" t="s">
        <v>249</v>
      </c>
      <c r="AG51" s="48">
        <v>1</v>
      </c>
      <c r="AH51" s="51">
        <v>15148</v>
      </c>
      <c r="AI51" s="50">
        <f t="shared" si="11"/>
        <v>2878.12</v>
      </c>
      <c r="AJ51" s="50">
        <f t="shared" si="12"/>
        <v>18026.12</v>
      </c>
      <c r="AK51" s="50">
        <f t="shared" si="13"/>
        <v>18026.12</v>
      </c>
      <c r="AL51" s="60" t="s">
        <v>249</v>
      </c>
      <c r="AM51" s="55">
        <v>1</v>
      </c>
      <c r="AN51" s="56">
        <v>15148</v>
      </c>
      <c r="AO51" s="57">
        <f t="shared" si="14"/>
        <v>2878.12</v>
      </c>
      <c r="AP51" s="57">
        <f t="shared" si="15"/>
        <v>18026.12</v>
      </c>
      <c r="AQ51" s="57">
        <f t="shared" si="16"/>
        <v>18026.12</v>
      </c>
      <c r="AR51" s="53" t="s">
        <v>249</v>
      </c>
      <c r="AS51" s="48">
        <v>1</v>
      </c>
      <c r="AT51" s="51">
        <v>15148</v>
      </c>
      <c r="AU51" s="50">
        <f t="shared" si="17"/>
        <v>2878.12</v>
      </c>
      <c r="AV51" s="50">
        <f t="shared" si="18"/>
        <v>18026.12</v>
      </c>
      <c r="AW51" s="50">
        <f t="shared" si="19"/>
        <v>18026.12</v>
      </c>
      <c r="AX51" s="60" t="s">
        <v>249</v>
      </c>
      <c r="AY51" s="55">
        <v>1</v>
      </c>
      <c r="AZ51" s="56">
        <v>15148</v>
      </c>
      <c r="BA51" s="57">
        <f t="shared" si="20"/>
        <v>2878.12</v>
      </c>
      <c r="BB51" s="57">
        <f t="shared" si="21"/>
        <v>18026.12</v>
      </c>
      <c r="BC51" s="57">
        <f t="shared" si="22"/>
        <v>18026.12</v>
      </c>
      <c r="BD51" s="53" t="s">
        <v>249</v>
      </c>
      <c r="BE51" s="48">
        <v>1</v>
      </c>
      <c r="BF51" s="51">
        <v>15148</v>
      </c>
      <c r="BG51" s="50">
        <f t="shared" si="23"/>
        <v>2878.12</v>
      </c>
      <c r="BH51" s="50">
        <f t="shared" si="24"/>
        <v>18026.12</v>
      </c>
      <c r="BI51" s="50">
        <f t="shared" si="25"/>
        <v>18026.12</v>
      </c>
      <c r="BJ51" s="60" t="s">
        <v>249</v>
      </c>
      <c r="BK51" s="55">
        <v>1</v>
      </c>
      <c r="BL51" s="56">
        <v>15148</v>
      </c>
      <c r="BM51" s="57">
        <f t="shared" si="26"/>
        <v>2878.12</v>
      </c>
      <c r="BN51" s="57">
        <f t="shared" si="27"/>
        <v>18026.12</v>
      </c>
      <c r="BO51" s="57">
        <f t="shared" si="28"/>
        <v>18026.12</v>
      </c>
      <c r="BP51" s="53" t="s">
        <v>249</v>
      </c>
      <c r="BQ51" s="48">
        <v>1</v>
      </c>
      <c r="BR51" s="51">
        <v>15148</v>
      </c>
      <c r="BS51" s="50">
        <f t="shared" si="29"/>
        <v>2878.12</v>
      </c>
      <c r="BT51" s="50">
        <f t="shared" si="30"/>
        <v>18026.12</v>
      </c>
      <c r="BU51" s="50">
        <f t="shared" si="31"/>
        <v>18026.12</v>
      </c>
      <c r="BV51" s="60" t="s">
        <v>249</v>
      </c>
      <c r="BW51" s="55">
        <v>1</v>
      </c>
      <c r="BX51" s="56">
        <v>15148</v>
      </c>
      <c r="BY51" s="57">
        <f t="shared" si="32"/>
        <v>2878.12</v>
      </c>
      <c r="BZ51" s="57">
        <f t="shared" si="33"/>
        <v>18026.12</v>
      </c>
      <c r="CA51" s="57">
        <f t="shared" si="34"/>
        <v>18026.12</v>
      </c>
      <c r="CB51" s="53" t="s">
        <v>249</v>
      </c>
      <c r="CC51" s="48">
        <v>1</v>
      </c>
      <c r="CD51" s="51">
        <v>15148</v>
      </c>
      <c r="CE51" s="50">
        <f t="shared" si="35"/>
        <v>2878.12</v>
      </c>
      <c r="CF51" s="50">
        <f t="shared" si="36"/>
        <v>18026.12</v>
      </c>
      <c r="CG51" s="50">
        <f t="shared" si="37"/>
        <v>18026.12</v>
      </c>
      <c r="CH51" s="60" t="s">
        <v>249</v>
      </c>
      <c r="CI51" s="55">
        <v>1</v>
      </c>
      <c r="CJ51" s="58"/>
      <c r="CK51" s="58">
        <f t="shared" si="41"/>
        <v>594873.96</v>
      </c>
      <c r="CL51" s="58"/>
      <c r="CM51" s="58">
        <f t="shared" si="42"/>
        <v>-594861.96</v>
      </c>
      <c r="CN51" s="58"/>
      <c r="CO51" s="58"/>
      <c r="CP51" s="56">
        <v>15148</v>
      </c>
      <c r="CQ51" s="57">
        <f t="shared" si="38"/>
        <v>2878.12</v>
      </c>
      <c r="CR51" s="57">
        <f t="shared" si="39"/>
        <v>18026.12</v>
      </c>
      <c r="CS51" s="57">
        <f t="shared" si="40"/>
        <v>18026.12</v>
      </c>
    </row>
    <row r="52" spans="1:97" ht="48" x14ac:dyDescent="0.25">
      <c r="A52" s="106"/>
      <c r="B52" s="35">
        <v>42</v>
      </c>
      <c r="C52" s="36" t="s">
        <v>250</v>
      </c>
      <c r="D52" s="35">
        <v>12</v>
      </c>
      <c r="E52" s="37">
        <v>35280</v>
      </c>
      <c r="G52" s="38">
        <v>17885</v>
      </c>
      <c r="H52" s="38">
        <f t="shared" si="3"/>
        <v>3398.15</v>
      </c>
      <c r="I52" s="39">
        <f t="shared" si="4"/>
        <v>21283.15</v>
      </c>
      <c r="J52" s="39">
        <f t="shared" si="0"/>
        <v>255397.80000000002</v>
      </c>
      <c r="T52" s="53" t="s">
        <v>250</v>
      </c>
      <c r="U52" s="48">
        <v>1</v>
      </c>
      <c r="V52" s="51">
        <v>17885</v>
      </c>
      <c r="W52" s="50">
        <f t="shared" si="5"/>
        <v>3398.15</v>
      </c>
      <c r="X52" s="50">
        <f t="shared" si="6"/>
        <v>21283.15</v>
      </c>
      <c r="Y52" s="50">
        <f t="shared" si="7"/>
        <v>21283.15</v>
      </c>
      <c r="Z52" s="60" t="s">
        <v>250</v>
      </c>
      <c r="AA52" s="55">
        <v>1</v>
      </c>
      <c r="AB52" s="56">
        <v>17885</v>
      </c>
      <c r="AC52" s="57">
        <f t="shared" si="8"/>
        <v>3398.15</v>
      </c>
      <c r="AD52" s="57">
        <f t="shared" si="9"/>
        <v>21283.15</v>
      </c>
      <c r="AE52" s="57">
        <f t="shared" si="10"/>
        <v>21283.15</v>
      </c>
      <c r="AF52" s="53" t="s">
        <v>250</v>
      </c>
      <c r="AG52" s="48">
        <v>1</v>
      </c>
      <c r="AH52" s="51">
        <v>17885</v>
      </c>
      <c r="AI52" s="50">
        <f t="shared" si="11"/>
        <v>3398.15</v>
      </c>
      <c r="AJ52" s="50">
        <f t="shared" si="12"/>
        <v>21283.15</v>
      </c>
      <c r="AK52" s="50">
        <f t="shared" si="13"/>
        <v>21283.15</v>
      </c>
      <c r="AL52" s="60" t="s">
        <v>250</v>
      </c>
      <c r="AM52" s="55">
        <v>1</v>
      </c>
      <c r="AN52" s="56">
        <v>17885</v>
      </c>
      <c r="AO52" s="57">
        <f t="shared" si="14"/>
        <v>3398.15</v>
      </c>
      <c r="AP52" s="57">
        <f t="shared" si="15"/>
        <v>21283.15</v>
      </c>
      <c r="AQ52" s="57">
        <f t="shared" si="16"/>
        <v>21283.15</v>
      </c>
      <c r="AR52" s="53" t="s">
        <v>250</v>
      </c>
      <c r="AS52" s="48">
        <v>1</v>
      </c>
      <c r="AT52" s="51">
        <v>17885</v>
      </c>
      <c r="AU52" s="50">
        <f t="shared" si="17"/>
        <v>3398.15</v>
      </c>
      <c r="AV52" s="50">
        <f t="shared" si="18"/>
        <v>21283.15</v>
      </c>
      <c r="AW52" s="50">
        <f t="shared" si="19"/>
        <v>21283.15</v>
      </c>
      <c r="AX52" s="60" t="s">
        <v>250</v>
      </c>
      <c r="AY52" s="55">
        <v>1</v>
      </c>
      <c r="AZ52" s="56">
        <v>17885</v>
      </c>
      <c r="BA52" s="57">
        <f t="shared" si="20"/>
        <v>3398.15</v>
      </c>
      <c r="BB52" s="57">
        <f t="shared" si="21"/>
        <v>21283.15</v>
      </c>
      <c r="BC52" s="57">
        <f t="shared" si="22"/>
        <v>21283.15</v>
      </c>
      <c r="BD52" s="53" t="s">
        <v>250</v>
      </c>
      <c r="BE52" s="48">
        <v>1</v>
      </c>
      <c r="BF52" s="51">
        <v>17885</v>
      </c>
      <c r="BG52" s="50">
        <f t="shared" si="23"/>
        <v>3398.15</v>
      </c>
      <c r="BH52" s="50">
        <f t="shared" si="24"/>
        <v>21283.15</v>
      </c>
      <c r="BI52" s="50">
        <f t="shared" si="25"/>
        <v>21283.15</v>
      </c>
      <c r="BJ52" s="60" t="s">
        <v>250</v>
      </c>
      <c r="BK52" s="55">
        <v>1</v>
      </c>
      <c r="BL52" s="56">
        <v>17885</v>
      </c>
      <c r="BM52" s="57">
        <f t="shared" si="26"/>
        <v>3398.15</v>
      </c>
      <c r="BN52" s="57">
        <f t="shared" si="27"/>
        <v>21283.15</v>
      </c>
      <c r="BO52" s="57">
        <f t="shared" si="28"/>
        <v>21283.15</v>
      </c>
      <c r="BP52" s="53" t="s">
        <v>250</v>
      </c>
      <c r="BQ52" s="48">
        <v>1</v>
      </c>
      <c r="BR52" s="51">
        <v>17885</v>
      </c>
      <c r="BS52" s="50">
        <f t="shared" si="29"/>
        <v>3398.15</v>
      </c>
      <c r="BT52" s="50">
        <f t="shared" si="30"/>
        <v>21283.15</v>
      </c>
      <c r="BU52" s="50">
        <f t="shared" si="31"/>
        <v>21283.15</v>
      </c>
      <c r="BV52" s="60" t="s">
        <v>250</v>
      </c>
      <c r="BW52" s="55">
        <v>1</v>
      </c>
      <c r="BX52" s="56">
        <v>17885</v>
      </c>
      <c r="BY52" s="57">
        <f t="shared" si="32"/>
        <v>3398.15</v>
      </c>
      <c r="BZ52" s="57">
        <f t="shared" si="33"/>
        <v>21283.15</v>
      </c>
      <c r="CA52" s="57">
        <f t="shared" si="34"/>
        <v>21283.15</v>
      </c>
      <c r="CB52" s="53" t="s">
        <v>250</v>
      </c>
      <c r="CC52" s="48">
        <v>1</v>
      </c>
      <c r="CD52" s="51">
        <v>17885</v>
      </c>
      <c r="CE52" s="50">
        <f t="shared" si="35"/>
        <v>3398.15</v>
      </c>
      <c r="CF52" s="50">
        <f t="shared" si="36"/>
        <v>21283.15</v>
      </c>
      <c r="CG52" s="50">
        <f t="shared" si="37"/>
        <v>21283.15</v>
      </c>
      <c r="CH52" s="60" t="s">
        <v>250</v>
      </c>
      <c r="CI52" s="55">
        <v>1</v>
      </c>
      <c r="CJ52" s="58"/>
      <c r="CK52" s="58">
        <f t="shared" si="41"/>
        <v>702355.95000000042</v>
      </c>
      <c r="CL52" s="58"/>
      <c r="CM52" s="58">
        <f t="shared" si="42"/>
        <v>-702343.95000000042</v>
      </c>
      <c r="CN52" s="58"/>
      <c r="CO52" s="58"/>
      <c r="CP52" s="56">
        <v>17885</v>
      </c>
      <c r="CQ52" s="57">
        <f t="shared" si="38"/>
        <v>3398.15</v>
      </c>
      <c r="CR52" s="57">
        <f t="shared" si="39"/>
        <v>21283.15</v>
      </c>
      <c r="CS52" s="57">
        <f t="shared" si="40"/>
        <v>21283.15</v>
      </c>
    </row>
    <row r="53" spans="1:97" ht="36" x14ac:dyDescent="0.25">
      <c r="A53" s="106"/>
      <c r="B53" s="35">
        <v>43</v>
      </c>
      <c r="C53" s="36" t="s">
        <v>251</v>
      </c>
      <c r="D53" s="35">
        <v>12</v>
      </c>
      <c r="E53" s="37">
        <v>29880</v>
      </c>
      <c r="G53" s="38">
        <v>15148</v>
      </c>
      <c r="H53" s="38">
        <f t="shared" si="3"/>
        <v>2878.12</v>
      </c>
      <c r="I53" s="39">
        <f t="shared" si="4"/>
        <v>18026.12</v>
      </c>
      <c r="J53" s="39">
        <f t="shared" si="0"/>
        <v>216313.44</v>
      </c>
      <c r="T53" s="53" t="s">
        <v>251</v>
      </c>
      <c r="U53" s="48">
        <v>1</v>
      </c>
      <c r="V53" s="51">
        <v>15148</v>
      </c>
      <c r="W53" s="50">
        <f t="shared" si="5"/>
        <v>2878.12</v>
      </c>
      <c r="X53" s="50">
        <f t="shared" si="6"/>
        <v>18026.12</v>
      </c>
      <c r="Y53" s="50">
        <f t="shared" si="7"/>
        <v>18026.12</v>
      </c>
      <c r="Z53" s="60" t="s">
        <v>251</v>
      </c>
      <c r="AA53" s="55">
        <v>1</v>
      </c>
      <c r="AB53" s="56">
        <v>15148</v>
      </c>
      <c r="AC53" s="57">
        <f t="shared" si="8"/>
        <v>2878.12</v>
      </c>
      <c r="AD53" s="57">
        <f t="shared" si="9"/>
        <v>18026.12</v>
      </c>
      <c r="AE53" s="57">
        <f t="shared" si="10"/>
        <v>18026.12</v>
      </c>
      <c r="AF53" s="53" t="s">
        <v>251</v>
      </c>
      <c r="AG53" s="48">
        <v>1</v>
      </c>
      <c r="AH53" s="51">
        <v>15148</v>
      </c>
      <c r="AI53" s="50">
        <f t="shared" si="11"/>
        <v>2878.12</v>
      </c>
      <c r="AJ53" s="50">
        <f t="shared" si="12"/>
        <v>18026.12</v>
      </c>
      <c r="AK53" s="50">
        <f t="shared" si="13"/>
        <v>18026.12</v>
      </c>
      <c r="AL53" s="60" t="s">
        <v>251</v>
      </c>
      <c r="AM53" s="55">
        <v>1</v>
      </c>
      <c r="AN53" s="56">
        <v>15148</v>
      </c>
      <c r="AO53" s="57">
        <f t="shared" si="14"/>
        <v>2878.12</v>
      </c>
      <c r="AP53" s="57">
        <f t="shared" si="15"/>
        <v>18026.12</v>
      </c>
      <c r="AQ53" s="57">
        <f t="shared" si="16"/>
        <v>18026.12</v>
      </c>
      <c r="AR53" s="53" t="s">
        <v>251</v>
      </c>
      <c r="AS53" s="48">
        <v>1</v>
      </c>
      <c r="AT53" s="51">
        <v>15148</v>
      </c>
      <c r="AU53" s="50">
        <f t="shared" si="17"/>
        <v>2878.12</v>
      </c>
      <c r="AV53" s="50">
        <f t="shared" si="18"/>
        <v>18026.12</v>
      </c>
      <c r="AW53" s="50">
        <f t="shared" si="19"/>
        <v>18026.12</v>
      </c>
      <c r="AX53" s="60" t="s">
        <v>251</v>
      </c>
      <c r="AY53" s="55">
        <v>1</v>
      </c>
      <c r="AZ53" s="56">
        <v>15148</v>
      </c>
      <c r="BA53" s="57">
        <f t="shared" si="20"/>
        <v>2878.12</v>
      </c>
      <c r="BB53" s="57">
        <f t="shared" si="21"/>
        <v>18026.12</v>
      </c>
      <c r="BC53" s="57">
        <f t="shared" si="22"/>
        <v>18026.12</v>
      </c>
      <c r="BD53" s="53" t="s">
        <v>251</v>
      </c>
      <c r="BE53" s="48">
        <v>1</v>
      </c>
      <c r="BF53" s="51">
        <v>15148</v>
      </c>
      <c r="BG53" s="50">
        <f t="shared" si="23"/>
        <v>2878.12</v>
      </c>
      <c r="BH53" s="50">
        <f t="shared" si="24"/>
        <v>18026.12</v>
      </c>
      <c r="BI53" s="50">
        <f t="shared" si="25"/>
        <v>18026.12</v>
      </c>
      <c r="BJ53" s="60" t="s">
        <v>251</v>
      </c>
      <c r="BK53" s="55">
        <v>1</v>
      </c>
      <c r="BL53" s="56">
        <v>15148</v>
      </c>
      <c r="BM53" s="57">
        <f t="shared" si="26"/>
        <v>2878.12</v>
      </c>
      <c r="BN53" s="57">
        <f t="shared" si="27"/>
        <v>18026.12</v>
      </c>
      <c r="BO53" s="57">
        <f t="shared" si="28"/>
        <v>18026.12</v>
      </c>
      <c r="BP53" s="53" t="s">
        <v>251</v>
      </c>
      <c r="BQ53" s="48">
        <v>1</v>
      </c>
      <c r="BR53" s="51">
        <v>15148</v>
      </c>
      <c r="BS53" s="50">
        <f t="shared" si="29"/>
        <v>2878.12</v>
      </c>
      <c r="BT53" s="50">
        <f t="shared" si="30"/>
        <v>18026.12</v>
      </c>
      <c r="BU53" s="50">
        <f t="shared" si="31"/>
        <v>18026.12</v>
      </c>
      <c r="BV53" s="60" t="s">
        <v>251</v>
      </c>
      <c r="BW53" s="55">
        <v>1</v>
      </c>
      <c r="BX53" s="56">
        <v>15148</v>
      </c>
      <c r="BY53" s="57">
        <f t="shared" si="32"/>
        <v>2878.12</v>
      </c>
      <c r="BZ53" s="57">
        <f t="shared" si="33"/>
        <v>18026.12</v>
      </c>
      <c r="CA53" s="57">
        <f t="shared" si="34"/>
        <v>18026.12</v>
      </c>
      <c r="CB53" s="53" t="s">
        <v>251</v>
      </c>
      <c r="CC53" s="48">
        <v>1</v>
      </c>
      <c r="CD53" s="51">
        <v>15148</v>
      </c>
      <c r="CE53" s="50">
        <f t="shared" si="35"/>
        <v>2878.12</v>
      </c>
      <c r="CF53" s="50">
        <f t="shared" si="36"/>
        <v>18026.12</v>
      </c>
      <c r="CG53" s="50">
        <f t="shared" si="37"/>
        <v>18026.12</v>
      </c>
      <c r="CH53" s="60" t="s">
        <v>251</v>
      </c>
      <c r="CI53" s="55">
        <v>1</v>
      </c>
      <c r="CJ53" s="58"/>
      <c r="CK53" s="58">
        <f t="shared" si="41"/>
        <v>594873.96</v>
      </c>
      <c r="CL53" s="58"/>
      <c r="CM53" s="58">
        <f t="shared" si="42"/>
        <v>-594861.96</v>
      </c>
      <c r="CN53" s="58"/>
      <c r="CO53" s="58"/>
      <c r="CP53" s="56">
        <v>15148</v>
      </c>
      <c r="CQ53" s="57">
        <f t="shared" si="38"/>
        <v>2878.12</v>
      </c>
      <c r="CR53" s="57">
        <f t="shared" si="39"/>
        <v>18026.12</v>
      </c>
      <c r="CS53" s="57">
        <f t="shared" si="40"/>
        <v>18026.12</v>
      </c>
    </row>
    <row r="54" spans="1:97" ht="105" x14ac:dyDescent="0.25">
      <c r="A54" s="106"/>
      <c r="B54" s="35">
        <v>44</v>
      </c>
      <c r="C54" s="36" t="s">
        <v>252</v>
      </c>
      <c r="D54" s="35">
        <v>12</v>
      </c>
      <c r="E54" s="37">
        <v>38400</v>
      </c>
      <c r="G54" s="38">
        <v>19467</v>
      </c>
      <c r="H54" s="38">
        <f t="shared" si="3"/>
        <v>3698.73</v>
      </c>
      <c r="I54" s="39">
        <f t="shared" si="4"/>
        <v>23165.73</v>
      </c>
      <c r="J54" s="39">
        <f t="shared" si="0"/>
        <v>277988.76</v>
      </c>
      <c r="T54" s="53" t="s">
        <v>277</v>
      </c>
      <c r="U54" s="48">
        <v>1</v>
      </c>
      <c r="V54" s="51">
        <v>19467</v>
      </c>
      <c r="W54" s="50">
        <f t="shared" si="5"/>
        <v>3698.73</v>
      </c>
      <c r="X54" s="50">
        <f t="shared" si="6"/>
        <v>23165.73</v>
      </c>
      <c r="Y54" s="50">
        <f t="shared" si="7"/>
        <v>23165.73</v>
      </c>
      <c r="Z54" s="60" t="s">
        <v>277</v>
      </c>
      <c r="AA54" s="55">
        <v>1</v>
      </c>
      <c r="AB54" s="56">
        <v>19467</v>
      </c>
      <c r="AC54" s="57">
        <f t="shared" si="8"/>
        <v>3698.73</v>
      </c>
      <c r="AD54" s="57">
        <f t="shared" si="9"/>
        <v>23165.73</v>
      </c>
      <c r="AE54" s="57">
        <f t="shared" si="10"/>
        <v>23165.73</v>
      </c>
      <c r="AF54" s="53" t="s">
        <v>277</v>
      </c>
      <c r="AG54" s="48">
        <v>1</v>
      </c>
      <c r="AH54" s="51">
        <v>19467</v>
      </c>
      <c r="AI54" s="50">
        <f t="shared" si="11"/>
        <v>3698.73</v>
      </c>
      <c r="AJ54" s="50">
        <f t="shared" si="12"/>
        <v>23165.73</v>
      </c>
      <c r="AK54" s="50">
        <f t="shared" si="13"/>
        <v>23165.73</v>
      </c>
      <c r="AL54" s="60" t="s">
        <v>277</v>
      </c>
      <c r="AM54" s="55">
        <v>1</v>
      </c>
      <c r="AN54" s="56">
        <v>19467</v>
      </c>
      <c r="AO54" s="57">
        <f t="shared" si="14"/>
        <v>3698.73</v>
      </c>
      <c r="AP54" s="57">
        <f t="shared" si="15"/>
        <v>23165.73</v>
      </c>
      <c r="AQ54" s="57">
        <f t="shared" si="16"/>
        <v>23165.73</v>
      </c>
      <c r="AR54" s="53" t="s">
        <v>277</v>
      </c>
      <c r="AS54" s="48">
        <v>1</v>
      </c>
      <c r="AT54" s="51">
        <v>19467</v>
      </c>
      <c r="AU54" s="50">
        <f t="shared" si="17"/>
        <v>3698.73</v>
      </c>
      <c r="AV54" s="50">
        <f t="shared" si="18"/>
        <v>23165.73</v>
      </c>
      <c r="AW54" s="50">
        <f t="shared" si="19"/>
        <v>23165.73</v>
      </c>
      <c r="AX54" s="60" t="s">
        <v>277</v>
      </c>
      <c r="AY54" s="55">
        <v>1</v>
      </c>
      <c r="AZ54" s="56">
        <v>19467</v>
      </c>
      <c r="BA54" s="57">
        <f t="shared" si="20"/>
        <v>3698.73</v>
      </c>
      <c r="BB54" s="57">
        <f t="shared" si="21"/>
        <v>23165.73</v>
      </c>
      <c r="BC54" s="57">
        <f t="shared" si="22"/>
        <v>23165.73</v>
      </c>
      <c r="BD54" s="53" t="s">
        <v>277</v>
      </c>
      <c r="BE54" s="48">
        <v>1</v>
      </c>
      <c r="BF54" s="51">
        <v>19467</v>
      </c>
      <c r="BG54" s="50">
        <f t="shared" si="23"/>
        <v>3698.73</v>
      </c>
      <c r="BH54" s="50">
        <f t="shared" si="24"/>
        <v>23165.73</v>
      </c>
      <c r="BI54" s="50">
        <f t="shared" si="25"/>
        <v>23165.73</v>
      </c>
      <c r="BJ54" s="60" t="s">
        <v>277</v>
      </c>
      <c r="BK54" s="55">
        <v>1</v>
      </c>
      <c r="BL54" s="56">
        <v>19467</v>
      </c>
      <c r="BM54" s="57">
        <f t="shared" si="26"/>
        <v>3698.73</v>
      </c>
      <c r="BN54" s="57">
        <f t="shared" si="27"/>
        <v>23165.73</v>
      </c>
      <c r="BO54" s="57">
        <f t="shared" si="28"/>
        <v>23165.73</v>
      </c>
      <c r="BP54" s="53" t="s">
        <v>277</v>
      </c>
      <c r="BQ54" s="48">
        <v>1</v>
      </c>
      <c r="BR54" s="51">
        <v>19467</v>
      </c>
      <c r="BS54" s="50">
        <f t="shared" si="29"/>
        <v>3698.73</v>
      </c>
      <c r="BT54" s="50">
        <f t="shared" si="30"/>
        <v>23165.73</v>
      </c>
      <c r="BU54" s="50">
        <f t="shared" si="31"/>
        <v>23165.73</v>
      </c>
      <c r="BV54" s="60" t="s">
        <v>277</v>
      </c>
      <c r="BW54" s="55">
        <v>1</v>
      </c>
      <c r="BX54" s="56">
        <v>19467</v>
      </c>
      <c r="BY54" s="57">
        <f t="shared" si="32"/>
        <v>3698.73</v>
      </c>
      <c r="BZ54" s="57">
        <f t="shared" si="33"/>
        <v>23165.73</v>
      </c>
      <c r="CA54" s="57">
        <f t="shared" si="34"/>
        <v>23165.73</v>
      </c>
      <c r="CB54" s="53" t="s">
        <v>277</v>
      </c>
      <c r="CC54" s="48">
        <v>1</v>
      </c>
      <c r="CD54" s="51">
        <v>19467</v>
      </c>
      <c r="CE54" s="50">
        <f t="shared" si="35"/>
        <v>3698.73</v>
      </c>
      <c r="CF54" s="50">
        <f t="shared" si="36"/>
        <v>23165.73</v>
      </c>
      <c r="CG54" s="50">
        <f t="shared" si="37"/>
        <v>23165.73</v>
      </c>
      <c r="CH54" s="60" t="s">
        <v>277</v>
      </c>
      <c r="CI54" s="55">
        <v>1</v>
      </c>
      <c r="CJ54" s="58"/>
      <c r="CK54" s="58">
        <f t="shared" si="41"/>
        <v>764481.08999999973</v>
      </c>
      <c r="CL54" s="58"/>
      <c r="CM54" s="58">
        <f t="shared" si="42"/>
        <v>-764469.08999999973</v>
      </c>
      <c r="CN54" s="58"/>
      <c r="CO54" s="58"/>
      <c r="CP54" s="56">
        <v>19467</v>
      </c>
      <c r="CQ54" s="57">
        <f t="shared" si="38"/>
        <v>3698.73</v>
      </c>
      <c r="CR54" s="57">
        <f t="shared" si="39"/>
        <v>23165.73</v>
      </c>
      <c r="CS54" s="57">
        <f t="shared" si="40"/>
        <v>23165.73</v>
      </c>
    </row>
    <row r="55" spans="1:97" ht="45" x14ac:dyDescent="0.25">
      <c r="A55" s="106"/>
      <c r="B55" s="35">
        <v>45</v>
      </c>
      <c r="C55" s="36" t="s">
        <v>253</v>
      </c>
      <c r="D55" s="35">
        <v>12</v>
      </c>
      <c r="E55" s="37">
        <v>29880</v>
      </c>
      <c r="G55" s="38">
        <v>15148</v>
      </c>
      <c r="H55" s="38">
        <f t="shared" si="3"/>
        <v>2878.12</v>
      </c>
      <c r="I55" s="39">
        <f t="shared" si="4"/>
        <v>18026.12</v>
      </c>
      <c r="J55" s="39">
        <f t="shared" si="0"/>
        <v>216313.44</v>
      </c>
      <c r="T55" s="53" t="s">
        <v>253</v>
      </c>
      <c r="U55" s="48">
        <v>1</v>
      </c>
      <c r="V55" s="51">
        <v>15148</v>
      </c>
      <c r="W55" s="50">
        <f t="shared" si="5"/>
        <v>2878.12</v>
      </c>
      <c r="X55" s="50">
        <f t="shared" si="6"/>
        <v>18026.12</v>
      </c>
      <c r="Y55" s="50">
        <f t="shared" si="7"/>
        <v>18026.12</v>
      </c>
      <c r="Z55" s="60" t="s">
        <v>253</v>
      </c>
      <c r="AA55" s="55">
        <v>1</v>
      </c>
      <c r="AB55" s="56">
        <v>15148</v>
      </c>
      <c r="AC55" s="57">
        <f t="shared" si="8"/>
        <v>2878.12</v>
      </c>
      <c r="AD55" s="57">
        <f t="shared" si="9"/>
        <v>18026.12</v>
      </c>
      <c r="AE55" s="57">
        <f t="shared" si="10"/>
        <v>18026.12</v>
      </c>
      <c r="AF55" s="53" t="s">
        <v>253</v>
      </c>
      <c r="AG55" s="48">
        <v>1</v>
      </c>
      <c r="AH55" s="51">
        <v>15148</v>
      </c>
      <c r="AI55" s="50">
        <f t="shared" si="11"/>
        <v>2878.12</v>
      </c>
      <c r="AJ55" s="50">
        <f t="shared" si="12"/>
        <v>18026.12</v>
      </c>
      <c r="AK55" s="50">
        <f t="shared" si="13"/>
        <v>18026.12</v>
      </c>
      <c r="AL55" s="60" t="s">
        <v>253</v>
      </c>
      <c r="AM55" s="55">
        <v>1</v>
      </c>
      <c r="AN55" s="56">
        <v>15148</v>
      </c>
      <c r="AO55" s="57">
        <f t="shared" si="14"/>
        <v>2878.12</v>
      </c>
      <c r="AP55" s="57">
        <f t="shared" si="15"/>
        <v>18026.12</v>
      </c>
      <c r="AQ55" s="57">
        <f t="shared" si="16"/>
        <v>18026.12</v>
      </c>
      <c r="AR55" s="53" t="s">
        <v>253</v>
      </c>
      <c r="AS55" s="48">
        <v>1</v>
      </c>
      <c r="AT55" s="51">
        <v>15148</v>
      </c>
      <c r="AU55" s="50">
        <f t="shared" si="17"/>
        <v>2878.12</v>
      </c>
      <c r="AV55" s="50">
        <f t="shared" si="18"/>
        <v>18026.12</v>
      </c>
      <c r="AW55" s="50">
        <f t="shared" si="19"/>
        <v>18026.12</v>
      </c>
      <c r="AX55" s="60" t="s">
        <v>253</v>
      </c>
      <c r="AY55" s="55">
        <v>1</v>
      </c>
      <c r="AZ55" s="56">
        <v>15148</v>
      </c>
      <c r="BA55" s="57">
        <f t="shared" si="20"/>
        <v>2878.12</v>
      </c>
      <c r="BB55" s="57">
        <f t="shared" si="21"/>
        <v>18026.12</v>
      </c>
      <c r="BC55" s="57">
        <f t="shared" si="22"/>
        <v>18026.12</v>
      </c>
      <c r="BD55" s="53" t="s">
        <v>253</v>
      </c>
      <c r="BE55" s="48">
        <v>1</v>
      </c>
      <c r="BF55" s="51">
        <v>15148</v>
      </c>
      <c r="BG55" s="50">
        <f t="shared" si="23"/>
        <v>2878.12</v>
      </c>
      <c r="BH55" s="50">
        <f t="shared" si="24"/>
        <v>18026.12</v>
      </c>
      <c r="BI55" s="50">
        <f t="shared" si="25"/>
        <v>18026.12</v>
      </c>
      <c r="BJ55" s="60" t="s">
        <v>253</v>
      </c>
      <c r="BK55" s="55">
        <v>1</v>
      </c>
      <c r="BL55" s="56">
        <v>15148</v>
      </c>
      <c r="BM55" s="57">
        <f t="shared" si="26"/>
        <v>2878.12</v>
      </c>
      <c r="BN55" s="57">
        <f t="shared" si="27"/>
        <v>18026.12</v>
      </c>
      <c r="BO55" s="57">
        <f t="shared" si="28"/>
        <v>18026.12</v>
      </c>
      <c r="BP55" s="53" t="s">
        <v>253</v>
      </c>
      <c r="BQ55" s="48">
        <v>1</v>
      </c>
      <c r="BR55" s="51">
        <v>15148</v>
      </c>
      <c r="BS55" s="50">
        <f t="shared" si="29"/>
        <v>2878.12</v>
      </c>
      <c r="BT55" s="50">
        <f t="shared" si="30"/>
        <v>18026.12</v>
      </c>
      <c r="BU55" s="50">
        <f t="shared" si="31"/>
        <v>18026.12</v>
      </c>
      <c r="BV55" s="60" t="s">
        <v>253</v>
      </c>
      <c r="BW55" s="55">
        <v>1</v>
      </c>
      <c r="BX55" s="56">
        <v>15148</v>
      </c>
      <c r="BY55" s="57">
        <f t="shared" si="32"/>
        <v>2878.12</v>
      </c>
      <c r="BZ55" s="57">
        <f t="shared" si="33"/>
        <v>18026.12</v>
      </c>
      <c r="CA55" s="57">
        <f t="shared" si="34"/>
        <v>18026.12</v>
      </c>
      <c r="CB55" s="53" t="s">
        <v>253</v>
      </c>
      <c r="CC55" s="48">
        <v>1</v>
      </c>
      <c r="CD55" s="51">
        <v>15148</v>
      </c>
      <c r="CE55" s="50">
        <f t="shared" si="35"/>
        <v>2878.12</v>
      </c>
      <c r="CF55" s="50">
        <f t="shared" si="36"/>
        <v>18026.12</v>
      </c>
      <c r="CG55" s="50">
        <f t="shared" si="37"/>
        <v>18026.12</v>
      </c>
      <c r="CH55" s="60" t="s">
        <v>253</v>
      </c>
      <c r="CI55" s="55">
        <v>1</v>
      </c>
      <c r="CJ55" s="58"/>
      <c r="CK55" s="58">
        <f t="shared" si="41"/>
        <v>594873.96</v>
      </c>
      <c r="CL55" s="58"/>
      <c r="CM55" s="58">
        <f t="shared" si="42"/>
        <v>-594861.96</v>
      </c>
      <c r="CN55" s="58"/>
      <c r="CO55" s="58"/>
      <c r="CP55" s="56">
        <v>15148</v>
      </c>
      <c r="CQ55" s="57">
        <f t="shared" si="38"/>
        <v>2878.12</v>
      </c>
      <c r="CR55" s="57">
        <f t="shared" si="39"/>
        <v>18026.12</v>
      </c>
      <c r="CS55" s="57">
        <f t="shared" si="40"/>
        <v>18026.12</v>
      </c>
    </row>
    <row r="56" spans="1:97" ht="30" x14ac:dyDescent="0.25">
      <c r="A56" s="106"/>
      <c r="B56" s="35">
        <v>46</v>
      </c>
      <c r="C56" s="36" t="s">
        <v>254</v>
      </c>
      <c r="D56" s="35">
        <v>11</v>
      </c>
      <c r="E56" s="37">
        <v>22800</v>
      </c>
      <c r="G56" s="38">
        <v>11558</v>
      </c>
      <c r="H56" s="38">
        <f t="shared" si="3"/>
        <v>2196.02</v>
      </c>
      <c r="I56" s="39">
        <f t="shared" si="4"/>
        <v>13754.02</v>
      </c>
      <c r="J56" s="39">
        <f t="shared" si="0"/>
        <v>151294.22</v>
      </c>
      <c r="T56" s="53" t="s">
        <v>254</v>
      </c>
      <c r="U56" s="48">
        <v>1</v>
      </c>
      <c r="V56" s="51">
        <v>11558</v>
      </c>
      <c r="W56" s="50">
        <f t="shared" si="5"/>
        <v>2196.02</v>
      </c>
      <c r="X56" s="50">
        <f t="shared" si="6"/>
        <v>13754.02</v>
      </c>
      <c r="Y56" s="50">
        <f t="shared" si="7"/>
        <v>13754.02</v>
      </c>
      <c r="Z56" s="60" t="s">
        <v>254</v>
      </c>
      <c r="AA56" s="55">
        <v>1</v>
      </c>
      <c r="AB56" s="56">
        <v>11558</v>
      </c>
      <c r="AC56" s="57">
        <f t="shared" si="8"/>
        <v>2196.02</v>
      </c>
      <c r="AD56" s="57">
        <f t="shared" si="9"/>
        <v>13754.02</v>
      </c>
      <c r="AE56" s="57">
        <f t="shared" si="10"/>
        <v>13754.02</v>
      </c>
      <c r="AF56" s="53" t="s">
        <v>254</v>
      </c>
      <c r="AG56" s="48">
        <v>1</v>
      </c>
      <c r="AH56" s="51">
        <v>11558</v>
      </c>
      <c r="AI56" s="50">
        <f t="shared" si="11"/>
        <v>2196.02</v>
      </c>
      <c r="AJ56" s="50">
        <f t="shared" si="12"/>
        <v>13754.02</v>
      </c>
      <c r="AK56" s="50">
        <f t="shared" si="13"/>
        <v>13754.02</v>
      </c>
      <c r="AL56" s="60" t="s">
        <v>254</v>
      </c>
      <c r="AM56" s="55">
        <v>1</v>
      </c>
      <c r="AN56" s="56">
        <v>11558</v>
      </c>
      <c r="AO56" s="57">
        <f t="shared" si="14"/>
        <v>2196.02</v>
      </c>
      <c r="AP56" s="57">
        <f t="shared" si="15"/>
        <v>13754.02</v>
      </c>
      <c r="AQ56" s="57">
        <f t="shared" si="16"/>
        <v>13754.02</v>
      </c>
      <c r="AR56" s="53" t="s">
        <v>254</v>
      </c>
      <c r="AS56" s="48">
        <v>1</v>
      </c>
      <c r="AT56" s="51">
        <v>11558</v>
      </c>
      <c r="AU56" s="50">
        <f t="shared" si="17"/>
        <v>2196.02</v>
      </c>
      <c r="AV56" s="50">
        <f t="shared" si="18"/>
        <v>13754.02</v>
      </c>
      <c r="AW56" s="50">
        <f t="shared" si="19"/>
        <v>13754.02</v>
      </c>
      <c r="AX56" s="60" t="s">
        <v>254</v>
      </c>
      <c r="AY56" s="55"/>
      <c r="AZ56" s="56">
        <v>11558</v>
      </c>
      <c r="BA56" s="57">
        <f t="shared" si="20"/>
        <v>2196.02</v>
      </c>
      <c r="BB56" s="57">
        <f t="shared" si="21"/>
        <v>13754.02</v>
      </c>
      <c r="BC56" s="57">
        <f t="shared" si="22"/>
        <v>0</v>
      </c>
      <c r="BD56" s="53" t="s">
        <v>254</v>
      </c>
      <c r="BE56" s="48">
        <v>1</v>
      </c>
      <c r="BF56" s="51">
        <v>11558</v>
      </c>
      <c r="BG56" s="50">
        <f t="shared" si="23"/>
        <v>2196.02</v>
      </c>
      <c r="BH56" s="50">
        <f t="shared" si="24"/>
        <v>13754.02</v>
      </c>
      <c r="BI56" s="50">
        <f t="shared" si="25"/>
        <v>13754.02</v>
      </c>
      <c r="BJ56" s="60" t="s">
        <v>254</v>
      </c>
      <c r="BK56" s="55">
        <v>1</v>
      </c>
      <c r="BL56" s="56">
        <v>11558</v>
      </c>
      <c r="BM56" s="57">
        <f t="shared" si="26"/>
        <v>2196.02</v>
      </c>
      <c r="BN56" s="57">
        <f t="shared" si="27"/>
        <v>13754.02</v>
      </c>
      <c r="BO56" s="57">
        <f t="shared" si="28"/>
        <v>13754.02</v>
      </c>
      <c r="BP56" s="53" t="s">
        <v>254</v>
      </c>
      <c r="BQ56" s="48">
        <v>1</v>
      </c>
      <c r="BR56" s="51">
        <v>11558</v>
      </c>
      <c r="BS56" s="50">
        <f t="shared" si="29"/>
        <v>2196.02</v>
      </c>
      <c r="BT56" s="50">
        <f t="shared" si="30"/>
        <v>13754.02</v>
      </c>
      <c r="BU56" s="50">
        <f t="shared" si="31"/>
        <v>13754.02</v>
      </c>
      <c r="BV56" s="60" t="s">
        <v>254</v>
      </c>
      <c r="BW56" s="55">
        <v>1</v>
      </c>
      <c r="BX56" s="56">
        <v>11558</v>
      </c>
      <c r="BY56" s="57">
        <f t="shared" si="32"/>
        <v>2196.02</v>
      </c>
      <c r="BZ56" s="57">
        <f t="shared" si="33"/>
        <v>13754.02</v>
      </c>
      <c r="CA56" s="57">
        <f t="shared" si="34"/>
        <v>13754.02</v>
      </c>
      <c r="CB56" s="53" t="s">
        <v>254</v>
      </c>
      <c r="CC56" s="48">
        <v>1</v>
      </c>
      <c r="CD56" s="51">
        <v>11558</v>
      </c>
      <c r="CE56" s="50">
        <f t="shared" si="35"/>
        <v>2196.02</v>
      </c>
      <c r="CF56" s="50">
        <f t="shared" si="36"/>
        <v>13754.02</v>
      </c>
      <c r="CG56" s="50">
        <f t="shared" si="37"/>
        <v>13754.02</v>
      </c>
      <c r="CH56" s="60" t="s">
        <v>254</v>
      </c>
      <c r="CI56" s="55">
        <v>1</v>
      </c>
      <c r="CJ56" s="58"/>
      <c r="CK56" s="58">
        <f t="shared" si="41"/>
        <v>440139.64000000013</v>
      </c>
      <c r="CL56" s="58"/>
      <c r="CM56" s="58">
        <f t="shared" si="42"/>
        <v>-440128.64000000013</v>
      </c>
      <c r="CN56" s="58"/>
      <c r="CO56" s="58"/>
      <c r="CP56" s="56">
        <v>11558</v>
      </c>
      <c r="CQ56" s="57">
        <f t="shared" si="38"/>
        <v>2196.02</v>
      </c>
      <c r="CR56" s="57">
        <f t="shared" si="39"/>
        <v>13754.02</v>
      </c>
      <c r="CS56" s="57">
        <f t="shared" si="40"/>
        <v>13754.02</v>
      </c>
    </row>
    <row r="57" spans="1:97" ht="72" x14ac:dyDescent="0.25">
      <c r="A57" s="106"/>
      <c r="B57" s="35">
        <v>47</v>
      </c>
      <c r="C57" s="36" t="s">
        <v>255</v>
      </c>
      <c r="D57" s="35">
        <v>11</v>
      </c>
      <c r="E57" s="37">
        <v>28800</v>
      </c>
      <c r="G57" s="38">
        <v>14600</v>
      </c>
      <c r="H57" s="38">
        <f t="shared" si="3"/>
        <v>2774</v>
      </c>
      <c r="I57" s="39">
        <f t="shared" si="4"/>
        <v>17374</v>
      </c>
      <c r="J57" s="39">
        <f t="shared" si="0"/>
        <v>191114</v>
      </c>
      <c r="T57" s="53" t="s">
        <v>255</v>
      </c>
      <c r="U57" s="48">
        <v>1</v>
      </c>
      <c r="V57" s="51">
        <v>14600</v>
      </c>
      <c r="W57" s="50">
        <f t="shared" si="5"/>
        <v>2774</v>
      </c>
      <c r="X57" s="50">
        <f t="shared" si="6"/>
        <v>17374</v>
      </c>
      <c r="Y57" s="50">
        <f t="shared" si="7"/>
        <v>17374</v>
      </c>
      <c r="Z57" s="60" t="s">
        <v>255</v>
      </c>
      <c r="AA57" s="55">
        <v>1</v>
      </c>
      <c r="AB57" s="56">
        <v>14600</v>
      </c>
      <c r="AC57" s="57">
        <f t="shared" si="8"/>
        <v>2774</v>
      </c>
      <c r="AD57" s="57">
        <f t="shared" si="9"/>
        <v>17374</v>
      </c>
      <c r="AE57" s="57">
        <f t="shared" si="10"/>
        <v>17374</v>
      </c>
      <c r="AF57" s="53" t="s">
        <v>255</v>
      </c>
      <c r="AG57" s="48">
        <v>1</v>
      </c>
      <c r="AH57" s="51">
        <v>14600</v>
      </c>
      <c r="AI57" s="50">
        <f t="shared" si="11"/>
        <v>2774</v>
      </c>
      <c r="AJ57" s="50">
        <f t="shared" si="12"/>
        <v>17374</v>
      </c>
      <c r="AK57" s="50">
        <f t="shared" si="13"/>
        <v>17374</v>
      </c>
      <c r="AL57" s="60" t="s">
        <v>255</v>
      </c>
      <c r="AM57" s="55">
        <v>1</v>
      </c>
      <c r="AN57" s="56">
        <v>14600</v>
      </c>
      <c r="AO57" s="57">
        <f t="shared" si="14"/>
        <v>2774</v>
      </c>
      <c r="AP57" s="57">
        <f t="shared" si="15"/>
        <v>17374</v>
      </c>
      <c r="AQ57" s="57">
        <f t="shared" si="16"/>
        <v>17374</v>
      </c>
      <c r="AR57" s="53" t="s">
        <v>255</v>
      </c>
      <c r="AS57" s="48">
        <v>1</v>
      </c>
      <c r="AT57" s="51">
        <v>14600</v>
      </c>
      <c r="AU57" s="50">
        <f t="shared" si="17"/>
        <v>2774</v>
      </c>
      <c r="AV57" s="50">
        <f t="shared" si="18"/>
        <v>17374</v>
      </c>
      <c r="AW57" s="50">
        <f t="shared" si="19"/>
        <v>17374</v>
      </c>
      <c r="AX57" s="60" t="s">
        <v>255</v>
      </c>
      <c r="AY57" s="55"/>
      <c r="AZ57" s="56">
        <v>14600</v>
      </c>
      <c r="BA57" s="57">
        <f t="shared" si="20"/>
        <v>2774</v>
      </c>
      <c r="BB57" s="57">
        <f t="shared" si="21"/>
        <v>17374</v>
      </c>
      <c r="BC57" s="57">
        <f t="shared" si="22"/>
        <v>0</v>
      </c>
      <c r="BD57" s="53" t="s">
        <v>255</v>
      </c>
      <c r="BE57" s="48">
        <v>1</v>
      </c>
      <c r="BF57" s="51">
        <v>14600</v>
      </c>
      <c r="BG57" s="50">
        <f t="shared" si="23"/>
        <v>2774</v>
      </c>
      <c r="BH57" s="50">
        <f t="shared" si="24"/>
        <v>17374</v>
      </c>
      <c r="BI57" s="50">
        <f t="shared" si="25"/>
        <v>17374</v>
      </c>
      <c r="BJ57" s="60" t="s">
        <v>255</v>
      </c>
      <c r="BK57" s="55">
        <v>1</v>
      </c>
      <c r="BL57" s="56">
        <v>14600</v>
      </c>
      <c r="BM57" s="57">
        <f t="shared" si="26"/>
        <v>2774</v>
      </c>
      <c r="BN57" s="57">
        <f t="shared" si="27"/>
        <v>17374</v>
      </c>
      <c r="BO57" s="57">
        <f t="shared" si="28"/>
        <v>17374</v>
      </c>
      <c r="BP57" s="53" t="s">
        <v>255</v>
      </c>
      <c r="BQ57" s="48">
        <v>1</v>
      </c>
      <c r="BR57" s="51">
        <v>14600</v>
      </c>
      <c r="BS57" s="50">
        <f t="shared" si="29"/>
        <v>2774</v>
      </c>
      <c r="BT57" s="50">
        <f t="shared" si="30"/>
        <v>17374</v>
      </c>
      <c r="BU57" s="50">
        <f t="shared" si="31"/>
        <v>17374</v>
      </c>
      <c r="BV57" s="60" t="s">
        <v>255</v>
      </c>
      <c r="BW57" s="55">
        <v>1</v>
      </c>
      <c r="BX57" s="56">
        <v>14600</v>
      </c>
      <c r="BY57" s="57">
        <f t="shared" si="32"/>
        <v>2774</v>
      </c>
      <c r="BZ57" s="57">
        <f t="shared" si="33"/>
        <v>17374</v>
      </c>
      <c r="CA57" s="57">
        <f t="shared" si="34"/>
        <v>17374</v>
      </c>
      <c r="CB57" s="53" t="s">
        <v>255</v>
      </c>
      <c r="CC57" s="48">
        <v>1</v>
      </c>
      <c r="CD57" s="51">
        <v>14600</v>
      </c>
      <c r="CE57" s="50">
        <f t="shared" si="35"/>
        <v>2774</v>
      </c>
      <c r="CF57" s="50">
        <f t="shared" si="36"/>
        <v>17374</v>
      </c>
      <c r="CG57" s="50">
        <f t="shared" si="37"/>
        <v>17374</v>
      </c>
      <c r="CH57" s="60" t="s">
        <v>255</v>
      </c>
      <c r="CI57" s="55">
        <v>1</v>
      </c>
      <c r="CJ57" s="58"/>
      <c r="CK57" s="58">
        <f t="shared" si="41"/>
        <v>555979</v>
      </c>
      <c r="CL57" s="58"/>
      <c r="CM57" s="58">
        <f t="shared" si="42"/>
        <v>-555968</v>
      </c>
      <c r="CN57" s="58"/>
      <c r="CO57" s="58"/>
      <c r="CP57" s="56">
        <v>14600</v>
      </c>
      <c r="CQ57" s="57">
        <f t="shared" si="38"/>
        <v>2774</v>
      </c>
      <c r="CR57" s="57">
        <f t="shared" si="39"/>
        <v>17374</v>
      </c>
      <c r="CS57" s="57">
        <f t="shared" si="40"/>
        <v>17374</v>
      </c>
    </row>
    <row r="58" spans="1:97" ht="36" x14ac:dyDescent="0.25">
      <c r="A58" s="106"/>
      <c r="B58" s="35">
        <v>48</v>
      </c>
      <c r="C58" s="36" t="s">
        <v>256</v>
      </c>
      <c r="D58" s="35">
        <v>11</v>
      </c>
      <c r="E58" s="37">
        <v>29880</v>
      </c>
      <c r="G58" s="38">
        <v>15148</v>
      </c>
      <c r="H58" s="38">
        <f t="shared" si="3"/>
        <v>2878.12</v>
      </c>
      <c r="I58" s="39">
        <f t="shared" si="4"/>
        <v>18026.12</v>
      </c>
      <c r="J58" s="39">
        <f t="shared" si="0"/>
        <v>198287.31999999998</v>
      </c>
      <c r="T58" s="53" t="s">
        <v>256</v>
      </c>
      <c r="U58" s="48">
        <v>1</v>
      </c>
      <c r="V58" s="51">
        <v>15148</v>
      </c>
      <c r="W58" s="50">
        <f t="shared" si="5"/>
        <v>2878.12</v>
      </c>
      <c r="X58" s="50">
        <f t="shared" si="6"/>
        <v>18026.12</v>
      </c>
      <c r="Y58" s="50">
        <f t="shared" si="7"/>
        <v>18026.12</v>
      </c>
      <c r="Z58" s="60" t="s">
        <v>256</v>
      </c>
      <c r="AA58" s="55">
        <v>1</v>
      </c>
      <c r="AB58" s="56">
        <v>15148</v>
      </c>
      <c r="AC58" s="57">
        <f t="shared" si="8"/>
        <v>2878.12</v>
      </c>
      <c r="AD58" s="57">
        <f t="shared" si="9"/>
        <v>18026.12</v>
      </c>
      <c r="AE58" s="57">
        <f t="shared" si="10"/>
        <v>18026.12</v>
      </c>
      <c r="AF58" s="53" t="s">
        <v>256</v>
      </c>
      <c r="AG58" s="48">
        <v>1</v>
      </c>
      <c r="AH58" s="51">
        <v>15148</v>
      </c>
      <c r="AI58" s="50">
        <f t="shared" si="11"/>
        <v>2878.12</v>
      </c>
      <c r="AJ58" s="50">
        <f t="shared" si="12"/>
        <v>18026.12</v>
      </c>
      <c r="AK58" s="50">
        <f t="shared" si="13"/>
        <v>18026.12</v>
      </c>
      <c r="AL58" s="60" t="s">
        <v>256</v>
      </c>
      <c r="AM58" s="55">
        <v>1</v>
      </c>
      <c r="AN58" s="56">
        <v>15148</v>
      </c>
      <c r="AO58" s="57">
        <f t="shared" si="14"/>
        <v>2878.12</v>
      </c>
      <c r="AP58" s="57">
        <f t="shared" si="15"/>
        <v>18026.12</v>
      </c>
      <c r="AQ58" s="57">
        <f t="shared" si="16"/>
        <v>18026.12</v>
      </c>
      <c r="AR58" s="53" t="s">
        <v>256</v>
      </c>
      <c r="AS58" s="48">
        <v>1</v>
      </c>
      <c r="AT58" s="51">
        <v>15148</v>
      </c>
      <c r="AU58" s="50">
        <f t="shared" si="17"/>
        <v>2878.12</v>
      </c>
      <c r="AV58" s="50">
        <f t="shared" si="18"/>
        <v>18026.12</v>
      </c>
      <c r="AW58" s="50">
        <f t="shared" si="19"/>
        <v>18026.12</v>
      </c>
      <c r="AX58" s="60" t="s">
        <v>256</v>
      </c>
      <c r="AY58" s="55"/>
      <c r="AZ58" s="56">
        <v>15148</v>
      </c>
      <c r="BA58" s="57">
        <f t="shared" si="20"/>
        <v>2878.12</v>
      </c>
      <c r="BB58" s="57">
        <f t="shared" si="21"/>
        <v>18026.12</v>
      </c>
      <c r="BC58" s="57">
        <f t="shared" si="22"/>
        <v>0</v>
      </c>
      <c r="BD58" s="53" t="s">
        <v>256</v>
      </c>
      <c r="BE58" s="48">
        <v>1</v>
      </c>
      <c r="BF58" s="51">
        <v>15148</v>
      </c>
      <c r="BG58" s="50">
        <f t="shared" si="23"/>
        <v>2878.12</v>
      </c>
      <c r="BH58" s="50">
        <f t="shared" si="24"/>
        <v>18026.12</v>
      </c>
      <c r="BI58" s="50">
        <f t="shared" si="25"/>
        <v>18026.12</v>
      </c>
      <c r="BJ58" s="60" t="s">
        <v>256</v>
      </c>
      <c r="BK58" s="55">
        <v>1</v>
      </c>
      <c r="BL58" s="56">
        <v>15148</v>
      </c>
      <c r="BM58" s="57">
        <f t="shared" si="26"/>
        <v>2878.12</v>
      </c>
      <c r="BN58" s="57">
        <f t="shared" si="27"/>
        <v>18026.12</v>
      </c>
      <c r="BO58" s="57">
        <f t="shared" si="28"/>
        <v>18026.12</v>
      </c>
      <c r="BP58" s="53" t="s">
        <v>256</v>
      </c>
      <c r="BQ58" s="48">
        <v>1</v>
      </c>
      <c r="BR58" s="51">
        <v>15148</v>
      </c>
      <c r="BS58" s="50">
        <f t="shared" si="29"/>
        <v>2878.12</v>
      </c>
      <c r="BT58" s="50">
        <f t="shared" si="30"/>
        <v>18026.12</v>
      </c>
      <c r="BU58" s="50">
        <f t="shared" si="31"/>
        <v>18026.12</v>
      </c>
      <c r="BV58" s="60" t="s">
        <v>256</v>
      </c>
      <c r="BW58" s="55">
        <v>1</v>
      </c>
      <c r="BX58" s="56">
        <v>15148</v>
      </c>
      <c r="BY58" s="57">
        <f t="shared" si="32"/>
        <v>2878.12</v>
      </c>
      <c r="BZ58" s="57">
        <f t="shared" si="33"/>
        <v>18026.12</v>
      </c>
      <c r="CA58" s="57">
        <f t="shared" si="34"/>
        <v>18026.12</v>
      </c>
      <c r="CB58" s="53" t="s">
        <v>256</v>
      </c>
      <c r="CC58" s="48">
        <v>1</v>
      </c>
      <c r="CD58" s="51">
        <v>15148</v>
      </c>
      <c r="CE58" s="50">
        <f t="shared" si="35"/>
        <v>2878.12</v>
      </c>
      <c r="CF58" s="50">
        <f t="shared" si="36"/>
        <v>18026.12</v>
      </c>
      <c r="CG58" s="50">
        <f t="shared" si="37"/>
        <v>18026.12</v>
      </c>
      <c r="CH58" s="60" t="s">
        <v>256</v>
      </c>
      <c r="CI58" s="55">
        <v>1</v>
      </c>
      <c r="CJ58" s="58"/>
      <c r="CK58" s="58">
        <f t="shared" si="41"/>
        <v>576846.84</v>
      </c>
      <c r="CL58" s="58"/>
      <c r="CM58" s="58">
        <f t="shared" si="42"/>
        <v>-576835.83999999997</v>
      </c>
      <c r="CN58" s="58"/>
      <c r="CO58" s="58"/>
      <c r="CP58" s="56">
        <v>15148</v>
      </c>
      <c r="CQ58" s="57">
        <f t="shared" si="38"/>
        <v>2878.12</v>
      </c>
      <c r="CR58" s="57">
        <f t="shared" si="39"/>
        <v>18026.12</v>
      </c>
      <c r="CS58" s="57">
        <f t="shared" si="40"/>
        <v>18026.12</v>
      </c>
    </row>
    <row r="59" spans="1:97" ht="45" x14ac:dyDescent="0.25">
      <c r="A59" s="106"/>
      <c r="B59" s="35">
        <v>49</v>
      </c>
      <c r="C59" s="36" t="s">
        <v>257</v>
      </c>
      <c r="D59" s="35">
        <v>11</v>
      </c>
      <c r="E59" s="37">
        <v>34800</v>
      </c>
      <c r="G59" s="38">
        <v>17642</v>
      </c>
      <c r="H59" s="38">
        <f t="shared" si="3"/>
        <v>3351.98</v>
      </c>
      <c r="I59" s="39">
        <f t="shared" si="4"/>
        <v>20993.98</v>
      </c>
      <c r="J59" s="39">
        <f t="shared" si="0"/>
        <v>230933.78</v>
      </c>
      <c r="T59" s="53" t="s">
        <v>257</v>
      </c>
      <c r="U59" s="48">
        <v>1</v>
      </c>
      <c r="V59" s="51">
        <v>17642</v>
      </c>
      <c r="W59" s="50">
        <f t="shared" si="5"/>
        <v>3351.98</v>
      </c>
      <c r="X59" s="50">
        <f t="shared" si="6"/>
        <v>20993.98</v>
      </c>
      <c r="Y59" s="50">
        <f t="shared" si="7"/>
        <v>20993.98</v>
      </c>
      <c r="Z59" s="60" t="s">
        <v>257</v>
      </c>
      <c r="AA59" s="55">
        <v>1</v>
      </c>
      <c r="AB59" s="56">
        <v>17642</v>
      </c>
      <c r="AC59" s="57">
        <f t="shared" si="8"/>
        <v>3351.98</v>
      </c>
      <c r="AD59" s="57">
        <f t="shared" si="9"/>
        <v>20993.98</v>
      </c>
      <c r="AE59" s="57">
        <f t="shared" si="10"/>
        <v>20993.98</v>
      </c>
      <c r="AF59" s="53" t="s">
        <v>257</v>
      </c>
      <c r="AG59" s="48">
        <v>1</v>
      </c>
      <c r="AH59" s="51">
        <v>17642</v>
      </c>
      <c r="AI59" s="50">
        <f t="shared" si="11"/>
        <v>3351.98</v>
      </c>
      <c r="AJ59" s="50">
        <f t="shared" si="12"/>
        <v>20993.98</v>
      </c>
      <c r="AK59" s="50">
        <f t="shared" si="13"/>
        <v>20993.98</v>
      </c>
      <c r="AL59" s="60" t="s">
        <v>257</v>
      </c>
      <c r="AM59" s="55">
        <v>1</v>
      </c>
      <c r="AN59" s="56">
        <v>17642</v>
      </c>
      <c r="AO59" s="57">
        <f t="shared" si="14"/>
        <v>3351.98</v>
      </c>
      <c r="AP59" s="57">
        <f t="shared" si="15"/>
        <v>20993.98</v>
      </c>
      <c r="AQ59" s="57">
        <f t="shared" si="16"/>
        <v>20993.98</v>
      </c>
      <c r="AR59" s="53" t="s">
        <v>257</v>
      </c>
      <c r="AS59" s="48">
        <v>1</v>
      </c>
      <c r="AT59" s="51">
        <v>17642</v>
      </c>
      <c r="AU59" s="50">
        <f t="shared" si="17"/>
        <v>3351.98</v>
      </c>
      <c r="AV59" s="50">
        <f t="shared" si="18"/>
        <v>20993.98</v>
      </c>
      <c r="AW59" s="50">
        <f t="shared" si="19"/>
        <v>20993.98</v>
      </c>
      <c r="AX59" s="60" t="s">
        <v>257</v>
      </c>
      <c r="AY59" s="55"/>
      <c r="AZ59" s="56">
        <v>17642</v>
      </c>
      <c r="BA59" s="57">
        <f t="shared" si="20"/>
        <v>3351.98</v>
      </c>
      <c r="BB59" s="57">
        <f t="shared" si="21"/>
        <v>20993.98</v>
      </c>
      <c r="BC59" s="57">
        <f t="shared" si="22"/>
        <v>0</v>
      </c>
      <c r="BD59" s="53" t="s">
        <v>257</v>
      </c>
      <c r="BE59" s="48">
        <v>1</v>
      </c>
      <c r="BF59" s="51">
        <v>17642</v>
      </c>
      <c r="BG59" s="50">
        <f t="shared" si="23"/>
        <v>3351.98</v>
      </c>
      <c r="BH59" s="50">
        <f t="shared" si="24"/>
        <v>20993.98</v>
      </c>
      <c r="BI59" s="50">
        <f t="shared" si="25"/>
        <v>20993.98</v>
      </c>
      <c r="BJ59" s="60" t="s">
        <v>257</v>
      </c>
      <c r="BK59" s="55">
        <v>1</v>
      </c>
      <c r="BL59" s="56">
        <v>17642</v>
      </c>
      <c r="BM59" s="57">
        <f t="shared" si="26"/>
        <v>3351.98</v>
      </c>
      <c r="BN59" s="57">
        <f t="shared" si="27"/>
        <v>20993.98</v>
      </c>
      <c r="BO59" s="57">
        <f t="shared" si="28"/>
        <v>20993.98</v>
      </c>
      <c r="BP59" s="53" t="s">
        <v>257</v>
      </c>
      <c r="BQ59" s="48">
        <v>1</v>
      </c>
      <c r="BR59" s="51">
        <v>17642</v>
      </c>
      <c r="BS59" s="50">
        <f t="shared" si="29"/>
        <v>3351.98</v>
      </c>
      <c r="BT59" s="50">
        <f t="shared" si="30"/>
        <v>20993.98</v>
      </c>
      <c r="BU59" s="50">
        <f t="shared" si="31"/>
        <v>20993.98</v>
      </c>
      <c r="BV59" s="60" t="s">
        <v>257</v>
      </c>
      <c r="BW59" s="55">
        <v>1</v>
      </c>
      <c r="BX59" s="56">
        <v>17642</v>
      </c>
      <c r="BY59" s="57">
        <f t="shared" si="32"/>
        <v>3351.98</v>
      </c>
      <c r="BZ59" s="57">
        <f t="shared" si="33"/>
        <v>20993.98</v>
      </c>
      <c r="CA59" s="57">
        <f t="shared" si="34"/>
        <v>20993.98</v>
      </c>
      <c r="CB59" s="53" t="s">
        <v>257</v>
      </c>
      <c r="CC59" s="48">
        <v>1</v>
      </c>
      <c r="CD59" s="51">
        <v>17642</v>
      </c>
      <c r="CE59" s="50">
        <f t="shared" si="35"/>
        <v>3351.98</v>
      </c>
      <c r="CF59" s="50">
        <f t="shared" si="36"/>
        <v>20993.98</v>
      </c>
      <c r="CG59" s="50">
        <f t="shared" si="37"/>
        <v>20993.98</v>
      </c>
      <c r="CH59" s="60" t="s">
        <v>257</v>
      </c>
      <c r="CI59" s="55">
        <v>1</v>
      </c>
      <c r="CJ59" s="58"/>
      <c r="CK59" s="58">
        <f t="shared" si="41"/>
        <v>671818.35999999975</v>
      </c>
      <c r="CL59" s="58"/>
      <c r="CM59" s="58">
        <f t="shared" si="42"/>
        <v>-671807.35999999975</v>
      </c>
      <c r="CN59" s="58"/>
      <c r="CO59" s="58"/>
      <c r="CP59" s="56">
        <v>17642</v>
      </c>
      <c r="CQ59" s="57">
        <f t="shared" si="38"/>
        <v>3351.98</v>
      </c>
      <c r="CR59" s="57">
        <f t="shared" si="39"/>
        <v>20993.98</v>
      </c>
      <c r="CS59" s="57">
        <f t="shared" si="40"/>
        <v>20993.98</v>
      </c>
    </row>
    <row r="60" spans="1:97" ht="71.25" x14ac:dyDescent="0.25">
      <c r="A60" s="106"/>
      <c r="B60" s="35">
        <v>50</v>
      </c>
      <c r="C60" s="36" t="s">
        <v>258</v>
      </c>
      <c r="D60" s="35">
        <v>11</v>
      </c>
      <c r="E60" s="37">
        <v>53467</v>
      </c>
      <c r="G60" s="38">
        <v>27105</v>
      </c>
      <c r="H60" s="38">
        <f t="shared" si="3"/>
        <v>5149.95</v>
      </c>
      <c r="I60" s="39">
        <f t="shared" si="4"/>
        <v>32254.95</v>
      </c>
      <c r="J60" s="39">
        <f t="shared" si="0"/>
        <v>354804.45</v>
      </c>
      <c r="T60" s="53" t="s">
        <v>278</v>
      </c>
      <c r="U60" s="48">
        <v>1</v>
      </c>
      <c r="V60" s="51">
        <v>27105</v>
      </c>
      <c r="W60" s="50">
        <f t="shared" si="5"/>
        <v>5149.95</v>
      </c>
      <c r="X60" s="50">
        <f t="shared" si="6"/>
        <v>32254.95</v>
      </c>
      <c r="Y60" s="50">
        <f t="shared" si="7"/>
        <v>32254.95</v>
      </c>
      <c r="Z60" s="60" t="s">
        <v>278</v>
      </c>
      <c r="AA60" s="55">
        <v>1</v>
      </c>
      <c r="AB60" s="56">
        <v>27105</v>
      </c>
      <c r="AC60" s="57">
        <f t="shared" si="8"/>
        <v>5149.95</v>
      </c>
      <c r="AD60" s="57">
        <f t="shared" si="9"/>
        <v>32254.95</v>
      </c>
      <c r="AE60" s="57">
        <f t="shared" si="10"/>
        <v>32254.95</v>
      </c>
      <c r="AF60" s="53" t="s">
        <v>278</v>
      </c>
      <c r="AG60" s="48">
        <v>1</v>
      </c>
      <c r="AH60" s="51">
        <v>27105</v>
      </c>
      <c r="AI60" s="50">
        <f t="shared" si="11"/>
        <v>5149.95</v>
      </c>
      <c r="AJ60" s="50">
        <f t="shared" si="12"/>
        <v>32254.95</v>
      </c>
      <c r="AK60" s="50">
        <f t="shared" si="13"/>
        <v>32254.95</v>
      </c>
      <c r="AL60" s="60" t="s">
        <v>278</v>
      </c>
      <c r="AM60" s="55">
        <v>1</v>
      </c>
      <c r="AN60" s="56">
        <v>27105</v>
      </c>
      <c r="AO60" s="57">
        <f t="shared" si="14"/>
        <v>5149.95</v>
      </c>
      <c r="AP60" s="57">
        <f t="shared" si="15"/>
        <v>32254.95</v>
      </c>
      <c r="AQ60" s="57">
        <f t="shared" si="16"/>
        <v>32254.95</v>
      </c>
      <c r="AR60" s="53" t="s">
        <v>278</v>
      </c>
      <c r="AS60" s="48">
        <v>1</v>
      </c>
      <c r="AT60" s="51">
        <v>27105</v>
      </c>
      <c r="AU60" s="50">
        <f t="shared" si="17"/>
        <v>5149.95</v>
      </c>
      <c r="AV60" s="50">
        <f t="shared" si="18"/>
        <v>32254.95</v>
      </c>
      <c r="AW60" s="50">
        <f t="shared" si="19"/>
        <v>32254.95</v>
      </c>
      <c r="AX60" s="60" t="s">
        <v>278</v>
      </c>
      <c r="AY60" s="55"/>
      <c r="AZ60" s="56">
        <v>27105</v>
      </c>
      <c r="BA60" s="57">
        <f t="shared" si="20"/>
        <v>5149.95</v>
      </c>
      <c r="BB60" s="57">
        <f t="shared" si="21"/>
        <v>32254.95</v>
      </c>
      <c r="BC60" s="57">
        <f t="shared" si="22"/>
        <v>0</v>
      </c>
      <c r="BD60" s="53" t="s">
        <v>278</v>
      </c>
      <c r="BE60" s="48">
        <v>1</v>
      </c>
      <c r="BF60" s="51">
        <v>27105</v>
      </c>
      <c r="BG60" s="50">
        <f t="shared" si="23"/>
        <v>5149.95</v>
      </c>
      <c r="BH60" s="50">
        <f t="shared" si="24"/>
        <v>32254.95</v>
      </c>
      <c r="BI60" s="50">
        <f t="shared" si="25"/>
        <v>32254.95</v>
      </c>
      <c r="BJ60" s="60" t="s">
        <v>278</v>
      </c>
      <c r="BK60" s="55">
        <v>1</v>
      </c>
      <c r="BL60" s="56">
        <v>27105</v>
      </c>
      <c r="BM60" s="57">
        <f t="shared" si="26"/>
        <v>5149.95</v>
      </c>
      <c r="BN60" s="57">
        <f t="shared" si="27"/>
        <v>32254.95</v>
      </c>
      <c r="BO60" s="57">
        <f t="shared" si="28"/>
        <v>32254.95</v>
      </c>
      <c r="BP60" s="53" t="s">
        <v>278</v>
      </c>
      <c r="BQ60" s="48">
        <v>1</v>
      </c>
      <c r="BR60" s="51">
        <v>27105</v>
      </c>
      <c r="BS60" s="50">
        <f t="shared" si="29"/>
        <v>5149.95</v>
      </c>
      <c r="BT60" s="50">
        <f t="shared" si="30"/>
        <v>32254.95</v>
      </c>
      <c r="BU60" s="50">
        <f t="shared" si="31"/>
        <v>32254.95</v>
      </c>
      <c r="BV60" s="60" t="s">
        <v>278</v>
      </c>
      <c r="BW60" s="55">
        <v>1</v>
      </c>
      <c r="BX60" s="56">
        <v>27105</v>
      </c>
      <c r="BY60" s="57">
        <f t="shared" si="32"/>
        <v>5149.95</v>
      </c>
      <c r="BZ60" s="57">
        <f t="shared" si="33"/>
        <v>32254.95</v>
      </c>
      <c r="CA60" s="57">
        <f t="shared" si="34"/>
        <v>32254.95</v>
      </c>
      <c r="CB60" s="53" t="s">
        <v>278</v>
      </c>
      <c r="CC60" s="48">
        <v>1</v>
      </c>
      <c r="CD60" s="51">
        <v>27105</v>
      </c>
      <c r="CE60" s="50">
        <f t="shared" si="35"/>
        <v>5149.95</v>
      </c>
      <c r="CF60" s="50">
        <f t="shared" si="36"/>
        <v>32254.95</v>
      </c>
      <c r="CG60" s="50">
        <f t="shared" si="37"/>
        <v>32254.95</v>
      </c>
      <c r="CH60" s="60" t="s">
        <v>278</v>
      </c>
      <c r="CI60" s="55">
        <v>1</v>
      </c>
      <c r="CJ60" s="58"/>
      <c r="CK60" s="58">
        <f t="shared" si="41"/>
        <v>1032169.3999999994</v>
      </c>
      <c r="CL60" s="58"/>
      <c r="CM60" s="58">
        <f t="shared" si="42"/>
        <v>-1032158.3999999994</v>
      </c>
      <c r="CN60" s="58"/>
      <c r="CO60" s="58"/>
      <c r="CP60" s="56">
        <v>27105</v>
      </c>
      <c r="CQ60" s="57">
        <f t="shared" si="38"/>
        <v>5149.95</v>
      </c>
      <c r="CR60" s="57">
        <f t="shared" si="39"/>
        <v>32254.95</v>
      </c>
      <c r="CS60" s="57">
        <f t="shared" si="40"/>
        <v>32254.95</v>
      </c>
    </row>
    <row r="61" spans="1:97" ht="52.5" x14ac:dyDescent="0.25">
      <c r="A61" s="106"/>
      <c r="B61" s="35">
        <v>51</v>
      </c>
      <c r="C61" s="36" t="s">
        <v>259</v>
      </c>
      <c r="D61" s="35">
        <v>11</v>
      </c>
      <c r="E61" s="37">
        <v>45080</v>
      </c>
      <c r="G61" s="38">
        <v>22853</v>
      </c>
      <c r="H61" s="38">
        <f t="shared" si="3"/>
        <v>4342.07</v>
      </c>
      <c r="I61" s="39">
        <f t="shared" si="4"/>
        <v>27195.07</v>
      </c>
      <c r="J61" s="39">
        <f t="shared" si="0"/>
        <v>299145.77</v>
      </c>
      <c r="T61" s="53" t="s">
        <v>279</v>
      </c>
      <c r="U61" s="48">
        <v>1</v>
      </c>
      <c r="V61" s="51">
        <v>22853</v>
      </c>
      <c r="W61" s="50">
        <f t="shared" si="5"/>
        <v>4342.07</v>
      </c>
      <c r="X61" s="50">
        <f t="shared" si="6"/>
        <v>27195.07</v>
      </c>
      <c r="Y61" s="50">
        <f t="shared" si="7"/>
        <v>27195.07</v>
      </c>
      <c r="Z61" s="60" t="s">
        <v>279</v>
      </c>
      <c r="AA61" s="55">
        <v>1</v>
      </c>
      <c r="AB61" s="56">
        <v>22853</v>
      </c>
      <c r="AC61" s="57">
        <f t="shared" si="8"/>
        <v>4342.07</v>
      </c>
      <c r="AD61" s="57">
        <f t="shared" si="9"/>
        <v>27195.07</v>
      </c>
      <c r="AE61" s="57">
        <f t="shared" si="10"/>
        <v>27195.07</v>
      </c>
      <c r="AF61" s="53" t="s">
        <v>279</v>
      </c>
      <c r="AG61" s="48">
        <v>1</v>
      </c>
      <c r="AH61" s="51">
        <v>22853</v>
      </c>
      <c r="AI61" s="50">
        <f t="shared" si="11"/>
        <v>4342.07</v>
      </c>
      <c r="AJ61" s="50">
        <f t="shared" si="12"/>
        <v>27195.07</v>
      </c>
      <c r="AK61" s="50">
        <f t="shared" si="13"/>
        <v>27195.07</v>
      </c>
      <c r="AL61" s="60" t="s">
        <v>279</v>
      </c>
      <c r="AM61" s="55">
        <v>1</v>
      </c>
      <c r="AN61" s="56">
        <v>22853</v>
      </c>
      <c r="AO61" s="57">
        <f t="shared" si="14"/>
        <v>4342.07</v>
      </c>
      <c r="AP61" s="57">
        <f t="shared" si="15"/>
        <v>27195.07</v>
      </c>
      <c r="AQ61" s="57">
        <f t="shared" si="16"/>
        <v>27195.07</v>
      </c>
      <c r="AR61" s="53" t="s">
        <v>279</v>
      </c>
      <c r="AS61" s="48">
        <v>1</v>
      </c>
      <c r="AT61" s="51">
        <v>22853</v>
      </c>
      <c r="AU61" s="50">
        <f t="shared" si="17"/>
        <v>4342.07</v>
      </c>
      <c r="AV61" s="50">
        <f t="shared" si="18"/>
        <v>27195.07</v>
      </c>
      <c r="AW61" s="50">
        <f t="shared" si="19"/>
        <v>27195.07</v>
      </c>
      <c r="AX61" s="60" t="s">
        <v>279</v>
      </c>
      <c r="AY61" s="55"/>
      <c r="AZ61" s="56">
        <v>22853</v>
      </c>
      <c r="BA61" s="57">
        <f t="shared" si="20"/>
        <v>4342.07</v>
      </c>
      <c r="BB61" s="57">
        <f t="shared" si="21"/>
        <v>27195.07</v>
      </c>
      <c r="BC61" s="57">
        <f t="shared" si="22"/>
        <v>0</v>
      </c>
      <c r="BD61" s="53" t="s">
        <v>279</v>
      </c>
      <c r="BE61" s="48">
        <v>1</v>
      </c>
      <c r="BF61" s="51">
        <v>22853</v>
      </c>
      <c r="BG61" s="50">
        <f t="shared" si="23"/>
        <v>4342.07</v>
      </c>
      <c r="BH61" s="50">
        <f t="shared" si="24"/>
        <v>27195.07</v>
      </c>
      <c r="BI61" s="50">
        <f t="shared" si="25"/>
        <v>27195.07</v>
      </c>
      <c r="BJ61" s="60" t="s">
        <v>279</v>
      </c>
      <c r="BK61" s="55">
        <v>1</v>
      </c>
      <c r="BL61" s="56">
        <v>22853</v>
      </c>
      <c r="BM61" s="57">
        <f t="shared" si="26"/>
        <v>4342.07</v>
      </c>
      <c r="BN61" s="57">
        <f t="shared" si="27"/>
        <v>27195.07</v>
      </c>
      <c r="BO61" s="57">
        <f t="shared" si="28"/>
        <v>27195.07</v>
      </c>
      <c r="BP61" s="53" t="s">
        <v>279</v>
      </c>
      <c r="BQ61" s="48">
        <v>1</v>
      </c>
      <c r="BR61" s="51">
        <v>22853</v>
      </c>
      <c r="BS61" s="50">
        <f t="shared" si="29"/>
        <v>4342.07</v>
      </c>
      <c r="BT61" s="50">
        <f t="shared" si="30"/>
        <v>27195.07</v>
      </c>
      <c r="BU61" s="50">
        <f t="shared" si="31"/>
        <v>27195.07</v>
      </c>
      <c r="BV61" s="60" t="s">
        <v>279</v>
      </c>
      <c r="BW61" s="55">
        <v>1</v>
      </c>
      <c r="BX61" s="56">
        <v>22853</v>
      </c>
      <c r="BY61" s="57">
        <f t="shared" si="32"/>
        <v>4342.07</v>
      </c>
      <c r="BZ61" s="57">
        <f t="shared" si="33"/>
        <v>27195.07</v>
      </c>
      <c r="CA61" s="57">
        <f t="shared" si="34"/>
        <v>27195.07</v>
      </c>
      <c r="CB61" s="53" t="s">
        <v>279</v>
      </c>
      <c r="CC61" s="48">
        <v>1</v>
      </c>
      <c r="CD61" s="51">
        <v>22853</v>
      </c>
      <c r="CE61" s="50">
        <f t="shared" si="35"/>
        <v>4342.07</v>
      </c>
      <c r="CF61" s="50">
        <f t="shared" si="36"/>
        <v>27195.07</v>
      </c>
      <c r="CG61" s="50">
        <f t="shared" si="37"/>
        <v>27195.07</v>
      </c>
      <c r="CH61" s="60" t="s">
        <v>279</v>
      </c>
      <c r="CI61" s="55">
        <v>1</v>
      </c>
      <c r="CJ61" s="58"/>
      <c r="CK61" s="58">
        <f t="shared" si="41"/>
        <v>870253.23999999941</v>
      </c>
      <c r="CL61" s="58"/>
      <c r="CM61" s="58">
        <f t="shared" si="42"/>
        <v>-870242.23999999941</v>
      </c>
      <c r="CN61" s="58"/>
      <c r="CO61" s="58"/>
      <c r="CP61" s="56">
        <v>22853</v>
      </c>
      <c r="CQ61" s="57">
        <f t="shared" si="38"/>
        <v>4342.07</v>
      </c>
      <c r="CR61" s="57">
        <f t="shared" si="39"/>
        <v>27195.07</v>
      </c>
      <c r="CS61" s="57">
        <f t="shared" si="40"/>
        <v>27195.07</v>
      </c>
    </row>
    <row r="62" spans="1:97" ht="71.25" x14ac:dyDescent="0.25">
      <c r="A62" s="106"/>
      <c r="B62" s="35">
        <v>52</v>
      </c>
      <c r="C62" s="36" t="s">
        <v>260</v>
      </c>
      <c r="D62" s="35">
        <v>11</v>
      </c>
      <c r="E62" s="37">
        <v>88200</v>
      </c>
      <c r="G62" s="38">
        <v>44713</v>
      </c>
      <c r="H62" s="38">
        <f t="shared" si="3"/>
        <v>8495.4699999999993</v>
      </c>
      <c r="I62" s="39">
        <f t="shared" si="4"/>
        <v>53208.47</v>
      </c>
      <c r="J62" s="39">
        <f t="shared" si="0"/>
        <v>585293.17000000004</v>
      </c>
      <c r="T62" s="53" t="s">
        <v>280</v>
      </c>
      <c r="U62" s="48">
        <v>1</v>
      </c>
      <c r="V62" s="51">
        <v>44713</v>
      </c>
      <c r="W62" s="50">
        <f t="shared" si="5"/>
        <v>8495.4699999999993</v>
      </c>
      <c r="X62" s="50">
        <f t="shared" si="6"/>
        <v>53208.47</v>
      </c>
      <c r="Y62" s="50">
        <f t="shared" si="7"/>
        <v>53208.47</v>
      </c>
      <c r="Z62" s="60" t="s">
        <v>280</v>
      </c>
      <c r="AA62" s="55">
        <v>1</v>
      </c>
      <c r="AB62" s="56">
        <v>44713</v>
      </c>
      <c r="AC62" s="57">
        <f t="shared" si="8"/>
        <v>8495.4699999999993</v>
      </c>
      <c r="AD62" s="57">
        <f t="shared" si="9"/>
        <v>53208.47</v>
      </c>
      <c r="AE62" s="57">
        <f t="shared" si="10"/>
        <v>53208.47</v>
      </c>
      <c r="AF62" s="53" t="s">
        <v>280</v>
      </c>
      <c r="AG62" s="48">
        <v>1</v>
      </c>
      <c r="AH62" s="51">
        <v>44713</v>
      </c>
      <c r="AI62" s="50">
        <f t="shared" si="11"/>
        <v>8495.4699999999993</v>
      </c>
      <c r="AJ62" s="50">
        <f t="shared" si="12"/>
        <v>53208.47</v>
      </c>
      <c r="AK62" s="50">
        <f t="shared" si="13"/>
        <v>53208.47</v>
      </c>
      <c r="AL62" s="60" t="s">
        <v>280</v>
      </c>
      <c r="AM62" s="55">
        <v>1</v>
      </c>
      <c r="AN62" s="56">
        <v>44713</v>
      </c>
      <c r="AO62" s="57">
        <f t="shared" si="14"/>
        <v>8495.4699999999993</v>
      </c>
      <c r="AP62" s="57">
        <f t="shared" si="15"/>
        <v>53208.47</v>
      </c>
      <c r="AQ62" s="57">
        <f t="shared" si="16"/>
        <v>53208.47</v>
      </c>
      <c r="AR62" s="53" t="s">
        <v>280</v>
      </c>
      <c r="AS62" s="48">
        <v>1</v>
      </c>
      <c r="AT62" s="51">
        <v>44713</v>
      </c>
      <c r="AU62" s="50">
        <f t="shared" si="17"/>
        <v>8495.4699999999993</v>
      </c>
      <c r="AV62" s="50">
        <f t="shared" si="18"/>
        <v>53208.47</v>
      </c>
      <c r="AW62" s="50">
        <f t="shared" si="19"/>
        <v>53208.47</v>
      </c>
      <c r="AX62" s="60" t="s">
        <v>280</v>
      </c>
      <c r="AY62" s="55"/>
      <c r="AZ62" s="56">
        <v>44713</v>
      </c>
      <c r="BA62" s="57">
        <f t="shared" si="20"/>
        <v>8495.4699999999993</v>
      </c>
      <c r="BB62" s="57">
        <f t="shared" si="21"/>
        <v>53208.47</v>
      </c>
      <c r="BC62" s="57">
        <f t="shared" si="22"/>
        <v>0</v>
      </c>
      <c r="BD62" s="53" t="s">
        <v>280</v>
      </c>
      <c r="BE62" s="48">
        <v>1</v>
      </c>
      <c r="BF62" s="51">
        <v>44713</v>
      </c>
      <c r="BG62" s="50">
        <f t="shared" si="23"/>
        <v>8495.4699999999993</v>
      </c>
      <c r="BH62" s="50">
        <f t="shared" si="24"/>
        <v>53208.47</v>
      </c>
      <c r="BI62" s="50">
        <f t="shared" si="25"/>
        <v>53208.47</v>
      </c>
      <c r="BJ62" s="60" t="s">
        <v>280</v>
      </c>
      <c r="BK62" s="55">
        <v>1</v>
      </c>
      <c r="BL62" s="56">
        <v>44713</v>
      </c>
      <c r="BM62" s="57">
        <f t="shared" si="26"/>
        <v>8495.4699999999993</v>
      </c>
      <c r="BN62" s="57">
        <f t="shared" si="27"/>
        <v>53208.47</v>
      </c>
      <c r="BO62" s="57">
        <f t="shared" si="28"/>
        <v>53208.47</v>
      </c>
      <c r="BP62" s="53" t="s">
        <v>280</v>
      </c>
      <c r="BQ62" s="48">
        <v>1</v>
      </c>
      <c r="BR62" s="51">
        <v>44713</v>
      </c>
      <c r="BS62" s="50">
        <f t="shared" si="29"/>
        <v>8495.4699999999993</v>
      </c>
      <c r="BT62" s="50">
        <f t="shared" si="30"/>
        <v>53208.47</v>
      </c>
      <c r="BU62" s="50">
        <f t="shared" si="31"/>
        <v>53208.47</v>
      </c>
      <c r="BV62" s="60" t="s">
        <v>280</v>
      </c>
      <c r="BW62" s="55">
        <v>1</v>
      </c>
      <c r="BX62" s="56">
        <v>44713</v>
      </c>
      <c r="BY62" s="57">
        <f t="shared" si="32"/>
        <v>8495.4699999999993</v>
      </c>
      <c r="BZ62" s="57">
        <f t="shared" si="33"/>
        <v>53208.47</v>
      </c>
      <c r="CA62" s="57">
        <f t="shared" si="34"/>
        <v>53208.47</v>
      </c>
      <c r="CB62" s="53" t="s">
        <v>280</v>
      </c>
      <c r="CC62" s="48">
        <v>1</v>
      </c>
      <c r="CD62" s="51">
        <v>44713</v>
      </c>
      <c r="CE62" s="50">
        <f t="shared" si="35"/>
        <v>8495.4699999999993</v>
      </c>
      <c r="CF62" s="50">
        <f t="shared" si="36"/>
        <v>53208.47</v>
      </c>
      <c r="CG62" s="50">
        <f t="shared" si="37"/>
        <v>53208.47</v>
      </c>
      <c r="CH62" s="60" t="s">
        <v>280</v>
      </c>
      <c r="CI62" s="55">
        <v>1</v>
      </c>
      <c r="CJ62" s="58"/>
      <c r="CK62" s="58">
        <f t="shared" si="41"/>
        <v>1702682.0399999993</v>
      </c>
      <c r="CL62" s="58"/>
      <c r="CM62" s="58">
        <f t="shared" si="42"/>
        <v>-1702671.0399999993</v>
      </c>
      <c r="CN62" s="58"/>
      <c r="CO62" s="58"/>
      <c r="CP62" s="56">
        <v>44713</v>
      </c>
      <c r="CQ62" s="57">
        <f t="shared" si="38"/>
        <v>8495.4699999999993</v>
      </c>
      <c r="CR62" s="57">
        <f t="shared" si="39"/>
        <v>53208.47</v>
      </c>
      <c r="CS62" s="57">
        <f t="shared" si="40"/>
        <v>53208.47</v>
      </c>
    </row>
    <row r="63" spans="1:97" ht="71.25" x14ac:dyDescent="0.25">
      <c r="A63" s="106"/>
      <c r="B63" s="35">
        <v>53</v>
      </c>
      <c r="C63" s="36" t="s">
        <v>261</v>
      </c>
      <c r="D63" s="35">
        <v>11</v>
      </c>
      <c r="E63" s="37">
        <v>74838</v>
      </c>
      <c r="G63" s="38">
        <v>37939</v>
      </c>
      <c r="H63" s="38">
        <f t="shared" si="3"/>
        <v>7208.41</v>
      </c>
      <c r="I63" s="39">
        <f t="shared" si="4"/>
        <v>45147.41</v>
      </c>
      <c r="J63" s="39">
        <f t="shared" si="0"/>
        <v>496621.51</v>
      </c>
      <c r="T63" s="53" t="s">
        <v>281</v>
      </c>
      <c r="U63" s="48">
        <v>1</v>
      </c>
      <c r="V63" s="51">
        <v>37939</v>
      </c>
      <c r="W63" s="50">
        <f t="shared" si="5"/>
        <v>7208.41</v>
      </c>
      <c r="X63" s="50">
        <f t="shared" si="6"/>
        <v>45147.41</v>
      </c>
      <c r="Y63" s="50">
        <f t="shared" si="7"/>
        <v>45147.41</v>
      </c>
      <c r="Z63" s="60" t="s">
        <v>281</v>
      </c>
      <c r="AA63" s="55">
        <v>1</v>
      </c>
      <c r="AB63" s="56">
        <v>37939</v>
      </c>
      <c r="AC63" s="57">
        <f t="shared" si="8"/>
        <v>7208.41</v>
      </c>
      <c r="AD63" s="57">
        <f t="shared" si="9"/>
        <v>45147.41</v>
      </c>
      <c r="AE63" s="57">
        <f t="shared" si="10"/>
        <v>45147.41</v>
      </c>
      <c r="AF63" s="53" t="s">
        <v>281</v>
      </c>
      <c r="AG63" s="48">
        <v>1</v>
      </c>
      <c r="AH63" s="51">
        <v>37939</v>
      </c>
      <c r="AI63" s="50">
        <f t="shared" si="11"/>
        <v>7208.41</v>
      </c>
      <c r="AJ63" s="50">
        <f t="shared" si="12"/>
        <v>45147.41</v>
      </c>
      <c r="AK63" s="50">
        <f t="shared" si="13"/>
        <v>45147.41</v>
      </c>
      <c r="AL63" s="60" t="s">
        <v>281</v>
      </c>
      <c r="AM63" s="55">
        <v>1</v>
      </c>
      <c r="AN63" s="56">
        <v>37939</v>
      </c>
      <c r="AO63" s="57">
        <f t="shared" si="14"/>
        <v>7208.41</v>
      </c>
      <c r="AP63" s="57">
        <f t="shared" si="15"/>
        <v>45147.41</v>
      </c>
      <c r="AQ63" s="57">
        <f t="shared" si="16"/>
        <v>45147.41</v>
      </c>
      <c r="AR63" s="53" t="s">
        <v>281</v>
      </c>
      <c r="AS63" s="48">
        <v>1</v>
      </c>
      <c r="AT63" s="51">
        <v>37939</v>
      </c>
      <c r="AU63" s="50">
        <f t="shared" si="17"/>
        <v>7208.41</v>
      </c>
      <c r="AV63" s="50">
        <f t="shared" si="18"/>
        <v>45147.41</v>
      </c>
      <c r="AW63" s="50">
        <f t="shared" si="19"/>
        <v>45147.41</v>
      </c>
      <c r="AX63" s="60" t="s">
        <v>281</v>
      </c>
      <c r="AY63" s="55"/>
      <c r="AZ63" s="56">
        <v>37939</v>
      </c>
      <c r="BA63" s="57">
        <f t="shared" si="20"/>
        <v>7208.41</v>
      </c>
      <c r="BB63" s="57">
        <f t="shared" si="21"/>
        <v>45147.41</v>
      </c>
      <c r="BC63" s="57">
        <f t="shared" si="22"/>
        <v>0</v>
      </c>
      <c r="BD63" s="53" t="s">
        <v>281</v>
      </c>
      <c r="BE63" s="48">
        <v>1</v>
      </c>
      <c r="BF63" s="51">
        <v>37939</v>
      </c>
      <c r="BG63" s="50">
        <f t="shared" si="23"/>
        <v>7208.41</v>
      </c>
      <c r="BH63" s="50">
        <f t="shared" si="24"/>
        <v>45147.41</v>
      </c>
      <c r="BI63" s="50">
        <f t="shared" si="25"/>
        <v>45147.41</v>
      </c>
      <c r="BJ63" s="60" t="s">
        <v>281</v>
      </c>
      <c r="BK63" s="55">
        <v>1</v>
      </c>
      <c r="BL63" s="56">
        <v>37939</v>
      </c>
      <c r="BM63" s="57">
        <f t="shared" si="26"/>
        <v>7208.41</v>
      </c>
      <c r="BN63" s="57">
        <f t="shared" si="27"/>
        <v>45147.41</v>
      </c>
      <c r="BO63" s="57">
        <f t="shared" si="28"/>
        <v>45147.41</v>
      </c>
      <c r="BP63" s="53" t="s">
        <v>281</v>
      </c>
      <c r="BQ63" s="48">
        <v>1</v>
      </c>
      <c r="BR63" s="51">
        <v>37939</v>
      </c>
      <c r="BS63" s="50">
        <f t="shared" si="29"/>
        <v>7208.41</v>
      </c>
      <c r="BT63" s="50">
        <f t="shared" si="30"/>
        <v>45147.41</v>
      </c>
      <c r="BU63" s="50">
        <f t="shared" si="31"/>
        <v>45147.41</v>
      </c>
      <c r="BV63" s="60" t="s">
        <v>281</v>
      </c>
      <c r="BW63" s="55">
        <v>1</v>
      </c>
      <c r="BX63" s="56">
        <v>37939</v>
      </c>
      <c r="BY63" s="57">
        <f t="shared" si="32"/>
        <v>7208.41</v>
      </c>
      <c r="BZ63" s="57">
        <f t="shared" si="33"/>
        <v>45147.41</v>
      </c>
      <c r="CA63" s="57">
        <f t="shared" si="34"/>
        <v>45147.41</v>
      </c>
      <c r="CB63" s="53" t="s">
        <v>281</v>
      </c>
      <c r="CC63" s="48">
        <v>1</v>
      </c>
      <c r="CD63" s="51">
        <v>37939</v>
      </c>
      <c r="CE63" s="50">
        <f t="shared" si="35"/>
        <v>7208.41</v>
      </c>
      <c r="CF63" s="50">
        <f t="shared" si="36"/>
        <v>45147.41</v>
      </c>
      <c r="CG63" s="50">
        <f t="shared" si="37"/>
        <v>45147.41</v>
      </c>
      <c r="CH63" s="60" t="s">
        <v>281</v>
      </c>
      <c r="CI63" s="55">
        <v>1</v>
      </c>
      <c r="CJ63" s="58"/>
      <c r="CK63" s="58">
        <f t="shared" si="41"/>
        <v>1444728.1199999996</v>
      </c>
      <c r="CL63" s="58"/>
      <c r="CM63" s="58">
        <f t="shared" si="42"/>
        <v>-1444717.1199999996</v>
      </c>
      <c r="CN63" s="58"/>
      <c r="CO63" s="58"/>
      <c r="CP63" s="56">
        <v>37939</v>
      </c>
      <c r="CQ63" s="57">
        <f t="shared" si="38"/>
        <v>7208.41</v>
      </c>
      <c r="CR63" s="57">
        <f t="shared" si="39"/>
        <v>45147.41</v>
      </c>
      <c r="CS63" s="57">
        <f t="shared" si="40"/>
        <v>45147.41</v>
      </c>
    </row>
    <row r="64" spans="1:97" ht="72" x14ac:dyDescent="0.25">
      <c r="A64" s="106"/>
      <c r="B64" s="35">
        <v>54</v>
      </c>
      <c r="C64" s="36" t="s">
        <v>262</v>
      </c>
      <c r="D64" s="35">
        <v>11</v>
      </c>
      <c r="E64" s="37">
        <v>75350</v>
      </c>
      <c r="G64" s="38">
        <v>38199</v>
      </c>
      <c r="H64" s="38">
        <f t="shared" si="3"/>
        <v>7257.81</v>
      </c>
      <c r="I64" s="39">
        <f t="shared" si="4"/>
        <v>45456.81</v>
      </c>
      <c r="J64" s="39">
        <f t="shared" si="0"/>
        <v>500024.91</v>
      </c>
      <c r="T64" s="53" t="s">
        <v>262</v>
      </c>
      <c r="U64" s="48">
        <v>1</v>
      </c>
      <c r="V64" s="51">
        <v>38199</v>
      </c>
      <c r="W64" s="50">
        <f t="shared" si="5"/>
        <v>7257.81</v>
      </c>
      <c r="X64" s="50">
        <f t="shared" si="6"/>
        <v>45456.81</v>
      </c>
      <c r="Y64" s="50">
        <f t="shared" si="7"/>
        <v>45456.81</v>
      </c>
      <c r="Z64" s="60" t="s">
        <v>262</v>
      </c>
      <c r="AA64" s="55">
        <v>1</v>
      </c>
      <c r="AB64" s="56">
        <v>38199</v>
      </c>
      <c r="AC64" s="57">
        <f t="shared" si="8"/>
        <v>7257.81</v>
      </c>
      <c r="AD64" s="57">
        <f t="shared" si="9"/>
        <v>45456.81</v>
      </c>
      <c r="AE64" s="57">
        <f t="shared" si="10"/>
        <v>45456.81</v>
      </c>
      <c r="AF64" s="53" t="s">
        <v>262</v>
      </c>
      <c r="AG64" s="48">
        <v>1</v>
      </c>
      <c r="AH64" s="51">
        <v>38199</v>
      </c>
      <c r="AI64" s="50">
        <f t="shared" si="11"/>
        <v>7257.81</v>
      </c>
      <c r="AJ64" s="50">
        <f t="shared" si="12"/>
        <v>45456.81</v>
      </c>
      <c r="AK64" s="50">
        <f t="shared" si="13"/>
        <v>45456.81</v>
      </c>
      <c r="AL64" s="60" t="s">
        <v>262</v>
      </c>
      <c r="AM64" s="55">
        <v>1</v>
      </c>
      <c r="AN64" s="56">
        <v>38199</v>
      </c>
      <c r="AO64" s="57">
        <f t="shared" si="14"/>
        <v>7257.81</v>
      </c>
      <c r="AP64" s="57">
        <f t="shared" si="15"/>
        <v>45456.81</v>
      </c>
      <c r="AQ64" s="57">
        <f t="shared" si="16"/>
        <v>45456.81</v>
      </c>
      <c r="AR64" s="53" t="s">
        <v>262</v>
      </c>
      <c r="AS64" s="48">
        <v>1</v>
      </c>
      <c r="AT64" s="51">
        <v>38199</v>
      </c>
      <c r="AU64" s="50">
        <f t="shared" si="17"/>
        <v>7257.81</v>
      </c>
      <c r="AV64" s="50">
        <f t="shared" si="18"/>
        <v>45456.81</v>
      </c>
      <c r="AW64" s="50">
        <f t="shared" si="19"/>
        <v>45456.81</v>
      </c>
      <c r="AX64" s="60" t="s">
        <v>262</v>
      </c>
      <c r="AY64" s="55"/>
      <c r="AZ64" s="56">
        <v>38199</v>
      </c>
      <c r="BA64" s="57">
        <f t="shared" si="20"/>
        <v>7257.81</v>
      </c>
      <c r="BB64" s="57">
        <f t="shared" si="21"/>
        <v>45456.81</v>
      </c>
      <c r="BC64" s="57">
        <f t="shared" si="22"/>
        <v>0</v>
      </c>
      <c r="BD64" s="53" t="s">
        <v>262</v>
      </c>
      <c r="BE64" s="48">
        <v>1</v>
      </c>
      <c r="BF64" s="51">
        <v>38199</v>
      </c>
      <c r="BG64" s="50">
        <f t="shared" si="23"/>
        <v>7257.81</v>
      </c>
      <c r="BH64" s="50">
        <f t="shared" si="24"/>
        <v>45456.81</v>
      </c>
      <c r="BI64" s="50">
        <f t="shared" si="25"/>
        <v>45456.81</v>
      </c>
      <c r="BJ64" s="60" t="s">
        <v>262</v>
      </c>
      <c r="BK64" s="55">
        <v>1</v>
      </c>
      <c r="BL64" s="56">
        <v>38199</v>
      </c>
      <c r="BM64" s="57">
        <f t="shared" si="26"/>
        <v>7257.81</v>
      </c>
      <c r="BN64" s="57">
        <f t="shared" si="27"/>
        <v>45456.81</v>
      </c>
      <c r="BO64" s="57">
        <f t="shared" si="28"/>
        <v>45456.81</v>
      </c>
      <c r="BP64" s="53" t="s">
        <v>262</v>
      </c>
      <c r="BQ64" s="48">
        <v>1</v>
      </c>
      <c r="BR64" s="51">
        <v>38199</v>
      </c>
      <c r="BS64" s="50">
        <f t="shared" si="29"/>
        <v>7257.81</v>
      </c>
      <c r="BT64" s="50">
        <f t="shared" si="30"/>
        <v>45456.81</v>
      </c>
      <c r="BU64" s="50">
        <f t="shared" si="31"/>
        <v>45456.81</v>
      </c>
      <c r="BV64" s="60" t="s">
        <v>262</v>
      </c>
      <c r="BW64" s="55">
        <v>1</v>
      </c>
      <c r="BX64" s="56">
        <v>38199</v>
      </c>
      <c r="BY64" s="57">
        <f t="shared" si="32"/>
        <v>7257.81</v>
      </c>
      <c r="BZ64" s="57">
        <f t="shared" si="33"/>
        <v>45456.81</v>
      </c>
      <c r="CA64" s="57">
        <f t="shared" si="34"/>
        <v>45456.81</v>
      </c>
      <c r="CB64" s="53" t="s">
        <v>262</v>
      </c>
      <c r="CC64" s="48">
        <v>1</v>
      </c>
      <c r="CD64" s="51">
        <v>38199</v>
      </c>
      <c r="CE64" s="50">
        <f t="shared" si="35"/>
        <v>7257.81</v>
      </c>
      <c r="CF64" s="50">
        <f t="shared" si="36"/>
        <v>45456.81</v>
      </c>
      <c r="CG64" s="50">
        <f t="shared" si="37"/>
        <v>45456.81</v>
      </c>
      <c r="CH64" s="60" t="s">
        <v>262</v>
      </c>
      <c r="CI64" s="55">
        <v>1</v>
      </c>
      <c r="CJ64" s="58"/>
      <c r="CK64" s="58">
        <f t="shared" si="41"/>
        <v>1454628.9200000011</v>
      </c>
      <c r="CL64" s="58"/>
      <c r="CM64" s="58">
        <f t="shared" si="42"/>
        <v>-1454617.9200000011</v>
      </c>
      <c r="CN64" s="58"/>
      <c r="CO64" s="58"/>
      <c r="CP64" s="56">
        <v>38199</v>
      </c>
      <c r="CQ64" s="57">
        <f t="shared" si="38"/>
        <v>7257.81</v>
      </c>
      <c r="CR64" s="57">
        <f t="shared" si="39"/>
        <v>45456.81</v>
      </c>
      <c r="CS64" s="57">
        <f t="shared" si="40"/>
        <v>45456.81</v>
      </c>
    </row>
    <row r="65" spans="1:97" ht="60" x14ac:dyDescent="0.25">
      <c r="A65" s="106"/>
      <c r="B65" s="35">
        <v>55</v>
      </c>
      <c r="C65" s="36" t="s">
        <v>263</v>
      </c>
      <c r="D65" s="35">
        <v>11</v>
      </c>
      <c r="E65" s="37">
        <v>58800</v>
      </c>
      <c r="G65" s="38">
        <v>29809</v>
      </c>
      <c r="H65" s="38">
        <f t="shared" si="3"/>
        <v>5663.71</v>
      </c>
      <c r="I65" s="39">
        <f t="shared" si="4"/>
        <v>35472.71</v>
      </c>
      <c r="J65" s="39">
        <f t="shared" si="0"/>
        <v>390199.81</v>
      </c>
      <c r="T65" s="53" t="s">
        <v>263</v>
      </c>
      <c r="U65" s="48">
        <v>1</v>
      </c>
      <c r="V65" s="51">
        <v>29809</v>
      </c>
      <c r="W65" s="50">
        <f t="shared" si="5"/>
        <v>5663.71</v>
      </c>
      <c r="X65" s="50">
        <f t="shared" si="6"/>
        <v>35472.71</v>
      </c>
      <c r="Y65" s="50">
        <f t="shared" si="7"/>
        <v>35472.71</v>
      </c>
      <c r="Z65" s="60" t="s">
        <v>263</v>
      </c>
      <c r="AA65" s="55">
        <v>1</v>
      </c>
      <c r="AB65" s="56">
        <v>29809</v>
      </c>
      <c r="AC65" s="57">
        <f t="shared" si="8"/>
        <v>5663.71</v>
      </c>
      <c r="AD65" s="57">
        <f t="shared" si="9"/>
        <v>35472.71</v>
      </c>
      <c r="AE65" s="57">
        <f t="shared" si="10"/>
        <v>35472.71</v>
      </c>
      <c r="AF65" s="53" t="s">
        <v>263</v>
      </c>
      <c r="AG65" s="48">
        <v>1</v>
      </c>
      <c r="AH65" s="51">
        <v>29809</v>
      </c>
      <c r="AI65" s="50">
        <f t="shared" si="11"/>
        <v>5663.71</v>
      </c>
      <c r="AJ65" s="50">
        <f t="shared" si="12"/>
        <v>35472.71</v>
      </c>
      <c r="AK65" s="50">
        <f t="shared" si="13"/>
        <v>35472.71</v>
      </c>
      <c r="AL65" s="60" t="s">
        <v>263</v>
      </c>
      <c r="AM65" s="55">
        <v>1</v>
      </c>
      <c r="AN65" s="56">
        <v>29809</v>
      </c>
      <c r="AO65" s="57">
        <f t="shared" si="14"/>
        <v>5663.71</v>
      </c>
      <c r="AP65" s="57">
        <f t="shared" si="15"/>
        <v>35472.71</v>
      </c>
      <c r="AQ65" s="57">
        <f t="shared" si="16"/>
        <v>35472.71</v>
      </c>
      <c r="AR65" s="53" t="s">
        <v>263</v>
      </c>
      <c r="AS65" s="48">
        <v>1</v>
      </c>
      <c r="AT65" s="51">
        <v>29809</v>
      </c>
      <c r="AU65" s="50">
        <f t="shared" si="17"/>
        <v>5663.71</v>
      </c>
      <c r="AV65" s="50">
        <f t="shared" si="18"/>
        <v>35472.71</v>
      </c>
      <c r="AW65" s="50">
        <f t="shared" si="19"/>
        <v>35472.71</v>
      </c>
      <c r="AX65" s="60" t="s">
        <v>263</v>
      </c>
      <c r="AY65" s="55"/>
      <c r="AZ65" s="56">
        <v>29809</v>
      </c>
      <c r="BA65" s="57">
        <f t="shared" si="20"/>
        <v>5663.71</v>
      </c>
      <c r="BB65" s="57">
        <f t="shared" si="21"/>
        <v>35472.71</v>
      </c>
      <c r="BC65" s="57">
        <f t="shared" si="22"/>
        <v>0</v>
      </c>
      <c r="BD65" s="53" t="s">
        <v>263</v>
      </c>
      <c r="BE65" s="48">
        <v>1</v>
      </c>
      <c r="BF65" s="51">
        <v>29809</v>
      </c>
      <c r="BG65" s="50">
        <f t="shared" si="23"/>
        <v>5663.71</v>
      </c>
      <c r="BH65" s="50">
        <f t="shared" si="24"/>
        <v>35472.71</v>
      </c>
      <c r="BI65" s="50">
        <f t="shared" si="25"/>
        <v>35472.71</v>
      </c>
      <c r="BJ65" s="60" t="s">
        <v>263</v>
      </c>
      <c r="BK65" s="55">
        <v>1</v>
      </c>
      <c r="BL65" s="56">
        <v>29809</v>
      </c>
      <c r="BM65" s="57">
        <f t="shared" si="26"/>
        <v>5663.71</v>
      </c>
      <c r="BN65" s="57">
        <f t="shared" si="27"/>
        <v>35472.71</v>
      </c>
      <c r="BO65" s="57">
        <f t="shared" si="28"/>
        <v>35472.71</v>
      </c>
      <c r="BP65" s="53" t="s">
        <v>263</v>
      </c>
      <c r="BQ65" s="48">
        <v>1</v>
      </c>
      <c r="BR65" s="51">
        <v>29809</v>
      </c>
      <c r="BS65" s="50">
        <f t="shared" si="29"/>
        <v>5663.71</v>
      </c>
      <c r="BT65" s="50">
        <f t="shared" si="30"/>
        <v>35472.71</v>
      </c>
      <c r="BU65" s="50">
        <f t="shared" si="31"/>
        <v>35472.71</v>
      </c>
      <c r="BV65" s="60" t="s">
        <v>263</v>
      </c>
      <c r="BW65" s="55">
        <v>1</v>
      </c>
      <c r="BX65" s="56">
        <v>29809</v>
      </c>
      <c r="BY65" s="57">
        <f t="shared" si="32"/>
        <v>5663.71</v>
      </c>
      <c r="BZ65" s="57">
        <f t="shared" si="33"/>
        <v>35472.71</v>
      </c>
      <c r="CA65" s="57">
        <f t="shared" si="34"/>
        <v>35472.71</v>
      </c>
      <c r="CB65" s="53" t="s">
        <v>263</v>
      </c>
      <c r="CC65" s="48">
        <v>1</v>
      </c>
      <c r="CD65" s="51">
        <v>29809</v>
      </c>
      <c r="CE65" s="50">
        <f t="shared" si="35"/>
        <v>5663.71</v>
      </c>
      <c r="CF65" s="50">
        <f t="shared" si="36"/>
        <v>35472.71</v>
      </c>
      <c r="CG65" s="50">
        <f t="shared" si="37"/>
        <v>35472.71</v>
      </c>
      <c r="CH65" s="60" t="s">
        <v>263</v>
      </c>
      <c r="CI65" s="55">
        <v>1</v>
      </c>
      <c r="CJ65" s="58"/>
      <c r="CK65" s="58">
        <f t="shared" si="41"/>
        <v>1135137.7199999995</v>
      </c>
      <c r="CL65" s="58"/>
      <c r="CM65" s="58">
        <f t="shared" si="42"/>
        <v>-1135126.7199999995</v>
      </c>
      <c r="CN65" s="58"/>
      <c r="CO65" s="58"/>
      <c r="CP65" s="56">
        <v>29809</v>
      </c>
      <c r="CQ65" s="57">
        <f t="shared" si="38"/>
        <v>5663.71</v>
      </c>
      <c r="CR65" s="57">
        <f t="shared" si="39"/>
        <v>35472.71</v>
      </c>
      <c r="CS65" s="57">
        <f t="shared" si="40"/>
        <v>35472.71</v>
      </c>
    </row>
    <row r="66" spans="1:97" ht="48" x14ac:dyDescent="0.25">
      <c r="A66" s="106"/>
      <c r="B66" s="35">
        <v>56</v>
      </c>
      <c r="C66" s="36" t="s">
        <v>264</v>
      </c>
      <c r="D66" s="35">
        <v>11</v>
      </c>
      <c r="E66" s="37">
        <v>51600</v>
      </c>
      <c r="G66" s="38">
        <v>26159</v>
      </c>
      <c r="H66" s="38">
        <f t="shared" si="3"/>
        <v>4970.21</v>
      </c>
      <c r="I66" s="39">
        <f t="shared" si="4"/>
        <v>31129.21</v>
      </c>
      <c r="J66" s="39">
        <f t="shared" si="0"/>
        <v>342421.31</v>
      </c>
      <c r="T66" s="53" t="s">
        <v>264</v>
      </c>
      <c r="U66" s="48">
        <v>1</v>
      </c>
      <c r="V66" s="51">
        <v>26159</v>
      </c>
      <c r="W66" s="50">
        <f t="shared" si="5"/>
        <v>4970.21</v>
      </c>
      <c r="X66" s="50">
        <f t="shared" si="6"/>
        <v>31129.21</v>
      </c>
      <c r="Y66" s="50">
        <f t="shared" si="7"/>
        <v>31129.21</v>
      </c>
      <c r="Z66" s="60" t="s">
        <v>264</v>
      </c>
      <c r="AA66" s="55">
        <v>1</v>
      </c>
      <c r="AB66" s="56">
        <v>26159</v>
      </c>
      <c r="AC66" s="57">
        <f t="shared" si="8"/>
        <v>4970.21</v>
      </c>
      <c r="AD66" s="57">
        <f t="shared" si="9"/>
        <v>31129.21</v>
      </c>
      <c r="AE66" s="57">
        <f t="shared" si="10"/>
        <v>31129.21</v>
      </c>
      <c r="AF66" s="53" t="s">
        <v>264</v>
      </c>
      <c r="AG66" s="48">
        <v>1</v>
      </c>
      <c r="AH66" s="51">
        <v>26159</v>
      </c>
      <c r="AI66" s="50">
        <f t="shared" si="11"/>
        <v>4970.21</v>
      </c>
      <c r="AJ66" s="50">
        <f t="shared" si="12"/>
        <v>31129.21</v>
      </c>
      <c r="AK66" s="50">
        <f t="shared" si="13"/>
        <v>31129.21</v>
      </c>
      <c r="AL66" s="60" t="s">
        <v>264</v>
      </c>
      <c r="AM66" s="55">
        <v>1</v>
      </c>
      <c r="AN66" s="56">
        <v>26159</v>
      </c>
      <c r="AO66" s="57">
        <f t="shared" si="14"/>
        <v>4970.21</v>
      </c>
      <c r="AP66" s="57">
        <f t="shared" si="15"/>
        <v>31129.21</v>
      </c>
      <c r="AQ66" s="57">
        <f t="shared" si="16"/>
        <v>31129.21</v>
      </c>
      <c r="AR66" s="53" t="s">
        <v>264</v>
      </c>
      <c r="AS66" s="48">
        <v>1</v>
      </c>
      <c r="AT66" s="51">
        <v>26159</v>
      </c>
      <c r="AU66" s="50">
        <f t="shared" si="17"/>
        <v>4970.21</v>
      </c>
      <c r="AV66" s="50">
        <f t="shared" si="18"/>
        <v>31129.21</v>
      </c>
      <c r="AW66" s="50">
        <f t="shared" si="19"/>
        <v>31129.21</v>
      </c>
      <c r="AX66" s="60" t="s">
        <v>264</v>
      </c>
      <c r="AY66" s="55"/>
      <c r="AZ66" s="56">
        <v>26159</v>
      </c>
      <c r="BA66" s="57">
        <f t="shared" si="20"/>
        <v>4970.21</v>
      </c>
      <c r="BB66" s="57">
        <f t="shared" si="21"/>
        <v>31129.21</v>
      </c>
      <c r="BC66" s="57">
        <f t="shared" si="22"/>
        <v>0</v>
      </c>
      <c r="BD66" s="53" t="s">
        <v>264</v>
      </c>
      <c r="BE66" s="48">
        <v>1</v>
      </c>
      <c r="BF66" s="51">
        <v>26159</v>
      </c>
      <c r="BG66" s="50">
        <f t="shared" si="23"/>
        <v>4970.21</v>
      </c>
      <c r="BH66" s="50">
        <f t="shared" si="24"/>
        <v>31129.21</v>
      </c>
      <c r="BI66" s="50">
        <f t="shared" si="25"/>
        <v>31129.21</v>
      </c>
      <c r="BJ66" s="60" t="s">
        <v>264</v>
      </c>
      <c r="BK66" s="55">
        <v>1</v>
      </c>
      <c r="BL66" s="56">
        <v>26159</v>
      </c>
      <c r="BM66" s="57">
        <f t="shared" si="26"/>
        <v>4970.21</v>
      </c>
      <c r="BN66" s="57">
        <f t="shared" si="27"/>
        <v>31129.21</v>
      </c>
      <c r="BO66" s="57">
        <f t="shared" si="28"/>
        <v>31129.21</v>
      </c>
      <c r="BP66" s="53" t="s">
        <v>264</v>
      </c>
      <c r="BQ66" s="48">
        <v>1</v>
      </c>
      <c r="BR66" s="51">
        <v>26159</v>
      </c>
      <c r="BS66" s="50">
        <f t="shared" si="29"/>
        <v>4970.21</v>
      </c>
      <c r="BT66" s="50">
        <f t="shared" si="30"/>
        <v>31129.21</v>
      </c>
      <c r="BU66" s="50">
        <f t="shared" si="31"/>
        <v>31129.21</v>
      </c>
      <c r="BV66" s="60" t="s">
        <v>264</v>
      </c>
      <c r="BW66" s="55">
        <v>1</v>
      </c>
      <c r="BX66" s="56">
        <v>26159</v>
      </c>
      <c r="BY66" s="57">
        <f t="shared" si="32"/>
        <v>4970.21</v>
      </c>
      <c r="BZ66" s="57">
        <f t="shared" si="33"/>
        <v>31129.21</v>
      </c>
      <c r="CA66" s="57">
        <f t="shared" si="34"/>
        <v>31129.21</v>
      </c>
      <c r="CB66" s="53" t="s">
        <v>264</v>
      </c>
      <c r="CC66" s="48">
        <v>1</v>
      </c>
      <c r="CD66" s="51">
        <v>26159</v>
      </c>
      <c r="CE66" s="50">
        <f t="shared" si="35"/>
        <v>4970.21</v>
      </c>
      <c r="CF66" s="50">
        <f t="shared" si="36"/>
        <v>31129.21</v>
      </c>
      <c r="CG66" s="50">
        <f t="shared" si="37"/>
        <v>31129.21</v>
      </c>
      <c r="CH66" s="60" t="s">
        <v>264</v>
      </c>
      <c r="CI66" s="55">
        <v>1</v>
      </c>
      <c r="CJ66" s="58"/>
      <c r="CK66" s="58">
        <f t="shared" si="41"/>
        <v>996145.71999999962</v>
      </c>
      <c r="CL66" s="58"/>
      <c r="CM66" s="58">
        <f t="shared" si="42"/>
        <v>-996134.71999999962</v>
      </c>
      <c r="CN66" s="58"/>
      <c r="CO66" s="58"/>
      <c r="CP66" s="56">
        <v>26159</v>
      </c>
      <c r="CQ66" s="57">
        <f t="shared" si="38"/>
        <v>4970.21</v>
      </c>
      <c r="CR66" s="57">
        <f t="shared" si="39"/>
        <v>31129.21</v>
      </c>
      <c r="CS66" s="57">
        <f t="shared" si="40"/>
        <v>31129.21</v>
      </c>
    </row>
    <row r="67" spans="1:97" ht="72" x14ac:dyDescent="0.25">
      <c r="A67" s="106"/>
      <c r="B67" s="35">
        <v>57</v>
      </c>
      <c r="C67" s="36" t="s">
        <v>265</v>
      </c>
      <c r="D67" s="35">
        <v>11</v>
      </c>
      <c r="E67" s="37">
        <v>60000</v>
      </c>
      <c r="G67" s="38">
        <v>30417</v>
      </c>
      <c r="H67" s="38">
        <f t="shared" si="3"/>
        <v>5779.2300000000005</v>
      </c>
      <c r="I67" s="39">
        <f t="shared" si="4"/>
        <v>36196.230000000003</v>
      </c>
      <c r="J67" s="39">
        <f t="shared" si="0"/>
        <v>398158.53</v>
      </c>
      <c r="T67" s="53" t="s">
        <v>282</v>
      </c>
      <c r="U67" s="48">
        <v>1</v>
      </c>
      <c r="V67" s="51">
        <v>30417</v>
      </c>
      <c r="W67" s="50">
        <f t="shared" si="5"/>
        <v>5779.2300000000005</v>
      </c>
      <c r="X67" s="50">
        <f t="shared" si="6"/>
        <v>36196.230000000003</v>
      </c>
      <c r="Y67" s="50">
        <f t="shared" si="7"/>
        <v>36196.230000000003</v>
      </c>
      <c r="Z67" s="60" t="s">
        <v>282</v>
      </c>
      <c r="AA67" s="55">
        <v>1</v>
      </c>
      <c r="AB67" s="56">
        <v>30417</v>
      </c>
      <c r="AC67" s="57">
        <f t="shared" si="8"/>
        <v>5779.2300000000005</v>
      </c>
      <c r="AD67" s="57">
        <f t="shared" si="9"/>
        <v>36196.230000000003</v>
      </c>
      <c r="AE67" s="57">
        <f t="shared" si="10"/>
        <v>36196.230000000003</v>
      </c>
      <c r="AF67" s="53" t="s">
        <v>282</v>
      </c>
      <c r="AG67" s="48">
        <v>1</v>
      </c>
      <c r="AH67" s="51">
        <v>30417</v>
      </c>
      <c r="AI67" s="50">
        <f t="shared" si="11"/>
        <v>5779.2300000000005</v>
      </c>
      <c r="AJ67" s="50">
        <f t="shared" si="12"/>
        <v>36196.230000000003</v>
      </c>
      <c r="AK67" s="50">
        <f t="shared" si="13"/>
        <v>36196.230000000003</v>
      </c>
      <c r="AL67" s="60" t="s">
        <v>282</v>
      </c>
      <c r="AM67" s="55">
        <v>1</v>
      </c>
      <c r="AN67" s="56">
        <v>30417</v>
      </c>
      <c r="AO67" s="57">
        <f t="shared" si="14"/>
        <v>5779.2300000000005</v>
      </c>
      <c r="AP67" s="57">
        <f t="shared" si="15"/>
        <v>36196.230000000003</v>
      </c>
      <c r="AQ67" s="57">
        <f t="shared" si="16"/>
        <v>36196.230000000003</v>
      </c>
      <c r="AR67" s="53" t="s">
        <v>282</v>
      </c>
      <c r="AS67" s="48">
        <v>1</v>
      </c>
      <c r="AT67" s="51">
        <v>30417</v>
      </c>
      <c r="AU67" s="50">
        <f t="shared" si="17"/>
        <v>5779.2300000000005</v>
      </c>
      <c r="AV67" s="50">
        <f t="shared" si="18"/>
        <v>36196.230000000003</v>
      </c>
      <c r="AW67" s="50">
        <f t="shared" si="19"/>
        <v>36196.230000000003</v>
      </c>
      <c r="AX67" s="60" t="s">
        <v>282</v>
      </c>
      <c r="AY67" s="55"/>
      <c r="AZ67" s="56">
        <v>30417</v>
      </c>
      <c r="BA67" s="57">
        <f t="shared" si="20"/>
        <v>5779.2300000000005</v>
      </c>
      <c r="BB67" s="57">
        <f t="shared" si="21"/>
        <v>36196.230000000003</v>
      </c>
      <c r="BC67" s="57">
        <f t="shared" si="22"/>
        <v>0</v>
      </c>
      <c r="BD67" s="53" t="s">
        <v>282</v>
      </c>
      <c r="BE67" s="48">
        <v>1</v>
      </c>
      <c r="BF67" s="51">
        <v>30417</v>
      </c>
      <c r="BG67" s="50">
        <f t="shared" si="23"/>
        <v>5779.2300000000005</v>
      </c>
      <c r="BH67" s="50">
        <f t="shared" si="24"/>
        <v>36196.230000000003</v>
      </c>
      <c r="BI67" s="50">
        <f t="shared" si="25"/>
        <v>36196.230000000003</v>
      </c>
      <c r="BJ67" s="60" t="s">
        <v>282</v>
      </c>
      <c r="BK67" s="55">
        <v>1</v>
      </c>
      <c r="BL67" s="56">
        <v>30417</v>
      </c>
      <c r="BM67" s="57">
        <f t="shared" si="26"/>
        <v>5779.2300000000005</v>
      </c>
      <c r="BN67" s="57">
        <f t="shared" si="27"/>
        <v>36196.230000000003</v>
      </c>
      <c r="BO67" s="57">
        <f t="shared" si="28"/>
        <v>36196.230000000003</v>
      </c>
      <c r="BP67" s="53" t="s">
        <v>282</v>
      </c>
      <c r="BQ67" s="48">
        <v>1</v>
      </c>
      <c r="BR67" s="51">
        <v>30417</v>
      </c>
      <c r="BS67" s="50">
        <f t="shared" si="29"/>
        <v>5779.2300000000005</v>
      </c>
      <c r="BT67" s="50">
        <f t="shared" si="30"/>
        <v>36196.230000000003</v>
      </c>
      <c r="BU67" s="50">
        <f t="shared" si="31"/>
        <v>36196.230000000003</v>
      </c>
      <c r="BV67" s="60" t="s">
        <v>282</v>
      </c>
      <c r="BW67" s="55">
        <v>1</v>
      </c>
      <c r="BX67" s="56">
        <v>30417</v>
      </c>
      <c r="BY67" s="57">
        <f t="shared" si="32"/>
        <v>5779.2300000000005</v>
      </c>
      <c r="BZ67" s="57">
        <f t="shared" si="33"/>
        <v>36196.230000000003</v>
      </c>
      <c r="CA67" s="57">
        <f t="shared" si="34"/>
        <v>36196.230000000003</v>
      </c>
      <c r="CB67" s="53" t="s">
        <v>282</v>
      </c>
      <c r="CC67" s="48">
        <v>1</v>
      </c>
      <c r="CD67" s="51">
        <v>30417</v>
      </c>
      <c r="CE67" s="50">
        <f t="shared" si="35"/>
        <v>5779.2300000000005</v>
      </c>
      <c r="CF67" s="50">
        <f t="shared" si="36"/>
        <v>36196.230000000003</v>
      </c>
      <c r="CG67" s="50">
        <f t="shared" si="37"/>
        <v>36196.230000000003</v>
      </c>
      <c r="CH67" s="60" t="s">
        <v>282</v>
      </c>
      <c r="CI67" s="55">
        <v>1</v>
      </c>
      <c r="CJ67" s="58"/>
      <c r="CK67" s="58">
        <f t="shared" si="41"/>
        <v>1158290.3599999996</v>
      </c>
      <c r="CL67" s="58"/>
      <c r="CM67" s="58">
        <f t="shared" si="42"/>
        <v>-1158279.3599999996</v>
      </c>
      <c r="CN67" s="58"/>
      <c r="CO67" s="58"/>
      <c r="CP67" s="56">
        <v>30417</v>
      </c>
      <c r="CQ67" s="57">
        <f t="shared" si="38"/>
        <v>5779.2300000000005</v>
      </c>
      <c r="CR67" s="57">
        <f t="shared" si="39"/>
        <v>36196.230000000003</v>
      </c>
      <c r="CS67" s="57">
        <f t="shared" si="40"/>
        <v>36196.230000000003</v>
      </c>
    </row>
    <row r="68" spans="1:97" ht="71.25" x14ac:dyDescent="0.25">
      <c r="A68" s="106"/>
      <c r="B68" s="35">
        <v>58</v>
      </c>
      <c r="C68" s="36" t="s">
        <v>266</v>
      </c>
      <c r="D68" s="35">
        <v>11</v>
      </c>
      <c r="E68" s="37">
        <v>44400</v>
      </c>
      <c r="G68" s="38">
        <v>22509</v>
      </c>
      <c r="H68" s="38">
        <f t="shared" si="3"/>
        <v>4276.71</v>
      </c>
      <c r="I68" s="39">
        <f t="shared" si="4"/>
        <v>26785.71</v>
      </c>
      <c r="J68" s="39">
        <f t="shared" si="0"/>
        <v>294642.81</v>
      </c>
      <c r="T68" s="53" t="s">
        <v>283</v>
      </c>
      <c r="U68" s="48">
        <v>1</v>
      </c>
      <c r="V68" s="51">
        <v>22509</v>
      </c>
      <c r="W68" s="50">
        <f t="shared" si="5"/>
        <v>4276.71</v>
      </c>
      <c r="X68" s="50">
        <f t="shared" si="6"/>
        <v>26785.71</v>
      </c>
      <c r="Y68" s="50">
        <f t="shared" si="7"/>
        <v>26785.71</v>
      </c>
      <c r="Z68" s="60" t="s">
        <v>283</v>
      </c>
      <c r="AA68" s="55">
        <v>1</v>
      </c>
      <c r="AB68" s="56">
        <v>22509</v>
      </c>
      <c r="AC68" s="57">
        <f t="shared" si="8"/>
        <v>4276.71</v>
      </c>
      <c r="AD68" s="57">
        <f t="shared" si="9"/>
        <v>26785.71</v>
      </c>
      <c r="AE68" s="57">
        <f t="shared" si="10"/>
        <v>26785.71</v>
      </c>
      <c r="AF68" s="53" t="s">
        <v>283</v>
      </c>
      <c r="AG68" s="48">
        <v>1</v>
      </c>
      <c r="AH68" s="51">
        <v>22509</v>
      </c>
      <c r="AI68" s="50">
        <f t="shared" si="11"/>
        <v>4276.71</v>
      </c>
      <c r="AJ68" s="50">
        <f t="shared" si="12"/>
        <v>26785.71</v>
      </c>
      <c r="AK68" s="50">
        <f t="shared" si="13"/>
        <v>26785.71</v>
      </c>
      <c r="AL68" s="60" t="s">
        <v>283</v>
      </c>
      <c r="AM68" s="55">
        <v>1</v>
      </c>
      <c r="AN68" s="56">
        <v>22509</v>
      </c>
      <c r="AO68" s="57">
        <f t="shared" si="14"/>
        <v>4276.71</v>
      </c>
      <c r="AP68" s="57">
        <f t="shared" si="15"/>
        <v>26785.71</v>
      </c>
      <c r="AQ68" s="57">
        <f t="shared" si="16"/>
        <v>26785.71</v>
      </c>
      <c r="AR68" s="53" t="s">
        <v>283</v>
      </c>
      <c r="AS68" s="48">
        <v>1</v>
      </c>
      <c r="AT68" s="51">
        <v>22509</v>
      </c>
      <c r="AU68" s="50">
        <f t="shared" si="17"/>
        <v>4276.71</v>
      </c>
      <c r="AV68" s="50">
        <f t="shared" si="18"/>
        <v>26785.71</v>
      </c>
      <c r="AW68" s="50">
        <f t="shared" si="19"/>
        <v>26785.71</v>
      </c>
      <c r="AX68" s="60" t="s">
        <v>283</v>
      </c>
      <c r="AY68" s="55"/>
      <c r="AZ68" s="56">
        <v>22509</v>
      </c>
      <c r="BA68" s="57">
        <f t="shared" si="20"/>
        <v>4276.71</v>
      </c>
      <c r="BB68" s="57">
        <f t="shared" si="21"/>
        <v>26785.71</v>
      </c>
      <c r="BC68" s="57">
        <f t="shared" si="22"/>
        <v>0</v>
      </c>
      <c r="BD68" s="53" t="s">
        <v>283</v>
      </c>
      <c r="BE68" s="48">
        <v>1</v>
      </c>
      <c r="BF68" s="51">
        <v>22509</v>
      </c>
      <c r="BG68" s="50">
        <f t="shared" si="23"/>
        <v>4276.71</v>
      </c>
      <c r="BH68" s="50">
        <f t="shared" si="24"/>
        <v>26785.71</v>
      </c>
      <c r="BI68" s="50">
        <f t="shared" si="25"/>
        <v>26785.71</v>
      </c>
      <c r="BJ68" s="60" t="s">
        <v>283</v>
      </c>
      <c r="BK68" s="55">
        <v>1</v>
      </c>
      <c r="BL68" s="56">
        <v>22509</v>
      </c>
      <c r="BM68" s="57">
        <f t="shared" si="26"/>
        <v>4276.71</v>
      </c>
      <c r="BN68" s="57">
        <f t="shared" si="27"/>
        <v>26785.71</v>
      </c>
      <c r="BO68" s="57">
        <f t="shared" si="28"/>
        <v>26785.71</v>
      </c>
      <c r="BP68" s="53" t="s">
        <v>283</v>
      </c>
      <c r="BQ68" s="48">
        <v>1</v>
      </c>
      <c r="BR68" s="51">
        <v>22509</v>
      </c>
      <c r="BS68" s="50">
        <f t="shared" si="29"/>
        <v>4276.71</v>
      </c>
      <c r="BT68" s="50">
        <f t="shared" si="30"/>
        <v>26785.71</v>
      </c>
      <c r="BU68" s="50">
        <f t="shared" si="31"/>
        <v>26785.71</v>
      </c>
      <c r="BV68" s="60" t="s">
        <v>283</v>
      </c>
      <c r="BW68" s="55">
        <v>1</v>
      </c>
      <c r="BX68" s="56">
        <v>22509</v>
      </c>
      <c r="BY68" s="57">
        <f t="shared" si="32"/>
        <v>4276.71</v>
      </c>
      <c r="BZ68" s="57">
        <f t="shared" si="33"/>
        <v>26785.71</v>
      </c>
      <c r="CA68" s="57">
        <f t="shared" si="34"/>
        <v>26785.71</v>
      </c>
      <c r="CB68" s="53" t="s">
        <v>283</v>
      </c>
      <c r="CC68" s="48">
        <v>1</v>
      </c>
      <c r="CD68" s="51">
        <v>22509</v>
      </c>
      <c r="CE68" s="50">
        <f t="shared" si="35"/>
        <v>4276.71</v>
      </c>
      <c r="CF68" s="50">
        <f t="shared" si="36"/>
        <v>26785.71</v>
      </c>
      <c r="CG68" s="50">
        <f t="shared" si="37"/>
        <v>26785.71</v>
      </c>
      <c r="CH68" s="60" t="s">
        <v>283</v>
      </c>
      <c r="CI68" s="55">
        <v>1</v>
      </c>
      <c r="CJ68" s="58"/>
      <c r="CK68" s="58">
        <f t="shared" si="41"/>
        <v>857153.71999999974</v>
      </c>
      <c r="CL68" s="58"/>
      <c r="CM68" s="58">
        <f t="shared" si="42"/>
        <v>-857142.71999999974</v>
      </c>
      <c r="CN68" s="58"/>
      <c r="CO68" s="58"/>
      <c r="CP68" s="56">
        <v>22509</v>
      </c>
      <c r="CQ68" s="57">
        <f t="shared" si="38"/>
        <v>4276.71</v>
      </c>
      <c r="CR68" s="57">
        <f t="shared" si="39"/>
        <v>26785.71</v>
      </c>
      <c r="CS68" s="57">
        <f t="shared" si="40"/>
        <v>26785.71</v>
      </c>
    </row>
    <row r="69" spans="1:97" ht="45" x14ac:dyDescent="0.25">
      <c r="A69" s="106"/>
      <c r="B69" s="35">
        <v>59</v>
      </c>
      <c r="C69" s="36" t="s">
        <v>267</v>
      </c>
      <c r="D69" s="35">
        <v>11</v>
      </c>
      <c r="E69" s="37">
        <v>50400</v>
      </c>
      <c r="G69" s="38">
        <v>25550</v>
      </c>
      <c r="H69" s="38">
        <f t="shared" si="3"/>
        <v>4854.5</v>
      </c>
      <c r="I69" s="39">
        <f t="shared" si="4"/>
        <v>30404.5</v>
      </c>
      <c r="J69" s="39">
        <f t="shared" si="0"/>
        <v>334449.5</v>
      </c>
      <c r="T69" s="53" t="s">
        <v>267</v>
      </c>
      <c r="U69" s="48">
        <v>1</v>
      </c>
      <c r="V69" s="51">
        <v>25550</v>
      </c>
      <c r="W69" s="50">
        <f t="shared" si="5"/>
        <v>4854.5</v>
      </c>
      <c r="X69" s="50">
        <f t="shared" si="6"/>
        <v>30404.5</v>
      </c>
      <c r="Y69" s="50">
        <f t="shared" si="7"/>
        <v>30404.5</v>
      </c>
      <c r="Z69" s="60" t="s">
        <v>267</v>
      </c>
      <c r="AA69" s="55">
        <v>1</v>
      </c>
      <c r="AB69" s="56">
        <v>25550</v>
      </c>
      <c r="AC69" s="57">
        <f t="shared" si="8"/>
        <v>4854.5</v>
      </c>
      <c r="AD69" s="57">
        <f t="shared" si="9"/>
        <v>30404.5</v>
      </c>
      <c r="AE69" s="57">
        <f t="shared" si="10"/>
        <v>30404.5</v>
      </c>
      <c r="AF69" s="53" t="s">
        <v>267</v>
      </c>
      <c r="AG69" s="48">
        <v>1</v>
      </c>
      <c r="AH69" s="51">
        <v>25550</v>
      </c>
      <c r="AI69" s="50">
        <f t="shared" si="11"/>
        <v>4854.5</v>
      </c>
      <c r="AJ69" s="50">
        <f t="shared" si="12"/>
        <v>30404.5</v>
      </c>
      <c r="AK69" s="50">
        <f t="shared" si="13"/>
        <v>30404.5</v>
      </c>
      <c r="AL69" s="60" t="s">
        <v>267</v>
      </c>
      <c r="AM69" s="55">
        <v>1</v>
      </c>
      <c r="AN69" s="56">
        <v>25550</v>
      </c>
      <c r="AO69" s="57">
        <f t="shared" si="14"/>
        <v>4854.5</v>
      </c>
      <c r="AP69" s="57">
        <f t="shared" si="15"/>
        <v>30404.5</v>
      </c>
      <c r="AQ69" s="57">
        <f t="shared" si="16"/>
        <v>30404.5</v>
      </c>
      <c r="AR69" s="53" t="s">
        <v>267</v>
      </c>
      <c r="AS69" s="48">
        <v>1</v>
      </c>
      <c r="AT69" s="51">
        <v>25550</v>
      </c>
      <c r="AU69" s="50">
        <f t="shared" si="17"/>
        <v>4854.5</v>
      </c>
      <c r="AV69" s="50">
        <f t="shared" si="18"/>
        <v>30404.5</v>
      </c>
      <c r="AW69" s="50">
        <f t="shared" si="19"/>
        <v>30404.5</v>
      </c>
      <c r="AX69" s="60" t="s">
        <v>267</v>
      </c>
      <c r="AY69" s="55"/>
      <c r="AZ69" s="56">
        <v>25550</v>
      </c>
      <c r="BA69" s="57">
        <f t="shared" si="20"/>
        <v>4854.5</v>
      </c>
      <c r="BB69" s="57">
        <f t="shared" si="21"/>
        <v>30404.5</v>
      </c>
      <c r="BC69" s="57">
        <f t="shared" si="22"/>
        <v>0</v>
      </c>
      <c r="BD69" s="53" t="s">
        <v>267</v>
      </c>
      <c r="BE69" s="48">
        <v>1</v>
      </c>
      <c r="BF69" s="51">
        <v>25550</v>
      </c>
      <c r="BG69" s="50">
        <f t="shared" si="23"/>
        <v>4854.5</v>
      </c>
      <c r="BH69" s="50">
        <f t="shared" si="24"/>
        <v>30404.5</v>
      </c>
      <c r="BI69" s="50">
        <f t="shared" si="25"/>
        <v>30404.5</v>
      </c>
      <c r="BJ69" s="60" t="s">
        <v>267</v>
      </c>
      <c r="BK69" s="55">
        <v>1</v>
      </c>
      <c r="BL69" s="56">
        <v>25550</v>
      </c>
      <c r="BM69" s="57">
        <f t="shared" si="26"/>
        <v>4854.5</v>
      </c>
      <c r="BN69" s="57">
        <f t="shared" si="27"/>
        <v>30404.5</v>
      </c>
      <c r="BO69" s="57">
        <f t="shared" si="28"/>
        <v>30404.5</v>
      </c>
      <c r="BP69" s="53" t="s">
        <v>267</v>
      </c>
      <c r="BQ69" s="48">
        <v>1</v>
      </c>
      <c r="BR69" s="51">
        <v>25550</v>
      </c>
      <c r="BS69" s="50">
        <f t="shared" si="29"/>
        <v>4854.5</v>
      </c>
      <c r="BT69" s="50">
        <f t="shared" si="30"/>
        <v>30404.5</v>
      </c>
      <c r="BU69" s="50">
        <f t="shared" si="31"/>
        <v>30404.5</v>
      </c>
      <c r="BV69" s="60" t="s">
        <v>267</v>
      </c>
      <c r="BW69" s="55">
        <v>1</v>
      </c>
      <c r="BX69" s="56">
        <v>25550</v>
      </c>
      <c r="BY69" s="57">
        <f t="shared" si="32"/>
        <v>4854.5</v>
      </c>
      <c r="BZ69" s="57">
        <f t="shared" si="33"/>
        <v>30404.5</v>
      </c>
      <c r="CA69" s="57">
        <f t="shared" si="34"/>
        <v>30404.5</v>
      </c>
      <c r="CB69" s="53" t="s">
        <v>267</v>
      </c>
      <c r="CC69" s="48">
        <v>1</v>
      </c>
      <c r="CD69" s="51">
        <v>25550</v>
      </c>
      <c r="CE69" s="50">
        <f t="shared" si="35"/>
        <v>4854.5</v>
      </c>
      <c r="CF69" s="50">
        <f t="shared" si="36"/>
        <v>30404.5</v>
      </c>
      <c r="CG69" s="50">
        <f t="shared" si="37"/>
        <v>30404.5</v>
      </c>
      <c r="CH69" s="60" t="s">
        <v>267</v>
      </c>
      <c r="CI69" s="55">
        <v>1</v>
      </c>
      <c r="CJ69" s="58"/>
      <c r="CK69" s="58">
        <f t="shared" si="41"/>
        <v>972955</v>
      </c>
      <c r="CL69" s="58"/>
      <c r="CM69" s="58">
        <f t="shared" si="42"/>
        <v>-972944</v>
      </c>
      <c r="CN69" s="58"/>
      <c r="CO69" s="58"/>
      <c r="CP69" s="56">
        <v>25550</v>
      </c>
      <c r="CQ69" s="57">
        <f t="shared" si="38"/>
        <v>4854.5</v>
      </c>
      <c r="CR69" s="57">
        <f t="shared" si="39"/>
        <v>30404.5</v>
      </c>
      <c r="CS69" s="57">
        <f t="shared" si="40"/>
        <v>30404.5</v>
      </c>
    </row>
    <row r="70" spans="1:97" ht="36" x14ac:dyDescent="0.25">
      <c r="A70" s="106"/>
      <c r="B70" s="35">
        <v>60</v>
      </c>
      <c r="C70" s="36" t="s">
        <v>268</v>
      </c>
      <c r="D70" s="35">
        <v>11</v>
      </c>
      <c r="E70" s="37">
        <v>48000</v>
      </c>
      <c r="G70" s="38">
        <v>24334</v>
      </c>
      <c r="H70" s="38">
        <f t="shared" si="3"/>
        <v>4623.46</v>
      </c>
      <c r="I70" s="39">
        <f t="shared" si="4"/>
        <v>28957.46</v>
      </c>
      <c r="J70" s="39">
        <f t="shared" si="0"/>
        <v>318532.06</v>
      </c>
      <c r="T70" s="53" t="s">
        <v>268</v>
      </c>
      <c r="U70" s="48">
        <v>1</v>
      </c>
      <c r="V70" s="51">
        <v>24334</v>
      </c>
      <c r="W70" s="50">
        <f t="shared" si="5"/>
        <v>4623.46</v>
      </c>
      <c r="X70" s="50">
        <f t="shared" si="6"/>
        <v>28957.46</v>
      </c>
      <c r="Y70" s="50">
        <f t="shared" si="7"/>
        <v>28957.46</v>
      </c>
      <c r="Z70" s="60" t="s">
        <v>268</v>
      </c>
      <c r="AA70" s="55">
        <v>1</v>
      </c>
      <c r="AB70" s="56">
        <v>24334</v>
      </c>
      <c r="AC70" s="57">
        <f t="shared" si="8"/>
        <v>4623.46</v>
      </c>
      <c r="AD70" s="57">
        <f t="shared" si="9"/>
        <v>28957.46</v>
      </c>
      <c r="AE70" s="57">
        <f t="shared" si="10"/>
        <v>28957.46</v>
      </c>
      <c r="AF70" s="53" t="s">
        <v>268</v>
      </c>
      <c r="AG70" s="48">
        <v>1</v>
      </c>
      <c r="AH70" s="51">
        <v>24334</v>
      </c>
      <c r="AI70" s="50">
        <f t="shared" si="11"/>
        <v>4623.46</v>
      </c>
      <c r="AJ70" s="50">
        <f t="shared" si="12"/>
        <v>28957.46</v>
      </c>
      <c r="AK70" s="50">
        <f t="shared" si="13"/>
        <v>28957.46</v>
      </c>
      <c r="AL70" s="60" t="s">
        <v>268</v>
      </c>
      <c r="AM70" s="55">
        <v>1</v>
      </c>
      <c r="AN70" s="56">
        <v>24334</v>
      </c>
      <c r="AO70" s="57">
        <f t="shared" si="14"/>
        <v>4623.46</v>
      </c>
      <c r="AP70" s="57">
        <f t="shared" si="15"/>
        <v>28957.46</v>
      </c>
      <c r="AQ70" s="57">
        <f t="shared" si="16"/>
        <v>28957.46</v>
      </c>
      <c r="AR70" s="53" t="s">
        <v>268</v>
      </c>
      <c r="AS70" s="48">
        <v>1</v>
      </c>
      <c r="AT70" s="51">
        <v>24334</v>
      </c>
      <c r="AU70" s="50">
        <f t="shared" si="17"/>
        <v>4623.46</v>
      </c>
      <c r="AV70" s="50">
        <f t="shared" si="18"/>
        <v>28957.46</v>
      </c>
      <c r="AW70" s="50">
        <f t="shared" si="19"/>
        <v>28957.46</v>
      </c>
      <c r="AX70" s="60" t="s">
        <v>268</v>
      </c>
      <c r="AY70" s="55"/>
      <c r="AZ70" s="56">
        <v>24334</v>
      </c>
      <c r="BA70" s="57">
        <f t="shared" si="20"/>
        <v>4623.46</v>
      </c>
      <c r="BB70" s="57">
        <f t="shared" si="21"/>
        <v>28957.46</v>
      </c>
      <c r="BC70" s="57">
        <f t="shared" si="22"/>
        <v>0</v>
      </c>
      <c r="BD70" s="53" t="s">
        <v>268</v>
      </c>
      <c r="BE70" s="48">
        <v>1</v>
      </c>
      <c r="BF70" s="51">
        <v>24334</v>
      </c>
      <c r="BG70" s="50">
        <f t="shared" si="23"/>
        <v>4623.46</v>
      </c>
      <c r="BH70" s="50">
        <f t="shared" si="24"/>
        <v>28957.46</v>
      </c>
      <c r="BI70" s="50">
        <f t="shared" si="25"/>
        <v>28957.46</v>
      </c>
      <c r="BJ70" s="60" t="s">
        <v>268</v>
      </c>
      <c r="BK70" s="55">
        <v>1</v>
      </c>
      <c r="BL70" s="56">
        <v>24334</v>
      </c>
      <c r="BM70" s="57">
        <f t="shared" si="26"/>
        <v>4623.46</v>
      </c>
      <c r="BN70" s="57">
        <f t="shared" si="27"/>
        <v>28957.46</v>
      </c>
      <c r="BO70" s="57">
        <f t="shared" si="28"/>
        <v>28957.46</v>
      </c>
      <c r="BP70" s="53" t="s">
        <v>268</v>
      </c>
      <c r="BQ70" s="48">
        <v>1</v>
      </c>
      <c r="BR70" s="51">
        <v>24334</v>
      </c>
      <c r="BS70" s="50">
        <f t="shared" si="29"/>
        <v>4623.46</v>
      </c>
      <c r="BT70" s="50">
        <f t="shared" si="30"/>
        <v>28957.46</v>
      </c>
      <c r="BU70" s="50">
        <f t="shared" si="31"/>
        <v>28957.46</v>
      </c>
      <c r="BV70" s="60" t="s">
        <v>268</v>
      </c>
      <c r="BW70" s="55">
        <v>1</v>
      </c>
      <c r="BX70" s="56">
        <v>24334</v>
      </c>
      <c r="BY70" s="57">
        <f t="shared" si="32"/>
        <v>4623.46</v>
      </c>
      <c r="BZ70" s="57">
        <f t="shared" si="33"/>
        <v>28957.46</v>
      </c>
      <c r="CA70" s="57">
        <f t="shared" si="34"/>
        <v>28957.46</v>
      </c>
      <c r="CB70" s="53" t="s">
        <v>268</v>
      </c>
      <c r="CC70" s="48">
        <v>1</v>
      </c>
      <c r="CD70" s="51">
        <v>24334</v>
      </c>
      <c r="CE70" s="50">
        <f t="shared" si="35"/>
        <v>4623.46</v>
      </c>
      <c r="CF70" s="50">
        <f t="shared" si="36"/>
        <v>28957.46</v>
      </c>
      <c r="CG70" s="50">
        <f t="shared" si="37"/>
        <v>28957.46</v>
      </c>
      <c r="CH70" s="60" t="s">
        <v>268</v>
      </c>
      <c r="CI70" s="55">
        <v>1</v>
      </c>
      <c r="CJ70" s="58"/>
      <c r="CK70" s="58">
        <f t="shared" si="41"/>
        <v>926649.71999999974</v>
      </c>
      <c r="CL70" s="58"/>
      <c r="CM70" s="58">
        <f t="shared" si="42"/>
        <v>-926638.71999999974</v>
      </c>
      <c r="CN70" s="58"/>
      <c r="CO70" s="58"/>
      <c r="CP70" s="56">
        <v>24334</v>
      </c>
      <c r="CQ70" s="57">
        <f t="shared" si="38"/>
        <v>4623.46</v>
      </c>
      <c r="CR70" s="57">
        <f t="shared" si="39"/>
        <v>28957.46</v>
      </c>
      <c r="CS70" s="57">
        <f t="shared" si="40"/>
        <v>28957.46</v>
      </c>
    </row>
    <row r="71" spans="1:97" ht="48" x14ac:dyDescent="0.25">
      <c r="A71" s="106"/>
      <c r="B71" s="35">
        <v>61</v>
      </c>
      <c r="C71" s="36" t="s">
        <v>269</v>
      </c>
      <c r="D71" s="35">
        <v>11</v>
      </c>
      <c r="E71" s="37">
        <v>29640</v>
      </c>
      <c r="G71" s="38">
        <v>15026</v>
      </c>
      <c r="H71" s="38">
        <f t="shared" si="3"/>
        <v>2854.94</v>
      </c>
      <c r="I71" s="39">
        <f t="shared" si="4"/>
        <v>17880.939999999999</v>
      </c>
      <c r="J71" s="39">
        <f t="shared" si="0"/>
        <v>196690.34</v>
      </c>
      <c r="T71" s="53" t="s">
        <v>269</v>
      </c>
      <c r="U71" s="48">
        <v>1</v>
      </c>
      <c r="V71" s="51">
        <v>15026</v>
      </c>
      <c r="W71" s="50">
        <f t="shared" si="5"/>
        <v>2854.94</v>
      </c>
      <c r="X71" s="50">
        <f t="shared" si="6"/>
        <v>17880.939999999999</v>
      </c>
      <c r="Y71" s="50">
        <f t="shared" si="7"/>
        <v>17880.939999999999</v>
      </c>
      <c r="Z71" s="60" t="s">
        <v>269</v>
      </c>
      <c r="AA71" s="55">
        <v>1</v>
      </c>
      <c r="AB71" s="56">
        <v>15026</v>
      </c>
      <c r="AC71" s="57">
        <f t="shared" si="8"/>
        <v>2854.94</v>
      </c>
      <c r="AD71" s="57">
        <f t="shared" si="9"/>
        <v>17880.939999999999</v>
      </c>
      <c r="AE71" s="57">
        <f t="shared" si="10"/>
        <v>17880.939999999999</v>
      </c>
      <c r="AF71" s="53" t="s">
        <v>269</v>
      </c>
      <c r="AG71" s="48">
        <v>1</v>
      </c>
      <c r="AH71" s="51">
        <v>15026</v>
      </c>
      <c r="AI71" s="50">
        <f t="shared" si="11"/>
        <v>2854.94</v>
      </c>
      <c r="AJ71" s="50">
        <f t="shared" si="12"/>
        <v>17880.939999999999</v>
      </c>
      <c r="AK71" s="50">
        <f t="shared" si="13"/>
        <v>17880.939999999999</v>
      </c>
      <c r="AL71" s="60" t="s">
        <v>269</v>
      </c>
      <c r="AM71" s="55">
        <v>1</v>
      </c>
      <c r="AN71" s="56">
        <v>15026</v>
      </c>
      <c r="AO71" s="57">
        <f t="shared" si="14"/>
        <v>2854.94</v>
      </c>
      <c r="AP71" s="57">
        <f t="shared" si="15"/>
        <v>17880.939999999999</v>
      </c>
      <c r="AQ71" s="57">
        <f t="shared" si="16"/>
        <v>17880.939999999999</v>
      </c>
      <c r="AR71" s="53" t="s">
        <v>269</v>
      </c>
      <c r="AS71" s="48">
        <v>1</v>
      </c>
      <c r="AT71" s="51">
        <v>15026</v>
      </c>
      <c r="AU71" s="50">
        <f t="shared" si="17"/>
        <v>2854.94</v>
      </c>
      <c r="AV71" s="50">
        <f t="shared" si="18"/>
        <v>17880.939999999999</v>
      </c>
      <c r="AW71" s="50">
        <f t="shared" si="19"/>
        <v>17880.939999999999</v>
      </c>
      <c r="AX71" s="60" t="s">
        <v>269</v>
      </c>
      <c r="AY71" s="55"/>
      <c r="AZ71" s="56">
        <v>15026</v>
      </c>
      <c r="BA71" s="57">
        <f t="shared" si="20"/>
        <v>2854.94</v>
      </c>
      <c r="BB71" s="57">
        <f t="shared" si="21"/>
        <v>17880.939999999999</v>
      </c>
      <c r="BC71" s="57">
        <f t="shared" si="22"/>
        <v>0</v>
      </c>
      <c r="BD71" s="53" t="s">
        <v>269</v>
      </c>
      <c r="BE71" s="48">
        <v>1</v>
      </c>
      <c r="BF71" s="51">
        <v>15026</v>
      </c>
      <c r="BG71" s="50">
        <f t="shared" si="23"/>
        <v>2854.94</v>
      </c>
      <c r="BH71" s="50">
        <f t="shared" si="24"/>
        <v>17880.939999999999</v>
      </c>
      <c r="BI71" s="50">
        <f t="shared" si="25"/>
        <v>17880.939999999999</v>
      </c>
      <c r="BJ71" s="60" t="s">
        <v>269</v>
      </c>
      <c r="BK71" s="55">
        <v>1</v>
      </c>
      <c r="BL71" s="56">
        <v>15026</v>
      </c>
      <c r="BM71" s="57">
        <f t="shared" si="26"/>
        <v>2854.94</v>
      </c>
      <c r="BN71" s="57">
        <f t="shared" si="27"/>
        <v>17880.939999999999</v>
      </c>
      <c r="BO71" s="57">
        <f t="shared" si="28"/>
        <v>17880.939999999999</v>
      </c>
      <c r="BP71" s="53" t="s">
        <v>269</v>
      </c>
      <c r="BQ71" s="48">
        <v>1</v>
      </c>
      <c r="BR71" s="51">
        <v>15026</v>
      </c>
      <c r="BS71" s="50">
        <f t="shared" si="29"/>
        <v>2854.94</v>
      </c>
      <c r="BT71" s="50">
        <f t="shared" si="30"/>
        <v>17880.939999999999</v>
      </c>
      <c r="BU71" s="50">
        <f t="shared" si="31"/>
        <v>17880.939999999999</v>
      </c>
      <c r="BV71" s="60" t="s">
        <v>269</v>
      </c>
      <c r="BW71" s="55">
        <v>1</v>
      </c>
      <c r="BX71" s="56">
        <v>15026</v>
      </c>
      <c r="BY71" s="57">
        <f t="shared" si="32"/>
        <v>2854.94</v>
      </c>
      <c r="BZ71" s="57">
        <f t="shared" si="33"/>
        <v>17880.939999999999</v>
      </c>
      <c r="CA71" s="57">
        <f t="shared" si="34"/>
        <v>17880.939999999999</v>
      </c>
      <c r="CB71" s="53" t="s">
        <v>269</v>
      </c>
      <c r="CC71" s="48">
        <v>1</v>
      </c>
      <c r="CD71" s="51">
        <v>15026</v>
      </c>
      <c r="CE71" s="50">
        <f t="shared" si="35"/>
        <v>2854.94</v>
      </c>
      <c r="CF71" s="50">
        <f t="shared" si="36"/>
        <v>17880.939999999999</v>
      </c>
      <c r="CG71" s="50">
        <f t="shared" si="37"/>
        <v>17880.939999999999</v>
      </c>
      <c r="CH71" s="60" t="s">
        <v>269</v>
      </c>
      <c r="CI71" s="55">
        <v>1</v>
      </c>
      <c r="CJ71" s="58"/>
      <c r="CK71" s="58">
        <f t="shared" si="41"/>
        <v>572201.07999999984</v>
      </c>
      <c r="CL71" s="58"/>
      <c r="CM71" s="58">
        <f t="shared" si="42"/>
        <v>-572190.07999999984</v>
      </c>
      <c r="CN71" s="58"/>
      <c r="CO71" s="58"/>
      <c r="CP71" s="56">
        <v>15026</v>
      </c>
      <c r="CQ71" s="57">
        <f t="shared" si="38"/>
        <v>2854.94</v>
      </c>
      <c r="CR71" s="57">
        <f t="shared" si="39"/>
        <v>17880.939999999999</v>
      </c>
      <c r="CS71" s="57">
        <f t="shared" si="40"/>
        <v>17880.939999999999</v>
      </c>
    </row>
    <row r="72" spans="1:97" ht="60" x14ac:dyDescent="0.25">
      <c r="A72" s="106"/>
      <c r="B72" s="35">
        <v>62</v>
      </c>
      <c r="C72" s="36" t="s">
        <v>270</v>
      </c>
      <c r="D72" s="35">
        <v>11</v>
      </c>
      <c r="E72" s="37">
        <v>27600</v>
      </c>
      <c r="G72" s="38">
        <v>13992</v>
      </c>
      <c r="H72" s="38">
        <f t="shared" si="3"/>
        <v>2658.48</v>
      </c>
      <c r="I72" s="39">
        <f t="shared" si="4"/>
        <v>16650.48</v>
      </c>
      <c r="J72" s="39">
        <f t="shared" si="0"/>
        <v>183155.28</v>
      </c>
      <c r="T72" s="53" t="s">
        <v>270</v>
      </c>
      <c r="U72" s="48">
        <v>1</v>
      </c>
      <c r="V72" s="51">
        <v>13992</v>
      </c>
      <c r="W72" s="50">
        <f t="shared" si="5"/>
        <v>2658.48</v>
      </c>
      <c r="X72" s="50">
        <f t="shared" si="6"/>
        <v>16650.48</v>
      </c>
      <c r="Y72" s="50">
        <f t="shared" si="7"/>
        <v>16650.48</v>
      </c>
      <c r="Z72" s="60" t="s">
        <v>270</v>
      </c>
      <c r="AA72" s="55">
        <v>1</v>
      </c>
      <c r="AB72" s="56">
        <v>13992</v>
      </c>
      <c r="AC72" s="57">
        <f t="shared" si="8"/>
        <v>2658.48</v>
      </c>
      <c r="AD72" s="57">
        <f t="shared" si="9"/>
        <v>16650.48</v>
      </c>
      <c r="AE72" s="57">
        <f t="shared" si="10"/>
        <v>16650.48</v>
      </c>
      <c r="AF72" s="53" t="s">
        <v>270</v>
      </c>
      <c r="AG72" s="48">
        <v>1</v>
      </c>
      <c r="AH72" s="51">
        <v>13992</v>
      </c>
      <c r="AI72" s="50">
        <f t="shared" si="11"/>
        <v>2658.48</v>
      </c>
      <c r="AJ72" s="50">
        <f t="shared" si="12"/>
        <v>16650.48</v>
      </c>
      <c r="AK72" s="50">
        <f t="shared" si="13"/>
        <v>16650.48</v>
      </c>
      <c r="AL72" s="60" t="s">
        <v>270</v>
      </c>
      <c r="AM72" s="55">
        <v>1</v>
      </c>
      <c r="AN72" s="56">
        <v>13992</v>
      </c>
      <c r="AO72" s="57">
        <f t="shared" si="14"/>
        <v>2658.48</v>
      </c>
      <c r="AP72" s="57">
        <f t="shared" si="15"/>
        <v>16650.48</v>
      </c>
      <c r="AQ72" s="57">
        <f t="shared" si="16"/>
        <v>16650.48</v>
      </c>
      <c r="AR72" s="53" t="s">
        <v>270</v>
      </c>
      <c r="AS72" s="48">
        <v>1</v>
      </c>
      <c r="AT72" s="51">
        <v>13992</v>
      </c>
      <c r="AU72" s="50">
        <f t="shared" si="17"/>
        <v>2658.48</v>
      </c>
      <c r="AV72" s="50">
        <f t="shared" si="18"/>
        <v>16650.48</v>
      </c>
      <c r="AW72" s="50">
        <f t="shared" si="19"/>
        <v>16650.48</v>
      </c>
      <c r="AX72" s="60" t="s">
        <v>270</v>
      </c>
      <c r="AY72" s="55"/>
      <c r="AZ72" s="56">
        <v>13992</v>
      </c>
      <c r="BA72" s="57">
        <f t="shared" si="20"/>
        <v>2658.48</v>
      </c>
      <c r="BB72" s="57">
        <f t="shared" si="21"/>
        <v>16650.48</v>
      </c>
      <c r="BC72" s="57">
        <f t="shared" si="22"/>
        <v>0</v>
      </c>
      <c r="BD72" s="53" t="s">
        <v>270</v>
      </c>
      <c r="BE72" s="48">
        <v>1</v>
      </c>
      <c r="BF72" s="51">
        <v>13992</v>
      </c>
      <c r="BG72" s="50">
        <f t="shared" si="23"/>
        <v>2658.48</v>
      </c>
      <c r="BH72" s="50">
        <f t="shared" si="24"/>
        <v>16650.48</v>
      </c>
      <c r="BI72" s="50">
        <f t="shared" si="25"/>
        <v>16650.48</v>
      </c>
      <c r="BJ72" s="60" t="s">
        <v>270</v>
      </c>
      <c r="BK72" s="55">
        <v>1</v>
      </c>
      <c r="BL72" s="56">
        <v>13992</v>
      </c>
      <c r="BM72" s="57">
        <f t="shared" si="26"/>
        <v>2658.48</v>
      </c>
      <c r="BN72" s="57">
        <f t="shared" si="27"/>
        <v>16650.48</v>
      </c>
      <c r="BO72" s="57">
        <f t="shared" si="28"/>
        <v>16650.48</v>
      </c>
      <c r="BP72" s="53" t="s">
        <v>270</v>
      </c>
      <c r="BQ72" s="48">
        <v>1</v>
      </c>
      <c r="BR72" s="51">
        <v>13992</v>
      </c>
      <c r="BS72" s="50">
        <f t="shared" si="29"/>
        <v>2658.48</v>
      </c>
      <c r="BT72" s="50">
        <f t="shared" si="30"/>
        <v>16650.48</v>
      </c>
      <c r="BU72" s="50">
        <f t="shared" si="31"/>
        <v>16650.48</v>
      </c>
      <c r="BV72" s="60" t="s">
        <v>270</v>
      </c>
      <c r="BW72" s="55">
        <v>1</v>
      </c>
      <c r="BX72" s="56">
        <v>13992</v>
      </c>
      <c r="BY72" s="57">
        <f t="shared" si="32"/>
        <v>2658.48</v>
      </c>
      <c r="BZ72" s="57">
        <f t="shared" si="33"/>
        <v>16650.48</v>
      </c>
      <c r="CA72" s="57">
        <f t="shared" si="34"/>
        <v>16650.48</v>
      </c>
      <c r="CB72" s="53" t="s">
        <v>270</v>
      </c>
      <c r="CC72" s="48">
        <v>1</v>
      </c>
      <c r="CD72" s="51">
        <v>13992</v>
      </c>
      <c r="CE72" s="50">
        <f t="shared" si="35"/>
        <v>2658.48</v>
      </c>
      <c r="CF72" s="50">
        <f t="shared" si="36"/>
        <v>16650.48</v>
      </c>
      <c r="CG72" s="50">
        <f t="shared" si="37"/>
        <v>16650.48</v>
      </c>
      <c r="CH72" s="60" t="s">
        <v>270</v>
      </c>
      <c r="CI72" s="55">
        <v>1</v>
      </c>
      <c r="CJ72" s="58"/>
      <c r="CK72" s="58">
        <f t="shared" si="41"/>
        <v>532826.35999999975</v>
      </c>
      <c r="CL72" s="58"/>
      <c r="CM72" s="58">
        <f t="shared" si="42"/>
        <v>-532815.35999999975</v>
      </c>
      <c r="CN72" s="58"/>
      <c r="CO72" s="58"/>
      <c r="CP72" s="56">
        <v>13992</v>
      </c>
      <c r="CQ72" s="57">
        <f t="shared" si="38"/>
        <v>2658.48</v>
      </c>
      <c r="CR72" s="57">
        <f t="shared" si="39"/>
        <v>16650.48</v>
      </c>
      <c r="CS72" s="57">
        <f t="shared" si="40"/>
        <v>16650.48</v>
      </c>
    </row>
    <row r="73" spans="1:97" ht="36" x14ac:dyDescent="0.25">
      <c r="A73" s="106"/>
      <c r="B73" s="35">
        <v>63</v>
      </c>
      <c r="C73" s="36" t="s">
        <v>271</v>
      </c>
      <c r="D73" s="35">
        <v>11</v>
      </c>
      <c r="E73" s="37">
        <v>29880</v>
      </c>
      <c r="G73" s="38">
        <v>15148</v>
      </c>
      <c r="H73" s="38">
        <f t="shared" si="3"/>
        <v>2878.12</v>
      </c>
      <c r="I73" s="39">
        <f t="shared" si="4"/>
        <v>18026.12</v>
      </c>
      <c r="J73" s="39">
        <f t="shared" si="0"/>
        <v>198287.31999999998</v>
      </c>
      <c r="T73" s="53" t="s">
        <v>271</v>
      </c>
      <c r="U73" s="48">
        <v>1</v>
      </c>
      <c r="V73" s="51">
        <v>15148</v>
      </c>
      <c r="W73" s="50">
        <f t="shared" si="5"/>
        <v>2878.12</v>
      </c>
      <c r="X73" s="50">
        <f t="shared" si="6"/>
        <v>18026.12</v>
      </c>
      <c r="Y73" s="50">
        <f t="shared" si="7"/>
        <v>18026.12</v>
      </c>
      <c r="Z73" s="60" t="s">
        <v>271</v>
      </c>
      <c r="AA73" s="55">
        <v>1</v>
      </c>
      <c r="AB73" s="56">
        <v>15148</v>
      </c>
      <c r="AC73" s="57">
        <f t="shared" si="8"/>
        <v>2878.12</v>
      </c>
      <c r="AD73" s="57">
        <f t="shared" si="9"/>
        <v>18026.12</v>
      </c>
      <c r="AE73" s="57">
        <f t="shared" si="10"/>
        <v>18026.12</v>
      </c>
      <c r="AF73" s="53" t="s">
        <v>271</v>
      </c>
      <c r="AG73" s="48">
        <v>1</v>
      </c>
      <c r="AH73" s="51">
        <v>15148</v>
      </c>
      <c r="AI73" s="50">
        <f t="shared" si="11"/>
        <v>2878.12</v>
      </c>
      <c r="AJ73" s="50">
        <f t="shared" si="12"/>
        <v>18026.12</v>
      </c>
      <c r="AK73" s="50">
        <f t="shared" si="13"/>
        <v>18026.12</v>
      </c>
      <c r="AL73" s="60" t="s">
        <v>271</v>
      </c>
      <c r="AM73" s="55">
        <v>1</v>
      </c>
      <c r="AN73" s="56">
        <v>15148</v>
      </c>
      <c r="AO73" s="57">
        <f t="shared" si="14"/>
        <v>2878.12</v>
      </c>
      <c r="AP73" s="57">
        <f t="shared" si="15"/>
        <v>18026.12</v>
      </c>
      <c r="AQ73" s="57">
        <f t="shared" si="16"/>
        <v>18026.12</v>
      </c>
      <c r="AR73" s="53" t="s">
        <v>271</v>
      </c>
      <c r="AS73" s="48">
        <v>1</v>
      </c>
      <c r="AT73" s="51">
        <v>15148</v>
      </c>
      <c r="AU73" s="50">
        <f t="shared" si="17"/>
        <v>2878.12</v>
      </c>
      <c r="AV73" s="50">
        <f t="shared" si="18"/>
        <v>18026.12</v>
      </c>
      <c r="AW73" s="50">
        <f t="shared" si="19"/>
        <v>18026.12</v>
      </c>
      <c r="AX73" s="60" t="s">
        <v>271</v>
      </c>
      <c r="AY73" s="55"/>
      <c r="AZ73" s="56">
        <v>15148</v>
      </c>
      <c r="BA73" s="57">
        <f t="shared" si="20"/>
        <v>2878.12</v>
      </c>
      <c r="BB73" s="57">
        <f t="shared" si="21"/>
        <v>18026.12</v>
      </c>
      <c r="BC73" s="57">
        <f t="shared" si="22"/>
        <v>0</v>
      </c>
      <c r="BD73" s="53" t="s">
        <v>271</v>
      </c>
      <c r="BE73" s="48">
        <v>1</v>
      </c>
      <c r="BF73" s="51">
        <v>15148</v>
      </c>
      <c r="BG73" s="50">
        <f t="shared" si="23"/>
        <v>2878.12</v>
      </c>
      <c r="BH73" s="50">
        <f t="shared" si="24"/>
        <v>18026.12</v>
      </c>
      <c r="BI73" s="50">
        <f t="shared" si="25"/>
        <v>18026.12</v>
      </c>
      <c r="BJ73" s="60" t="s">
        <v>271</v>
      </c>
      <c r="BK73" s="55">
        <v>1</v>
      </c>
      <c r="BL73" s="56">
        <v>15148</v>
      </c>
      <c r="BM73" s="57">
        <f t="shared" si="26"/>
        <v>2878.12</v>
      </c>
      <c r="BN73" s="57">
        <f t="shared" si="27"/>
        <v>18026.12</v>
      </c>
      <c r="BO73" s="57">
        <f t="shared" si="28"/>
        <v>18026.12</v>
      </c>
      <c r="BP73" s="53" t="s">
        <v>271</v>
      </c>
      <c r="BQ73" s="48">
        <v>1</v>
      </c>
      <c r="BR73" s="51">
        <v>15148</v>
      </c>
      <c r="BS73" s="50">
        <f t="shared" si="29"/>
        <v>2878.12</v>
      </c>
      <c r="BT73" s="50">
        <f t="shared" si="30"/>
        <v>18026.12</v>
      </c>
      <c r="BU73" s="50">
        <f t="shared" si="31"/>
        <v>18026.12</v>
      </c>
      <c r="BV73" s="60" t="s">
        <v>271</v>
      </c>
      <c r="BW73" s="55">
        <v>1</v>
      </c>
      <c r="BX73" s="56">
        <v>15148</v>
      </c>
      <c r="BY73" s="57">
        <f t="shared" si="32"/>
        <v>2878.12</v>
      </c>
      <c r="BZ73" s="57">
        <f t="shared" si="33"/>
        <v>18026.12</v>
      </c>
      <c r="CA73" s="57">
        <f t="shared" si="34"/>
        <v>18026.12</v>
      </c>
      <c r="CB73" s="53" t="s">
        <v>271</v>
      </c>
      <c r="CC73" s="48">
        <v>1</v>
      </c>
      <c r="CD73" s="51">
        <v>15148</v>
      </c>
      <c r="CE73" s="50">
        <f t="shared" si="35"/>
        <v>2878.12</v>
      </c>
      <c r="CF73" s="50">
        <f t="shared" si="36"/>
        <v>18026.12</v>
      </c>
      <c r="CG73" s="50">
        <f t="shared" si="37"/>
        <v>18026.12</v>
      </c>
      <c r="CH73" s="60" t="s">
        <v>271</v>
      </c>
      <c r="CI73" s="55">
        <v>1</v>
      </c>
      <c r="CJ73" s="58"/>
      <c r="CK73" s="58">
        <f t="shared" si="41"/>
        <v>576846.84</v>
      </c>
      <c r="CL73" s="58"/>
      <c r="CM73" s="58">
        <f t="shared" si="42"/>
        <v>-576835.83999999997</v>
      </c>
      <c r="CN73" s="58"/>
      <c r="CO73" s="58"/>
      <c r="CP73" s="56">
        <v>15148</v>
      </c>
      <c r="CQ73" s="57">
        <f t="shared" si="38"/>
        <v>2878.12</v>
      </c>
      <c r="CR73" s="57">
        <f t="shared" si="39"/>
        <v>18026.12</v>
      </c>
      <c r="CS73" s="57">
        <f t="shared" si="40"/>
        <v>18026.12</v>
      </c>
    </row>
    <row r="74" spans="1:97" s="72" customFormat="1" ht="15.75" x14ac:dyDescent="0.25">
      <c r="B74" s="73"/>
      <c r="F74" s="74"/>
      <c r="G74" s="75"/>
      <c r="H74" s="75"/>
      <c r="I74" s="76"/>
      <c r="J74" s="77"/>
      <c r="L74" s="78"/>
      <c r="N74" s="79"/>
      <c r="U74" s="73"/>
      <c r="V74" s="73"/>
      <c r="W74" s="80"/>
      <c r="X74" s="80"/>
      <c r="Y74" s="81">
        <f>SUM(Y11:Y73)</f>
        <v>6723452.4000000041</v>
      </c>
      <c r="AA74" s="73"/>
      <c r="AB74" s="73"/>
      <c r="AC74" s="73"/>
      <c r="AD74" s="73"/>
      <c r="AE74" s="81">
        <f>SUM(AE11:AE73)</f>
        <v>4820240.1800000025</v>
      </c>
      <c r="AG74" s="73"/>
      <c r="AH74" s="73"/>
      <c r="AI74" s="73"/>
      <c r="AJ74" s="73"/>
      <c r="AK74" s="81">
        <f>SUM(AK11:AK73)</f>
        <v>7275567.1800000034</v>
      </c>
      <c r="AM74" s="73"/>
      <c r="AN74" s="73"/>
      <c r="AO74" s="73"/>
      <c r="AP74" s="73"/>
      <c r="AQ74" s="81">
        <f>SUM(AQ11:AQ73)</f>
        <v>4432704.7800000021</v>
      </c>
      <c r="AS74" s="73"/>
      <c r="AT74" s="73"/>
      <c r="AU74" s="73"/>
      <c r="AV74" s="73"/>
      <c r="AW74" s="81">
        <f>SUM(AW11:AW73)</f>
        <v>7467313.070000004</v>
      </c>
      <c r="AY74" s="73"/>
      <c r="AZ74" s="73"/>
      <c r="BA74" s="73"/>
      <c r="BB74" s="73"/>
      <c r="BC74" s="81">
        <f>SUM(BC11:BC73)</f>
        <v>2562128.3100000005</v>
      </c>
      <c r="BE74" s="73"/>
      <c r="BF74" s="73"/>
      <c r="BG74" s="73"/>
      <c r="BH74" s="73"/>
      <c r="BI74" s="81">
        <f>SUM(BI11:BI73)</f>
        <v>6774326.0900000045</v>
      </c>
      <c r="BK74" s="73"/>
      <c r="BL74" s="73"/>
      <c r="BM74" s="73"/>
      <c r="BN74" s="73"/>
      <c r="BO74" s="81">
        <f>SUM(BO11:BO73)</f>
        <v>6742403.1500000041</v>
      </c>
      <c r="BQ74" s="73"/>
      <c r="BR74" s="73"/>
      <c r="BS74" s="73"/>
      <c r="BT74" s="73"/>
      <c r="BU74" s="81">
        <f>SUM(BU11:BU73)</f>
        <v>6144166.3500000034</v>
      </c>
      <c r="BW74" s="73"/>
      <c r="BX74" s="73"/>
      <c r="BY74" s="73"/>
      <c r="BZ74" s="73"/>
      <c r="CA74" s="81">
        <f>SUM(CA11:CA73)</f>
        <v>6429326.0500000026</v>
      </c>
      <c r="CC74" s="73"/>
      <c r="CD74" s="73"/>
      <c r="CE74" s="73"/>
      <c r="CF74" s="73"/>
      <c r="CG74" s="81">
        <f>SUM(CG11:CG73)</f>
        <v>5306940.6600000039</v>
      </c>
      <c r="CI74" s="73"/>
      <c r="CP74" s="73"/>
      <c r="CQ74" s="73"/>
      <c r="CR74" s="73"/>
      <c r="CS74" s="81">
        <f>SUM(CS11:CS73)</f>
        <v>5550772.8500000034</v>
      </c>
    </row>
    <row r="75" spans="1:97" x14ac:dyDescent="0.25">
      <c r="I75" s="43"/>
      <c r="J75" s="43">
        <f>SUM(J11:J74)</f>
        <v>70229341.069999993</v>
      </c>
    </row>
    <row r="76" spans="1:97" x14ac:dyDescent="0.25">
      <c r="I76" s="43"/>
      <c r="J76" s="43"/>
    </row>
    <row r="77" spans="1:97" x14ac:dyDescent="0.25">
      <c r="I77" s="42"/>
      <c r="J77" s="43"/>
    </row>
    <row r="78" spans="1:97" x14ac:dyDescent="0.25">
      <c r="I78" s="42"/>
      <c r="J78" s="43"/>
    </row>
    <row r="79" spans="1:97" x14ac:dyDescent="0.25">
      <c r="I79" s="43"/>
      <c r="J79" s="43"/>
    </row>
    <row r="87" spans="1:97" s="26" customFormat="1" x14ac:dyDescent="0.25">
      <c r="A87" s="23"/>
      <c r="B87" s="27"/>
      <c r="C87" s="107"/>
      <c r="D87" s="107"/>
      <c r="E87" s="107"/>
      <c r="F87" s="44"/>
      <c r="G87" s="44"/>
      <c r="H87" s="44"/>
      <c r="K87" s="23"/>
      <c r="L87" s="23"/>
      <c r="M87" s="23"/>
      <c r="N87" s="23"/>
      <c r="O87" s="23"/>
      <c r="P87" s="23"/>
      <c r="Q87" s="23"/>
      <c r="R87" s="23"/>
      <c r="S87" s="23"/>
      <c r="T87" s="52"/>
      <c r="U87" s="27"/>
      <c r="V87" s="27"/>
      <c r="W87" s="49"/>
      <c r="X87" s="49"/>
      <c r="Y87" s="49"/>
      <c r="Z87" s="52"/>
      <c r="AA87" s="27"/>
      <c r="AB87" s="27"/>
      <c r="AC87" s="27"/>
      <c r="AD87" s="27"/>
      <c r="AE87" s="27"/>
      <c r="AF87" s="52"/>
      <c r="AG87" s="27"/>
      <c r="AH87" s="27"/>
      <c r="AI87" s="27"/>
      <c r="AJ87" s="27"/>
      <c r="AK87" s="27"/>
      <c r="AL87" s="52"/>
      <c r="AM87" s="27"/>
      <c r="AN87" s="27"/>
      <c r="AO87" s="27"/>
      <c r="AP87" s="27"/>
      <c r="AQ87" s="27"/>
      <c r="AR87" s="52"/>
      <c r="AS87" s="27"/>
      <c r="AT87" s="27"/>
      <c r="AU87" s="27"/>
      <c r="AV87" s="27"/>
      <c r="AW87" s="27"/>
      <c r="AX87" s="52"/>
      <c r="AY87" s="27"/>
      <c r="AZ87" s="27"/>
      <c r="BA87" s="27"/>
      <c r="BB87" s="27"/>
      <c r="BC87" s="27"/>
      <c r="BD87" s="52"/>
      <c r="BE87" s="27"/>
      <c r="BF87" s="27"/>
      <c r="BG87" s="27"/>
      <c r="BH87" s="27"/>
      <c r="BI87" s="27"/>
      <c r="BJ87" s="52"/>
      <c r="BK87" s="27"/>
      <c r="BL87" s="27"/>
      <c r="BM87" s="27"/>
      <c r="BN87" s="27"/>
      <c r="BO87" s="27"/>
      <c r="BP87" s="52"/>
      <c r="BQ87" s="27"/>
      <c r="BR87" s="27"/>
      <c r="BS87" s="27"/>
      <c r="BT87" s="27"/>
      <c r="BU87" s="27"/>
      <c r="BV87" s="52"/>
      <c r="BW87" s="27"/>
      <c r="BX87" s="27"/>
      <c r="BY87" s="27"/>
      <c r="BZ87" s="27"/>
      <c r="CA87" s="27"/>
      <c r="CB87" s="52"/>
      <c r="CC87" s="27"/>
      <c r="CD87" s="27"/>
      <c r="CE87" s="27"/>
      <c r="CF87" s="27"/>
      <c r="CG87" s="27"/>
      <c r="CH87" s="52"/>
      <c r="CI87" s="27"/>
      <c r="CJ87" s="23"/>
      <c r="CK87" s="23"/>
      <c r="CL87" s="23"/>
      <c r="CM87" s="23"/>
      <c r="CP87" s="27"/>
      <c r="CQ87" s="27"/>
      <c r="CR87" s="27"/>
      <c r="CS87" s="27"/>
    </row>
    <row r="88" spans="1:97" s="26" customFormat="1" x14ac:dyDescent="0.25">
      <c r="A88" s="23"/>
      <c r="B88" s="27"/>
      <c r="C88" s="101"/>
      <c r="D88" s="101"/>
      <c r="E88" s="101"/>
      <c r="F88" s="101"/>
      <c r="G88" s="44"/>
      <c r="H88" s="44"/>
      <c r="K88" s="23"/>
      <c r="L88" s="23"/>
      <c r="M88" s="23"/>
      <c r="N88" s="23"/>
      <c r="O88" s="23"/>
      <c r="P88" s="23"/>
      <c r="Q88" s="23"/>
      <c r="R88" s="23"/>
      <c r="S88" s="23"/>
      <c r="T88" s="52"/>
      <c r="U88" s="27"/>
      <c r="V88" s="27"/>
      <c r="W88" s="49"/>
      <c r="X88" s="49"/>
      <c r="Y88" s="49"/>
      <c r="Z88" s="52"/>
      <c r="AA88" s="27"/>
      <c r="AB88" s="27"/>
      <c r="AC88" s="27"/>
      <c r="AD88" s="27"/>
      <c r="AE88" s="27"/>
      <c r="AF88" s="52"/>
      <c r="AG88" s="27"/>
      <c r="AH88" s="27"/>
      <c r="AI88" s="27"/>
      <c r="AJ88" s="27"/>
      <c r="AK88" s="27"/>
      <c r="AL88" s="52"/>
      <c r="AM88" s="27"/>
      <c r="AN88" s="27"/>
      <c r="AO88" s="27"/>
      <c r="AP88" s="27"/>
      <c r="AQ88" s="27"/>
      <c r="AR88" s="52"/>
      <c r="AS88" s="27"/>
      <c r="AT88" s="27"/>
      <c r="AU88" s="27"/>
      <c r="AV88" s="27"/>
      <c r="AW88" s="27"/>
      <c r="AX88" s="52"/>
      <c r="AY88" s="27"/>
      <c r="AZ88" s="27"/>
      <c r="BA88" s="27"/>
      <c r="BB88" s="27"/>
      <c r="BC88" s="27"/>
      <c r="BD88" s="52"/>
      <c r="BE88" s="27"/>
      <c r="BF88" s="27"/>
      <c r="BG88" s="27"/>
      <c r="BH88" s="27"/>
      <c r="BI88" s="27"/>
      <c r="BJ88" s="52"/>
      <c r="BK88" s="27"/>
      <c r="BL88" s="27"/>
      <c r="BM88" s="27"/>
      <c r="BN88" s="27"/>
      <c r="BO88" s="27"/>
      <c r="BP88" s="52"/>
      <c r="BQ88" s="27"/>
      <c r="BR88" s="27"/>
      <c r="BS88" s="27"/>
      <c r="BT88" s="27"/>
      <c r="BU88" s="27"/>
      <c r="BV88" s="52"/>
      <c r="BW88" s="27"/>
      <c r="BX88" s="27"/>
      <c r="BY88" s="27"/>
      <c r="BZ88" s="27"/>
      <c r="CA88" s="27"/>
      <c r="CB88" s="52"/>
      <c r="CC88" s="27"/>
      <c r="CD88" s="27"/>
      <c r="CE88" s="27"/>
      <c r="CF88" s="27"/>
      <c r="CG88" s="27"/>
      <c r="CH88" s="52"/>
      <c r="CI88" s="27"/>
      <c r="CJ88" s="23"/>
      <c r="CK88" s="23"/>
      <c r="CL88" s="23"/>
      <c r="CM88" s="23"/>
      <c r="CP88" s="27"/>
      <c r="CQ88" s="27"/>
      <c r="CR88" s="27"/>
      <c r="CS88" s="27"/>
    </row>
    <row r="89" spans="1:97" s="26" customFormat="1" x14ac:dyDescent="0.25">
      <c r="A89" s="23"/>
      <c r="B89" s="27"/>
      <c r="C89" s="101"/>
      <c r="D89" s="101"/>
      <c r="E89" s="101"/>
      <c r="F89" s="101"/>
      <c r="G89" s="45"/>
      <c r="H89" s="45"/>
      <c r="K89" s="23"/>
      <c r="L89" s="23"/>
      <c r="M89" s="23"/>
      <c r="N89" s="23"/>
      <c r="O89" s="23"/>
      <c r="P89" s="23"/>
      <c r="Q89" s="23"/>
      <c r="R89" s="23"/>
      <c r="S89" s="23"/>
      <c r="T89" s="52"/>
      <c r="U89" s="27"/>
      <c r="V89" s="27"/>
      <c r="W89" s="49"/>
      <c r="X89" s="49"/>
      <c r="Y89" s="49"/>
      <c r="Z89" s="52"/>
      <c r="AA89" s="27"/>
      <c r="AB89" s="27"/>
      <c r="AC89" s="27"/>
      <c r="AD89" s="27"/>
      <c r="AE89" s="27"/>
      <c r="AF89" s="52"/>
      <c r="AG89" s="27"/>
      <c r="AH89" s="27"/>
      <c r="AI89" s="27"/>
      <c r="AJ89" s="27"/>
      <c r="AK89" s="27"/>
      <c r="AL89" s="52"/>
      <c r="AM89" s="27"/>
      <c r="AN89" s="27"/>
      <c r="AO89" s="27"/>
      <c r="AP89" s="27"/>
      <c r="AQ89" s="27"/>
      <c r="AR89" s="52"/>
      <c r="AS89" s="27"/>
      <c r="AT89" s="27"/>
      <c r="AU89" s="27"/>
      <c r="AV89" s="27"/>
      <c r="AW89" s="27"/>
      <c r="AX89" s="52"/>
      <c r="AY89" s="27"/>
      <c r="AZ89" s="27"/>
      <c r="BA89" s="27"/>
      <c r="BB89" s="27"/>
      <c r="BC89" s="27"/>
      <c r="BD89" s="52"/>
      <c r="BE89" s="27"/>
      <c r="BF89" s="27"/>
      <c r="BG89" s="27"/>
      <c r="BH89" s="27"/>
      <c r="BI89" s="27"/>
      <c r="BJ89" s="52"/>
      <c r="BK89" s="27"/>
      <c r="BL89" s="27"/>
      <c r="BM89" s="27"/>
      <c r="BN89" s="27"/>
      <c r="BO89" s="27"/>
      <c r="BP89" s="52"/>
      <c r="BQ89" s="27"/>
      <c r="BR89" s="27"/>
      <c r="BS89" s="27"/>
      <c r="BT89" s="27"/>
      <c r="BU89" s="27"/>
      <c r="BV89" s="52"/>
      <c r="BW89" s="27"/>
      <c r="BX89" s="27"/>
      <c r="BY89" s="27"/>
      <c r="BZ89" s="27"/>
      <c r="CA89" s="27"/>
      <c r="CB89" s="52"/>
      <c r="CC89" s="27"/>
      <c r="CD89" s="27"/>
      <c r="CE89" s="27"/>
      <c r="CF89" s="27"/>
      <c r="CG89" s="27"/>
      <c r="CH89" s="52"/>
      <c r="CI89" s="27"/>
      <c r="CJ89" s="23"/>
      <c r="CK89" s="23"/>
      <c r="CL89" s="23"/>
      <c r="CM89" s="23"/>
      <c r="CP89" s="27"/>
      <c r="CQ89" s="27"/>
      <c r="CR89" s="27"/>
      <c r="CS89" s="27"/>
    </row>
    <row r="90" spans="1:97" s="26" customFormat="1" x14ac:dyDescent="0.25">
      <c r="A90" s="23"/>
      <c r="B90" s="27"/>
      <c r="C90" s="101"/>
      <c r="D90" s="101"/>
      <c r="E90" s="101"/>
      <c r="F90" s="101"/>
      <c r="G90" s="25"/>
      <c r="H90" s="25"/>
      <c r="K90" s="23"/>
      <c r="L90" s="23"/>
      <c r="M90" s="23"/>
      <c r="N90" s="23"/>
      <c r="O90" s="23"/>
      <c r="P90" s="23"/>
      <c r="Q90" s="23"/>
      <c r="R90" s="23"/>
      <c r="S90" s="23"/>
      <c r="T90" s="52"/>
      <c r="U90" s="27"/>
      <c r="V90" s="27"/>
      <c r="W90" s="49"/>
      <c r="X90" s="49"/>
      <c r="Y90" s="49"/>
      <c r="Z90" s="52"/>
      <c r="AA90" s="27"/>
      <c r="AB90" s="27"/>
      <c r="AC90" s="27"/>
      <c r="AD90" s="27"/>
      <c r="AE90" s="27"/>
      <c r="AF90" s="52"/>
      <c r="AG90" s="27"/>
      <c r="AH90" s="27"/>
      <c r="AI90" s="27"/>
      <c r="AJ90" s="27"/>
      <c r="AK90" s="27"/>
      <c r="AL90" s="52"/>
      <c r="AM90" s="27"/>
      <c r="AN90" s="27"/>
      <c r="AO90" s="27"/>
      <c r="AP90" s="27"/>
      <c r="AQ90" s="27"/>
      <c r="AR90" s="52"/>
      <c r="AS90" s="27"/>
      <c r="AT90" s="27"/>
      <c r="AU90" s="27"/>
      <c r="AV90" s="27"/>
      <c r="AW90" s="27"/>
      <c r="AX90" s="52"/>
      <c r="AY90" s="27"/>
      <c r="AZ90" s="27"/>
      <c r="BA90" s="27"/>
      <c r="BB90" s="27"/>
      <c r="BC90" s="27"/>
      <c r="BD90" s="52"/>
      <c r="BE90" s="27"/>
      <c r="BF90" s="27"/>
      <c r="BG90" s="27"/>
      <c r="BH90" s="27"/>
      <c r="BI90" s="27"/>
      <c r="BJ90" s="52"/>
      <c r="BK90" s="27"/>
      <c r="BL90" s="27"/>
      <c r="BM90" s="27"/>
      <c r="BN90" s="27"/>
      <c r="BO90" s="27"/>
      <c r="BP90" s="52"/>
      <c r="BQ90" s="27"/>
      <c r="BR90" s="27"/>
      <c r="BS90" s="27"/>
      <c r="BT90" s="27"/>
      <c r="BU90" s="27"/>
      <c r="BV90" s="52"/>
      <c r="BW90" s="27"/>
      <c r="BX90" s="27"/>
      <c r="BY90" s="27"/>
      <c r="BZ90" s="27"/>
      <c r="CA90" s="27"/>
      <c r="CB90" s="52"/>
      <c r="CC90" s="27"/>
      <c r="CD90" s="27"/>
      <c r="CE90" s="27"/>
      <c r="CF90" s="27"/>
      <c r="CG90" s="27"/>
      <c r="CH90" s="52"/>
      <c r="CI90" s="27"/>
      <c r="CJ90" s="23"/>
      <c r="CK90" s="23"/>
      <c r="CL90" s="23"/>
      <c r="CM90" s="23"/>
      <c r="CP90" s="27"/>
      <c r="CQ90" s="27"/>
      <c r="CR90" s="27"/>
      <c r="CS90" s="27"/>
    </row>
    <row r="91" spans="1:97" s="26" customFormat="1" x14ac:dyDescent="0.25">
      <c r="A91" s="23"/>
      <c r="B91" s="27"/>
      <c r="C91" s="101"/>
      <c r="D91" s="101"/>
      <c r="E91" s="101"/>
      <c r="F91" s="101"/>
      <c r="G91" s="46"/>
      <c r="H91" s="46"/>
      <c r="K91" s="23"/>
      <c r="L91" s="23"/>
      <c r="M91" s="23"/>
      <c r="N91" s="23"/>
      <c r="O91" s="23"/>
      <c r="P91" s="23"/>
      <c r="Q91" s="23"/>
      <c r="R91" s="23"/>
      <c r="S91" s="23"/>
      <c r="T91" s="52"/>
      <c r="U91" s="27"/>
      <c r="V91" s="27"/>
      <c r="W91" s="49"/>
      <c r="X91" s="49"/>
      <c r="Y91" s="49"/>
      <c r="Z91" s="52"/>
      <c r="AA91" s="27"/>
      <c r="AB91" s="27"/>
      <c r="AC91" s="27"/>
      <c r="AD91" s="27"/>
      <c r="AE91" s="27"/>
      <c r="AF91" s="52"/>
      <c r="AG91" s="27"/>
      <c r="AH91" s="27"/>
      <c r="AI91" s="27"/>
      <c r="AJ91" s="27"/>
      <c r="AK91" s="27"/>
      <c r="AL91" s="52"/>
      <c r="AM91" s="27"/>
      <c r="AN91" s="27"/>
      <c r="AO91" s="27"/>
      <c r="AP91" s="27"/>
      <c r="AQ91" s="27"/>
      <c r="AR91" s="52"/>
      <c r="AS91" s="27"/>
      <c r="AT91" s="27"/>
      <c r="AU91" s="27"/>
      <c r="AV91" s="27"/>
      <c r="AW91" s="27"/>
      <c r="AX91" s="52"/>
      <c r="AY91" s="27"/>
      <c r="AZ91" s="27"/>
      <c r="BA91" s="27"/>
      <c r="BB91" s="27"/>
      <c r="BC91" s="27"/>
      <c r="BD91" s="52"/>
      <c r="BE91" s="27"/>
      <c r="BF91" s="27"/>
      <c r="BG91" s="27"/>
      <c r="BH91" s="27"/>
      <c r="BI91" s="27"/>
      <c r="BJ91" s="52"/>
      <c r="BK91" s="27"/>
      <c r="BL91" s="27"/>
      <c r="BM91" s="27"/>
      <c r="BN91" s="27"/>
      <c r="BO91" s="27"/>
      <c r="BP91" s="52"/>
      <c r="BQ91" s="27"/>
      <c r="BR91" s="27"/>
      <c r="BS91" s="27"/>
      <c r="BT91" s="27"/>
      <c r="BU91" s="27"/>
      <c r="BV91" s="52"/>
      <c r="BW91" s="27"/>
      <c r="BX91" s="27"/>
      <c r="BY91" s="27"/>
      <c r="BZ91" s="27"/>
      <c r="CA91" s="27"/>
      <c r="CB91" s="52"/>
      <c r="CC91" s="27"/>
      <c r="CD91" s="27"/>
      <c r="CE91" s="27"/>
      <c r="CF91" s="27"/>
      <c r="CG91" s="27"/>
      <c r="CH91" s="52"/>
      <c r="CI91" s="27"/>
      <c r="CJ91" s="23"/>
      <c r="CK91" s="23"/>
      <c r="CL91" s="23"/>
      <c r="CM91" s="23"/>
      <c r="CP91" s="27"/>
      <c r="CQ91" s="27"/>
      <c r="CR91" s="27"/>
      <c r="CS91" s="27"/>
    </row>
    <row r="92" spans="1:97" s="26" customFormat="1" x14ac:dyDescent="0.25">
      <c r="A92" s="23"/>
      <c r="B92" s="27"/>
      <c r="C92" s="102"/>
      <c r="D92" s="102"/>
      <c r="E92" s="102"/>
      <c r="F92" s="102"/>
      <c r="G92" s="25"/>
      <c r="H92" s="25"/>
      <c r="K92" s="23"/>
      <c r="L92" s="23"/>
      <c r="M92" s="23"/>
      <c r="N92" s="23"/>
      <c r="O92" s="23"/>
      <c r="P92" s="23"/>
      <c r="Q92" s="23"/>
      <c r="R92" s="23"/>
      <c r="S92" s="23"/>
      <c r="T92" s="52"/>
      <c r="U92" s="27"/>
      <c r="V92" s="27"/>
      <c r="W92" s="49"/>
      <c r="X92" s="49"/>
      <c r="Y92" s="49"/>
      <c r="Z92" s="52"/>
      <c r="AA92" s="27"/>
      <c r="AB92" s="27"/>
      <c r="AC92" s="27"/>
      <c r="AD92" s="27"/>
      <c r="AE92" s="27"/>
      <c r="AF92" s="52"/>
      <c r="AG92" s="27"/>
      <c r="AH92" s="27"/>
      <c r="AI92" s="27"/>
      <c r="AJ92" s="27"/>
      <c r="AK92" s="27"/>
      <c r="AL92" s="52"/>
      <c r="AM92" s="27"/>
      <c r="AN92" s="27"/>
      <c r="AO92" s="27"/>
      <c r="AP92" s="27"/>
      <c r="AQ92" s="27"/>
      <c r="AR92" s="52"/>
      <c r="AS92" s="27"/>
      <c r="AT92" s="27"/>
      <c r="AU92" s="27"/>
      <c r="AV92" s="27"/>
      <c r="AW92" s="27"/>
      <c r="AX92" s="52"/>
      <c r="AY92" s="27"/>
      <c r="AZ92" s="27"/>
      <c r="BA92" s="27"/>
      <c r="BB92" s="27"/>
      <c r="BC92" s="27"/>
      <c r="BD92" s="52"/>
      <c r="BE92" s="27"/>
      <c r="BF92" s="27"/>
      <c r="BG92" s="27"/>
      <c r="BH92" s="27"/>
      <c r="BI92" s="27"/>
      <c r="BJ92" s="52"/>
      <c r="BK92" s="27"/>
      <c r="BL92" s="27"/>
      <c r="BM92" s="27"/>
      <c r="BN92" s="27"/>
      <c r="BO92" s="27"/>
      <c r="BP92" s="52"/>
      <c r="BQ92" s="27"/>
      <c r="BR92" s="27"/>
      <c r="BS92" s="27"/>
      <c r="BT92" s="27"/>
      <c r="BU92" s="27"/>
      <c r="BV92" s="52"/>
      <c r="BW92" s="27"/>
      <c r="BX92" s="27"/>
      <c r="BY92" s="27"/>
      <c r="BZ92" s="27"/>
      <c r="CA92" s="27"/>
      <c r="CB92" s="52"/>
      <c r="CC92" s="27"/>
      <c r="CD92" s="27"/>
      <c r="CE92" s="27"/>
      <c r="CF92" s="27"/>
      <c r="CG92" s="27"/>
      <c r="CH92" s="52"/>
      <c r="CI92" s="27"/>
      <c r="CJ92" s="23"/>
      <c r="CK92" s="23"/>
      <c r="CL92" s="23"/>
      <c r="CM92" s="23"/>
      <c r="CP92" s="27"/>
      <c r="CQ92" s="27"/>
      <c r="CR92" s="27"/>
      <c r="CS92" s="27"/>
    </row>
    <row r="93" spans="1:97" s="26" customFormat="1" x14ac:dyDescent="0.25">
      <c r="A93" s="23"/>
      <c r="B93" s="27"/>
      <c r="C93" s="44"/>
      <c r="D93" s="23"/>
      <c r="E93" s="23"/>
      <c r="F93" s="23"/>
      <c r="G93" s="25"/>
      <c r="H93" s="25"/>
      <c r="K93" s="23"/>
      <c r="L93" s="23"/>
      <c r="M93" s="23"/>
      <c r="N93" s="23"/>
      <c r="O93" s="23"/>
      <c r="P93" s="23"/>
      <c r="Q93" s="23"/>
      <c r="R93" s="23"/>
      <c r="S93" s="23"/>
      <c r="T93" s="52"/>
      <c r="U93" s="27"/>
      <c r="V93" s="27"/>
      <c r="W93" s="49"/>
      <c r="X93" s="49"/>
      <c r="Y93" s="49"/>
      <c r="Z93" s="52"/>
      <c r="AA93" s="27"/>
      <c r="AB93" s="27"/>
      <c r="AC93" s="27"/>
      <c r="AD93" s="27"/>
      <c r="AE93" s="27"/>
      <c r="AF93" s="52"/>
      <c r="AG93" s="27"/>
      <c r="AH93" s="27"/>
      <c r="AI93" s="27"/>
      <c r="AJ93" s="27"/>
      <c r="AK93" s="27"/>
      <c r="AL93" s="52"/>
      <c r="AM93" s="27"/>
      <c r="AN93" s="27"/>
      <c r="AO93" s="27"/>
      <c r="AP93" s="27"/>
      <c r="AQ93" s="27"/>
      <c r="AR93" s="52"/>
      <c r="AS93" s="27"/>
      <c r="AT93" s="27"/>
      <c r="AU93" s="27"/>
      <c r="AV93" s="27"/>
      <c r="AW93" s="27"/>
      <c r="AX93" s="52"/>
      <c r="AY93" s="27"/>
      <c r="AZ93" s="27"/>
      <c r="BA93" s="27"/>
      <c r="BB93" s="27"/>
      <c r="BC93" s="27"/>
      <c r="BD93" s="52"/>
      <c r="BE93" s="27"/>
      <c r="BF93" s="27"/>
      <c r="BG93" s="27"/>
      <c r="BH93" s="27"/>
      <c r="BI93" s="27"/>
      <c r="BJ93" s="52"/>
      <c r="BK93" s="27"/>
      <c r="BL93" s="27"/>
      <c r="BM93" s="27"/>
      <c r="BN93" s="27"/>
      <c r="BO93" s="27"/>
      <c r="BP93" s="52"/>
      <c r="BQ93" s="27"/>
      <c r="BR93" s="27"/>
      <c r="BS93" s="27"/>
      <c r="BT93" s="27"/>
      <c r="BU93" s="27"/>
      <c r="BV93" s="52"/>
      <c r="BW93" s="27"/>
      <c r="BX93" s="27"/>
      <c r="BY93" s="27"/>
      <c r="BZ93" s="27"/>
      <c r="CA93" s="27"/>
      <c r="CB93" s="52"/>
      <c r="CC93" s="27"/>
      <c r="CD93" s="27"/>
      <c r="CE93" s="27"/>
      <c r="CF93" s="27"/>
      <c r="CG93" s="27"/>
      <c r="CH93" s="52"/>
      <c r="CI93" s="27"/>
      <c r="CJ93" s="23"/>
      <c r="CK93" s="23"/>
      <c r="CL93" s="23"/>
      <c r="CM93" s="23"/>
      <c r="CP93" s="27"/>
      <c r="CQ93" s="27"/>
      <c r="CR93" s="27"/>
      <c r="CS93" s="27"/>
    </row>
    <row r="94" spans="1:97" s="26" customFormat="1" x14ac:dyDescent="0.25">
      <c r="A94" s="23"/>
      <c r="B94" s="27"/>
      <c r="C94" s="44"/>
      <c r="D94" s="23"/>
      <c r="E94" s="45"/>
      <c r="F94" s="45"/>
      <c r="G94" s="45"/>
      <c r="H94" s="45"/>
      <c r="K94" s="23"/>
      <c r="L94" s="23"/>
      <c r="M94" s="23"/>
      <c r="N94" s="23"/>
      <c r="O94" s="23"/>
      <c r="P94" s="23"/>
      <c r="Q94" s="23"/>
      <c r="R94" s="23"/>
      <c r="S94" s="23"/>
      <c r="T94" s="52"/>
      <c r="U94" s="27"/>
      <c r="V94" s="27"/>
      <c r="W94" s="49"/>
      <c r="X94" s="49"/>
      <c r="Y94" s="49"/>
      <c r="Z94" s="52"/>
      <c r="AA94" s="27"/>
      <c r="AB94" s="27"/>
      <c r="AC94" s="27"/>
      <c r="AD94" s="27"/>
      <c r="AE94" s="27"/>
      <c r="AF94" s="52"/>
      <c r="AG94" s="27"/>
      <c r="AH94" s="27"/>
      <c r="AI94" s="27"/>
      <c r="AJ94" s="27"/>
      <c r="AK94" s="27"/>
      <c r="AL94" s="52"/>
      <c r="AM94" s="27"/>
      <c r="AN94" s="27"/>
      <c r="AO94" s="27"/>
      <c r="AP94" s="27"/>
      <c r="AQ94" s="27"/>
      <c r="AR94" s="52"/>
      <c r="AS94" s="27"/>
      <c r="AT94" s="27"/>
      <c r="AU94" s="27"/>
      <c r="AV94" s="27"/>
      <c r="AW94" s="27"/>
      <c r="AX94" s="52"/>
      <c r="AY94" s="27"/>
      <c r="AZ94" s="27"/>
      <c r="BA94" s="27"/>
      <c r="BB94" s="27"/>
      <c r="BC94" s="27"/>
      <c r="BD94" s="52"/>
      <c r="BE94" s="27"/>
      <c r="BF94" s="27"/>
      <c r="BG94" s="27"/>
      <c r="BH94" s="27"/>
      <c r="BI94" s="27"/>
      <c r="BJ94" s="52"/>
      <c r="BK94" s="27"/>
      <c r="BL94" s="27"/>
      <c r="BM94" s="27"/>
      <c r="BN94" s="27"/>
      <c r="BO94" s="27"/>
      <c r="BP94" s="52"/>
      <c r="BQ94" s="27"/>
      <c r="BR94" s="27"/>
      <c r="BS94" s="27"/>
      <c r="BT94" s="27"/>
      <c r="BU94" s="27"/>
      <c r="BV94" s="52"/>
      <c r="BW94" s="27"/>
      <c r="BX94" s="27"/>
      <c r="BY94" s="27"/>
      <c r="BZ94" s="27"/>
      <c r="CA94" s="27"/>
      <c r="CB94" s="52"/>
      <c r="CC94" s="27"/>
      <c r="CD94" s="27"/>
      <c r="CE94" s="27"/>
      <c r="CF94" s="27"/>
      <c r="CG94" s="27"/>
      <c r="CH94" s="52"/>
      <c r="CI94" s="27"/>
      <c r="CJ94" s="23"/>
      <c r="CK94" s="23"/>
      <c r="CL94" s="23"/>
      <c r="CM94" s="23"/>
      <c r="CP94" s="27"/>
      <c r="CQ94" s="27"/>
      <c r="CR94" s="27"/>
      <c r="CS94" s="27"/>
    </row>
  </sheetData>
  <mergeCells count="24">
    <mergeCell ref="AF8:AK9"/>
    <mergeCell ref="CB8:CG9"/>
    <mergeCell ref="U7:AM7"/>
    <mergeCell ref="AS7:BK7"/>
    <mergeCell ref="BQ7:CI7"/>
    <mergeCell ref="T8:Y9"/>
    <mergeCell ref="C91:F91"/>
    <mergeCell ref="B7:E8"/>
    <mergeCell ref="G7:J8"/>
    <mergeCell ref="Z8:AE9"/>
    <mergeCell ref="CH8:CS9"/>
    <mergeCell ref="BV8:CA9"/>
    <mergeCell ref="BP8:BU9"/>
    <mergeCell ref="BJ8:BO9"/>
    <mergeCell ref="BD8:BI9"/>
    <mergeCell ref="AX8:BC9"/>
    <mergeCell ref="AR8:AW9"/>
    <mergeCell ref="AL8:AQ9"/>
    <mergeCell ref="C92:F92"/>
    <mergeCell ref="A11:A73"/>
    <mergeCell ref="C87:E87"/>
    <mergeCell ref="C88:F88"/>
    <mergeCell ref="C89:F89"/>
    <mergeCell ref="C90:F90"/>
  </mergeCells>
  <pageMargins left="0.31496062992125984" right="0.70866141732283472" top="0.74803149606299213" bottom="0.74803149606299213" header="0.31496062992125984" footer="0.31496062992125984"/>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Consolidado SDIS</vt:lpstr>
      <vt:lpstr>Consolidado SECEDUCACION</vt:lpstr>
      <vt:lpstr>'Consolidado SDIS'!Área_de_impresión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MadexDiseño</cp:lastModifiedBy>
  <dcterms:created xsi:type="dcterms:W3CDTF">2020-08-23T21:19:16Z</dcterms:created>
  <dcterms:modified xsi:type="dcterms:W3CDTF">2020-09-09T15:33:52Z</dcterms:modified>
</cp:coreProperties>
</file>