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 codeName="{3D1A710C-6663-3D7B-7F91-EC182F24A4BC}"/>
  <workbookPr filterPrivacy="1" codeName="ThisWorkbook"/>
  <xr:revisionPtr revIDLastSave="0" documentId="8_{7F4A64EC-37AA-4AC4-A1F6-847A8608DC66}" xr6:coauthVersionLast="36" xr6:coauthVersionMax="36" xr10:uidLastSave="{00000000-0000-0000-0000-000000000000}"/>
  <bookViews>
    <workbookView xWindow="0" yWindow="0" windowWidth="28800" windowHeight="11925" firstSheet="1" activeTab="1" xr2:uid="{00000000-000D-0000-FFFF-FFFF00000000}"/>
  </bookViews>
  <sheets>
    <sheet name="SMMLV" sheetId="4" state="hidden" r:id="rId1"/>
    <sheet name="EXPERIENCIA DEL PROPONENTE" sheetId="1" r:id="rId2"/>
  </sheets>
  <functionGroups builtInGroupCount="19"/>
  <definedNames>
    <definedName name="Codigo">'EXPERIENCIA DEL PROPONENTE'!#REF!</definedName>
    <definedName name="CR">'EXPERIENCIA DEL PROPONENTE'!#REF!</definedName>
    <definedName name="EEED">'EXPERIENCIA DEL PROPONENTE'!#REF!</definedName>
    <definedName name="EEM">'EXPERIENCIA DEL PROPONENTE'!#REF!</definedName>
    <definedName name="EEOC">'EXPERIENCIA DEL PROPONENTE'!$W$24</definedName>
    <definedName name="EG">'EXPERIENCIA DEL PROPONENTE'!$R$24</definedName>
    <definedName name="EstDis">'EXPERIENCIA DEL PROPONENTE'!#REF!</definedName>
    <definedName name="Mob">'EXPERIENCIA DEL PROPONENTE'!#REF!</definedName>
    <definedName name="RangoExpG1">'EXPERIENCIA DEL PROPONENTE'!$F$27:$R$27</definedName>
    <definedName name="RangoExpG10">'EXPERIENCIA DEL PROPONENTE'!#REF!</definedName>
    <definedName name="RangoExpG2">'EXPERIENCIA DEL PROPONENTE'!$F$28:$R$28</definedName>
    <definedName name="RangoExpG3">'EXPERIENCIA DEL PROPONENTE'!$F$29:$R$29</definedName>
    <definedName name="RangoExpG4">'EXPERIENCIA DEL PROPONENTE'!$F$30:$R$30</definedName>
    <definedName name="RangoExpG5">'EXPERIENCIA DEL PROPONENTE'!$F$31:$R$31</definedName>
    <definedName name="RangoExpG6">'EXPERIENCIA DEL PROPONENTE'!#REF!</definedName>
    <definedName name="RangoExpG7">'EXPERIENCIA DEL PROPONENTE'!#REF!</definedName>
    <definedName name="RangoExpG8">'EXPERIENCIA DEL PROPONENTE'!#REF!</definedName>
    <definedName name="RangoExpG9">'EXPERIENCIA DEL PROPONENTE'!#REF!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XEK26" i="1"/>
  <c r="XEL26" i="1"/>
  <c r="XEM26" i="1"/>
  <c r="XEN26" i="1"/>
  <c r="XEO26" i="1"/>
  <c r="XEJ26" i="1"/>
  <c r="XEQ28" i="1"/>
  <c r="XEK30" i="1"/>
  <c r="XEL28" i="1"/>
  <c r="XEM27" i="1"/>
  <c r="XEN31" i="1"/>
  <c r="XEJ31" i="1"/>
  <c r="XEK29" i="1"/>
  <c r="XEO28" i="1"/>
  <c r="XEO30" i="1"/>
  <c r="XEJ30" i="1"/>
  <c r="XEL30" i="1"/>
  <c r="XEJ28" i="1"/>
  <c r="XEN28" i="1"/>
  <c r="XEM28" i="1"/>
  <c r="XEL27" i="1"/>
  <c r="XEO29" i="1"/>
  <c r="XEM31" i="1"/>
  <c r="XEM29" i="1"/>
  <c r="XEK28" i="1"/>
  <c r="XEO27" i="1"/>
  <c r="XEJ27" i="1"/>
  <c r="XEJ29" i="1"/>
  <c r="XEN29" i="1"/>
  <c r="XEO31" i="1"/>
  <c r="XEL31" i="1"/>
  <c r="XEK27" i="1"/>
  <c r="XEN27" i="1"/>
  <c r="XEN30" i="1"/>
  <c r="XEK31" i="1"/>
  <c r="XEL29" i="1"/>
  <c r="XEM30" i="1"/>
  <c r="XEN32" i="1" l="1"/>
  <c r="H19" i="1" s="1"/>
  <c r="XEK32" i="1"/>
  <c r="H16" i="1" s="1"/>
  <c r="XEJ32" i="1"/>
  <c r="H15" i="1" s="1"/>
  <c r="XEO32" i="1"/>
  <c r="H20" i="1" s="1"/>
  <c r="XEL32" i="1"/>
  <c r="XEM32" i="1"/>
  <c r="H18" i="1" s="1"/>
</calcChain>
</file>

<file path=xl/sharedStrings.xml><?xml version="1.0" encoding="utf-8"?>
<sst xmlns="http://schemas.openxmlformats.org/spreadsheetml/2006/main" count="55" uniqueCount="41">
  <si>
    <t>Año</t>
  </si>
  <si>
    <t>Salario Mínimo</t>
  </si>
  <si>
    <t>(Pesos Colombianos)</t>
  </si>
  <si>
    <t>Rama Judicial del Poder Público</t>
  </si>
  <si>
    <t>Consejo Superior de la Judicatura</t>
  </si>
  <si>
    <t>Formato 5 – Experiencia del proponente</t>
  </si>
  <si>
    <t>NUMERO DE PROCESO:</t>
  </si>
  <si>
    <t>OBJETO DEL PROCESO:</t>
  </si>
  <si>
    <t xml:space="preserve">NOMBRE DEL PROPONENTE: </t>
  </si>
  <si>
    <t>[INDICAR NOMBRE DEL PROPONENTE]</t>
  </si>
  <si>
    <t>CONTRATOS EJECUTADOS REPORTADOS EN EL RUP</t>
  </si>
  <si>
    <t>EXPERIENCIA GENERAL</t>
  </si>
  <si>
    <t>EXPERIENCIA ESPECIFICA</t>
  </si>
  <si>
    <t>SMMLV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</si>
  <si>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</si>
  <si>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</si>
  <si>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</si>
  <si>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</si>
  <si>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</si>
  <si>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</si>
  <si>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</si>
  <si>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</si>
  <si>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</si>
  <si>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</si>
  <si>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>TOTAL (SMMLV)</t>
  </si>
  <si>
    <t xml:space="preserve"> </t>
  </si>
  <si>
    <t>[INDICAR EL NOMBRE DEL INTEGRANTE DEL PROPONENTE PLURAL]</t>
  </si>
  <si>
    <t>Integrante</t>
  </si>
  <si>
    <t>No</t>
  </si>
  <si>
    <t>Conformación del Proponente Plural</t>
  </si>
  <si>
    <t xml:space="preserve">Tipo y Numero de Identificacion </t>
  </si>
  <si>
    <t>Porcentaje de Participación</t>
  </si>
  <si>
    <t>Porcentaje de Exp General Aportada</t>
  </si>
  <si>
    <t xml:space="preserve"> [C.C., NIT, ETC Y NUMERO DE IDENTIFICACIÓN]</t>
  </si>
  <si>
    <t xml:space="preserve">Dirección Seccional de Administración Judicial Ibagué                                       </t>
  </si>
  <si>
    <t>CUMPLE/NO CUMPLE</t>
  </si>
  <si>
    <t xml:space="preserve">La sumatoria debe ser igual o superior al 50% del valor estimado del contrato expresado en SMMLV en cual es de </t>
  </si>
  <si>
    <t>TOTAL</t>
  </si>
  <si>
    <t xml:space="preserve">“Suministro, instalación y puesta en marcha de plantas eléctrica y/o grupos electrógenos, incluye tableros de transferencia y/o obras eléctricas y/o civiles” </t>
  </si>
  <si>
    <t>SAMC-IBG - 009 -2025</t>
  </si>
  <si>
    <t xml:space="preserve">Contratar la adquisición, instalación y traslado de plantas eléctricas y elementos eléctricos para el palacio de justicia Alfonso Reyes Echandía de Ibagué y la sede judicial del Espinal.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</si>
</sst>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b/>
      <i/>
      <sz val="16"/>
      <name val="Arial Narrow"/>
      <family val="2"/>
    </font>
    <font>
      <sz val="11"/>
      <color theme="1"/>
      <name val="Arial Narrow"/>
      <family val="2"/>
    </font>
    <font>
      <b/>
      <sz val="22"/>
      <name val="Arial Narrow"/>
      <family val="2"/>
    </font>
    <font>
      <b/>
      <sz val="20"/>
      <name val="Arial Narrow"/>
      <family val="2"/>
    </font>
    <font>
      <i/>
      <sz val="9"/>
      <name val="Arial"/>
      <family val="2"/>
    </font>
    <font>
      <b/>
      <sz val="16"/>
      <color rgb="FFFF0000"/>
      <name val="Arial"/>
      <family val="2"/>
    </font>
    <font>
      <b/>
      <i/>
      <sz val="9"/>
      <color rgb="FF000000"/>
      <name val="Arial"/>
      <family val="2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15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4" fontId="18" fillId="0" borderId="19" xfId="4" applyNumberFormat="1" applyFont="1" applyFill="1" applyBorder="1" applyAlignment="1" applyProtection="1">
      <alignment horizontal="center" vertical="center" wrapText="1"/>
      <protection locked="0"/>
    </xf>
    <xf numFmtId="9" fontId="18" fillId="0" borderId="20" xfId="5" applyFont="1" applyFill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0" fontId="18" fillId="0" borderId="23" xfId="0" applyFont="1" applyBorder="1" applyAlignment="1" applyProtection="1">
      <alignment horizontal="center" vertical="center" wrapText="1"/>
      <protection locked="0"/>
    </xf>
    <xf numFmtId="0" fontId="18" fillId="0" borderId="24" xfId="0" applyFont="1" applyBorder="1" applyAlignment="1" applyProtection="1">
      <alignment horizontal="center" vertical="center" wrapText="1"/>
      <protection locked="0"/>
    </xf>
    <xf numFmtId="0" fontId="18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4" fontId="18" fillId="0" borderId="27" xfId="4" applyNumberFormat="1" applyFont="1" applyFill="1" applyBorder="1" applyAlignment="1" applyProtection="1">
      <alignment horizontal="center" vertical="center" wrapText="1"/>
      <protection locked="0"/>
    </xf>
    <xf numFmtId="9" fontId="18" fillId="0" borderId="28" xfId="5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4" fontId="12" fillId="10" borderId="21" xfId="0" applyNumberFormat="1" applyFont="1" applyFill="1" applyBorder="1" applyAlignment="1">
      <alignment horizontal="center" vertical="center" wrapText="1"/>
    </xf>
    <xf numFmtId="4" fontId="12" fillId="10" borderId="29" xfId="0" applyNumberFormat="1" applyFont="1" applyFill="1" applyBorder="1" applyAlignment="1">
      <alignment horizontal="center" vertical="center" wrapText="1"/>
    </xf>
    <xf numFmtId="4" fontId="19" fillId="3" borderId="33" xfId="6" applyNumberFormat="1" applyFont="1" applyBorder="1" applyAlignment="1" applyProtection="1">
      <alignment horizontal="center" vertical="center" wrapText="1"/>
    </xf>
    <xf numFmtId="0" fontId="5" fillId="4" borderId="0" xfId="0" applyFont="1" applyFill="1" applyAlignment="1" applyProtection="1">
      <alignment horizontal="left" vertical="top"/>
      <protection locked="0"/>
    </xf>
    <xf numFmtId="0" fontId="9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18" fillId="0" borderId="47" xfId="0" applyFont="1" applyBorder="1" applyAlignment="1" applyProtection="1">
      <alignment horizontal="center" vertical="center" wrapText="1"/>
      <protection locked="0"/>
    </xf>
    <xf numFmtId="0" fontId="18" fillId="0" borderId="49" xfId="0" applyFont="1" applyBorder="1" applyAlignment="1" applyProtection="1">
      <alignment horizontal="center" vertical="center" wrapText="1"/>
      <protection locked="0"/>
    </xf>
    <xf numFmtId="0" fontId="18" fillId="0" borderId="5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1" fillId="10" borderId="52" xfId="0" applyFont="1" applyFill="1" applyBorder="1" applyAlignment="1">
      <alignment horizontal="center" vertical="center" wrapText="1"/>
    </xf>
    <xf numFmtId="10" fontId="12" fillId="0" borderId="11" xfId="5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51" xfId="0" applyFont="1" applyBorder="1" applyAlignment="1">
      <alignment horizontal="center" vertical="center" wrapText="1"/>
    </xf>
    <xf numFmtId="0" fontId="21" fillId="0" borderId="58" xfId="0" applyFont="1" applyBorder="1" applyAlignment="1">
      <alignment horizontal="center" vertical="center" wrapText="1"/>
    </xf>
    <xf numFmtId="1" fontId="11" fillId="4" borderId="46" xfId="0" applyNumberFormat="1" applyFont="1" applyFill="1" applyBorder="1" applyAlignment="1">
      <alignment horizontal="center" vertical="center" shrinkToFit="1"/>
    </xf>
    <xf numFmtId="1" fontId="11" fillId="4" borderId="48" xfId="0" applyNumberFormat="1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  <xf numFmtId="10" fontId="12" fillId="10" borderId="31" xfId="5" applyNumberFormat="1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10" fontId="12" fillId="0" borderId="36" xfId="5" applyNumberFormat="1" applyFont="1" applyBorder="1" applyAlignment="1" applyProtection="1">
      <alignment horizontal="center" vertical="center" wrapText="1"/>
      <protection locked="0"/>
    </xf>
    <xf numFmtId="10" fontId="12" fillId="10" borderId="33" xfId="5" applyNumberFormat="1" applyFont="1" applyFill="1" applyBorder="1" applyAlignment="1" applyProtection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3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 wrapText="1"/>
    </xf>
    <xf numFmtId="0" fontId="8" fillId="5" borderId="5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15" fillId="8" borderId="53" xfId="0" applyFont="1" applyFill="1" applyBorder="1" applyAlignment="1">
      <alignment horizontal="center" vertical="center" wrapText="1"/>
    </xf>
    <xf numFmtId="4" fontId="18" fillId="0" borderId="20" xfId="4" applyNumberFormat="1" applyFont="1" applyFill="1" applyBorder="1" applyAlignment="1" applyProtection="1">
      <alignment horizontal="center" vertical="center" wrapText="1"/>
      <protection locked="0"/>
    </xf>
    <xf numFmtId="4" fontId="18" fillId="0" borderId="28" xfId="4" applyNumberFormat="1" applyFont="1" applyFill="1" applyBorder="1" applyAlignment="1" applyProtection="1">
      <alignment horizontal="center" vertical="center" wrapText="1"/>
      <protection locked="0"/>
    </xf>
    <xf numFmtId="4" fontId="18" fillId="0" borderId="62" xfId="4" applyNumberFormat="1" applyFont="1" applyFill="1" applyBorder="1" applyAlignment="1" applyProtection="1">
      <alignment horizontal="center" vertical="center" wrapText="1"/>
      <protection locked="0"/>
    </xf>
    <xf numFmtId="0" fontId="26" fillId="8" borderId="4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27" fillId="4" borderId="0" xfId="0" applyFont="1" applyFill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26" fillId="8" borderId="7" xfId="0" applyFont="1" applyFill="1" applyBorder="1" applyAlignment="1">
      <alignment horizontal="center" vertical="center" wrapText="1"/>
    </xf>
    <xf numFmtId="0" fontId="29" fillId="9" borderId="6" xfId="0" applyFont="1" applyFill="1" applyBorder="1" applyAlignment="1">
      <alignment vertical="center" textRotation="90" wrapText="1"/>
    </xf>
    <xf numFmtId="0" fontId="14" fillId="0" borderId="0" xfId="0" applyFont="1" applyBorder="1" applyAlignment="1">
      <alignment horizontal="center" vertical="center" wrapText="1"/>
    </xf>
    <xf numFmtId="0" fontId="21" fillId="10" borderId="0" xfId="0" applyFont="1" applyFill="1" applyBorder="1" applyAlignment="1">
      <alignment horizontal="center" vertical="center" wrapText="1"/>
    </xf>
    <xf numFmtId="10" fontId="12" fillId="10" borderId="0" xfId="5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6" fillId="8" borderId="6" xfId="0" applyFont="1" applyFill="1" applyBorder="1" applyAlignment="1">
      <alignment horizontal="center" vertical="center" wrapText="1"/>
    </xf>
    <xf numFmtId="0" fontId="26" fillId="8" borderId="34" xfId="0" applyFont="1" applyFill="1" applyBorder="1" applyAlignment="1">
      <alignment horizontal="center" vertical="center" wrapText="1"/>
    </xf>
    <xf numFmtId="0" fontId="10" fillId="12" borderId="35" xfId="0" applyFont="1" applyFill="1" applyBorder="1" applyAlignment="1">
      <alignment horizontal="center" vertical="center"/>
    </xf>
    <xf numFmtId="0" fontId="10" fillId="12" borderId="36" xfId="0" applyFont="1" applyFill="1" applyBorder="1" applyAlignment="1">
      <alignment horizontal="center" vertical="center"/>
    </xf>
    <xf numFmtId="9" fontId="18" fillId="0" borderId="57" xfId="5" applyFont="1" applyFill="1" applyBorder="1" applyAlignment="1" applyProtection="1">
      <alignment horizontal="center" vertical="center" wrapText="1"/>
      <protection locked="0"/>
    </xf>
    <xf numFmtId="9" fontId="18" fillId="0" borderId="66" xfId="5" applyFont="1" applyFill="1" applyBorder="1" applyAlignment="1" applyProtection="1">
      <alignment horizontal="center" vertical="center" wrapText="1"/>
      <protection locked="0"/>
    </xf>
    <xf numFmtId="9" fontId="18" fillId="0" borderId="26" xfId="5" applyFont="1" applyFill="1" applyBorder="1" applyAlignment="1" applyProtection="1">
      <alignment horizontal="center" vertical="center" wrapText="1"/>
      <protection locked="0"/>
    </xf>
    <xf numFmtId="0" fontId="16" fillId="7" borderId="6" xfId="0" applyFont="1" applyFill="1" applyBorder="1" applyAlignment="1">
      <alignment horizontal="center" vertical="center" wrapText="1"/>
    </xf>
    <xf numFmtId="0" fontId="16" fillId="7" borderId="34" xfId="0" applyFont="1" applyFill="1" applyBorder="1" applyAlignment="1">
      <alignment horizontal="center" vertical="center" wrapText="1"/>
    </xf>
    <xf numFmtId="9" fontId="18" fillId="0" borderId="56" xfId="5" applyFont="1" applyFill="1" applyBorder="1" applyAlignment="1" applyProtection="1">
      <alignment horizontal="center" vertical="center" wrapText="1"/>
      <protection locked="0"/>
    </xf>
    <xf numFmtId="9" fontId="18" fillId="0" borderId="65" xfId="5" applyFont="1" applyFill="1" applyBorder="1" applyAlignment="1" applyProtection="1">
      <alignment horizontal="center" vertical="center" wrapText="1"/>
      <protection locked="0"/>
    </xf>
    <xf numFmtId="9" fontId="18" fillId="0" borderId="18" xfId="5" applyFont="1" applyFill="1" applyBorder="1" applyAlignment="1" applyProtection="1">
      <alignment horizontal="center" vertical="center" wrapText="1"/>
      <protection locked="0"/>
    </xf>
    <xf numFmtId="0" fontId="2" fillId="10" borderId="31" xfId="0" applyFont="1" applyFill="1" applyBorder="1" applyAlignment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  <protection locked="0"/>
    </xf>
    <xf numFmtId="0" fontId="13" fillId="7" borderId="70" xfId="0" applyFont="1" applyFill="1" applyBorder="1" applyAlignment="1">
      <alignment horizontal="center" vertical="center"/>
    </xf>
    <xf numFmtId="0" fontId="13" fillId="7" borderId="71" xfId="0" applyFont="1" applyFill="1" applyBorder="1" applyAlignment="1">
      <alignment horizontal="center" vertical="center"/>
    </xf>
    <xf numFmtId="0" fontId="13" fillId="7" borderId="72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 vertical="center" wrapText="1"/>
    </xf>
    <xf numFmtId="0" fontId="8" fillId="5" borderId="43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top"/>
    </xf>
    <xf numFmtId="0" fontId="0" fillId="11" borderId="36" xfId="0" applyFill="1" applyBorder="1" applyAlignment="1">
      <alignment horizontal="center" vertical="top"/>
    </xf>
    <xf numFmtId="0" fontId="0" fillId="11" borderId="33" xfId="0" applyFill="1" applyBorder="1" applyAlignment="1">
      <alignment horizontal="center" vertical="top"/>
    </xf>
    <xf numFmtId="0" fontId="2" fillId="7" borderId="11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45" xfId="0" applyFont="1" applyFill="1" applyBorder="1" applyAlignment="1">
      <alignment horizontal="center" vertical="center" wrapText="1"/>
    </xf>
    <xf numFmtId="0" fontId="17" fillId="9" borderId="5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horizontal="center" vertical="center" wrapText="1"/>
    </xf>
    <xf numFmtId="0" fontId="17" fillId="9" borderId="53" xfId="0" applyFont="1" applyFill="1" applyBorder="1" applyAlignment="1">
      <alignment horizontal="center" vertical="center" wrapText="1"/>
    </xf>
    <xf numFmtId="0" fontId="17" fillId="9" borderId="8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17" fillId="9" borderId="54" xfId="0" applyFont="1" applyFill="1" applyBorder="1" applyAlignment="1">
      <alignment horizontal="center" vertical="center" wrapText="1"/>
    </xf>
    <xf numFmtId="0" fontId="10" fillId="12" borderId="32" xfId="0" applyFont="1" applyFill="1" applyBorder="1" applyAlignment="1">
      <alignment horizontal="center" vertical="center"/>
    </xf>
    <xf numFmtId="0" fontId="10" fillId="12" borderId="55" xfId="0" applyFont="1" applyFill="1" applyBorder="1" applyAlignment="1">
      <alignment horizontal="center" vertical="center"/>
    </xf>
    <xf numFmtId="0" fontId="17" fillId="9" borderId="60" xfId="0" applyFont="1" applyFill="1" applyBorder="1" applyAlignment="1">
      <alignment horizontal="center" vertical="center" wrapText="1"/>
    </xf>
    <xf numFmtId="0" fontId="17" fillId="9" borderId="61" xfId="0" applyFont="1" applyFill="1" applyBorder="1" applyAlignment="1">
      <alignment horizontal="center" vertical="center" wrapText="1"/>
    </xf>
    <xf numFmtId="0" fontId="26" fillId="8" borderId="5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center" vertical="center" wrapText="1"/>
    </xf>
    <xf numFmtId="0" fontId="13" fillId="6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6" borderId="42" xfId="0" applyFont="1" applyFill="1" applyBorder="1" applyAlignment="1">
      <alignment horizontal="center" vertical="center" wrapText="1"/>
    </xf>
    <xf numFmtId="0" fontId="13" fillId="6" borderId="43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6" borderId="44" xfId="0" applyFont="1" applyFill="1" applyBorder="1" applyAlignment="1">
      <alignment horizontal="center" vertical="center" wrapText="1"/>
    </xf>
    <xf numFmtId="0" fontId="28" fillId="7" borderId="45" xfId="0" applyFont="1" applyFill="1" applyBorder="1" applyAlignment="1">
      <alignment horizontal="center" vertical="center" wrapText="1"/>
    </xf>
    <xf numFmtId="0" fontId="28" fillId="7" borderId="64" xfId="0" applyFont="1" applyFill="1" applyBorder="1" applyAlignment="1">
      <alignment horizontal="center" vertical="center" wrapText="1"/>
    </xf>
    <xf numFmtId="0" fontId="28" fillId="7" borderId="14" xfId="0" applyFont="1" applyFill="1" applyBorder="1" applyAlignment="1">
      <alignment horizontal="center" vertical="center" wrapText="1"/>
    </xf>
    <xf numFmtId="0" fontId="28" fillId="7" borderId="69" xfId="0" applyFont="1" applyFill="1" applyBorder="1" applyAlignment="1">
      <alignment horizontal="center" vertical="center" wrapText="1"/>
    </xf>
    <xf numFmtId="9" fontId="18" fillId="0" borderId="67" xfId="5" applyFont="1" applyFill="1" applyBorder="1" applyAlignment="1" applyProtection="1">
      <alignment horizontal="center" vertical="center" wrapText="1"/>
      <protection locked="0"/>
    </xf>
    <xf numFmtId="9" fontId="18" fillId="0" borderId="68" xfId="5" applyFont="1" applyFill="1" applyBorder="1" applyAlignment="1" applyProtection="1">
      <alignment horizontal="center" vertical="center" wrapText="1"/>
      <protection locked="0"/>
    </xf>
    <xf numFmtId="9" fontId="18" fillId="0" borderId="63" xfId="5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 vertical="top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left" vertical="center"/>
    </xf>
    <xf numFmtId="0" fontId="9" fillId="4" borderId="0" xfId="0" applyFont="1" applyFill="1" applyAlignment="1" applyProtection="1">
      <alignment horizontal="center" vertical="center" wrapText="1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0" borderId="36" xfId="0" applyFont="1" applyBorder="1" applyAlignment="1" applyProtection="1">
      <alignment horizontal="center" vertical="center"/>
      <protection locked="0"/>
    </xf>
    <xf numFmtId="0" fontId="2" fillId="9" borderId="30" xfId="0" applyFont="1" applyFill="1" applyBorder="1" applyAlignment="1">
      <alignment horizontal="center" vertical="center" wrapText="1"/>
    </xf>
    <xf numFmtId="0" fontId="2" fillId="9" borderId="69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</cellXfs>
  <cellStyles count="7">
    <cellStyle name="Incorrecto" xfId="6" builtinId="27"/>
    <cellStyle name="Millares" xfId="4" builtinId="3"/>
    <cellStyle name="Millares 2" xfId="3" xr:uid="{00000000-0005-0000-0000-000001000000}"/>
    <cellStyle name="Normal" xfId="0" builtinId="0"/>
    <cellStyle name="Normal 10 2" xfId="2" xr:uid="{00000000-0005-0000-0000-000003000000}"/>
    <cellStyle name="Normal 3" xfId="1" xr:uid="{00000000-0005-0000-0000-000004000000}"/>
    <cellStyle name="Porcentaje" xfId="5" builtinId="5"/>
  </cellStyles>
  <dxfs count="13"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583505</xdr:colOff>
      <xdr:row>4</xdr:row>
      <xdr:rowOff>223156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43"/>
  <sheetViews>
    <sheetView zoomScale="85" zoomScaleNormal="85" workbookViewId="0">
      <selection activeCell="R33" sqref="R33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77" t="s">
        <v>0</v>
      </c>
      <c r="B1" s="1" t="s">
        <v>1</v>
      </c>
    </row>
    <row r="2" spans="1:2" ht="29.25" thickBot="1" x14ac:dyDescent="0.3">
      <c r="A2" s="78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2" x14ac:dyDescent="0.25">
      <c r="A33" s="3">
        <v>1994</v>
      </c>
      <c r="B33" s="4">
        <v>98700</v>
      </c>
    </row>
    <row r="34" spans="1:2" x14ac:dyDescent="0.25">
      <c r="A34" s="3">
        <v>1993</v>
      </c>
      <c r="B34" s="4">
        <v>81510</v>
      </c>
    </row>
    <row r="35" spans="1:2" x14ac:dyDescent="0.25">
      <c r="A35" s="3">
        <v>1992</v>
      </c>
      <c r="B35" s="4">
        <v>65190</v>
      </c>
    </row>
    <row r="36" spans="1:2" x14ac:dyDescent="0.25">
      <c r="A36" s="3">
        <v>1991</v>
      </c>
      <c r="B36" s="4">
        <v>51720</v>
      </c>
    </row>
    <row r="37" spans="1:2" x14ac:dyDescent="0.25">
      <c r="A37" s="3">
        <v>1990</v>
      </c>
      <c r="B37" s="4">
        <v>41025</v>
      </c>
    </row>
    <row r="38" spans="1:2" x14ac:dyDescent="0.25">
      <c r="A38" s="3">
        <v>1989</v>
      </c>
      <c r="B38" s="4">
        <v>32560</v>
      </c>
    </row>
    <row r="39" spans="1:2" x14ac:dyDescent="0.25">
      <c r="A39" s="3">
        <v>1988</v>
      </c>
      <c r="B39" s="4">
        <v>25637</v>
      </c>
    </row>
    <row r="40" spans="1:2" x14ac:dyDescent="0.25">
      <c r="A40" s="3">
        <v>1987</v>
      </c>
      <c r="B40" s="4">
        <v>20510</v>
      </c>
    </row>
    <row r="41" spans="1:2" x14ac:dyDescent="0.25">
      <c r="A41" s="3">
        <v>1986</v>
      </c>
      <c r="B41" s="4">
        <v>16811</v>
      </c>
    </row>
    <row r="42" spans="1:2" x14ac:dyDescent="0.25">
      <c r="A42" s="3">
        <v>1985</v>
      </c>
      <c r="B42" s="4">
        <v>13558</v>
      </c>
    </row>
    <row r="43" spans="1:2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XEW38"/>
  <sheetViews>
    <sheetView tabSelected="1" topLeftCell="I16" zoomScale="115" zoomScaleNormal="115" workbookViewId="0">
      <selection activeCell="S31" sqref="S31:U31"/>
    </sheetView>
  </sheetViews>
  <sheetFormatPr baseColWidth="10" defaultColWidth="8" defaultRowHeight="15" x14ac:dyDescent="0.25"/>
  <cols>
    <col min="1" max="1" width="8" style="18"/>
    <col min="2" max="2" width="9" style="18" customWidth="1"/>
    <col min="3" max="3" width="16.85546875" style="18" customWidth="1"/>
    <col min="4" max="4" width="27.28515625" style="18" customWidth="1"/>
    <col min="5" max="5" width="23.5703125" style="18" customWidth="1"/>
    <col min="6" max="6" width="30.28515625" style="18" customWidth="1"/>
    <col min="7" max="7" width="8" style="21" customWidth="1"/>
    <col min="8" max="8" width="10.42578125" style="21" customWidth="1"/>
    <col min="9" max="14" width="4.42578125" style="21" customWidth="1"/>
    <col min="15" max="15" width="5.140625" style="21" customWidth="1"/>
    <col min="16" max="16" width="17.7109375" style="18" customWidth="1"/>
    <col min="17" max="17" width="20" style="18" customWidth="1"/>
    <col min="18" max="18" width="21.42578125" style="18" customWidth="1"/>
    <col min="19" max="19" width="23" style="18" customWidth="1"/>
    <col min="20" max="21" width="34.140625" style="18" customWidth="1"/>
    <col min="22" max="22" width="23.140625" style="18" customWidth="1"/>
    <col min="23" max="23" width="21.42578125" style="18" customWidth="1"/>
    <col min="24" max="16363" width="8" style="18"/>
    <col min="16364" max="16369" width="25.85546875" style="21" hidden="1" customWidth="1"/>
    <col min="16370" max="16370" width="0" style="18" hidden="1" customWidth="1"/>
    <col min="16371" max="16371" width="10.7109375" style="18" hidden="1" customWidth="1"/>
    <col min="16372" max="16384" width="8" style="18"/>
  </cols>
  <sheetData>
    <row r="1" spans="2:23 16363:16371" x14ac:dyDescent="0.25">
      <c r="S1" s="19"/>
      <c r="T1" s="19"/>
      <c r="U1" s="19"/>
    </row>
    <row r="2" spans="2:23 16363:16371" s="31" customFormat="1" ht="28.5" customHeight="1" x14ac:dyDescent="0.25">
      <c r="B2" s="133" t="s">
        <v>3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57"/>
      <c r="U2" s="57"/>
      <c r="V2" s="58"/>
      <c r="W2" s="58"/>
      <c r="XEJ2" s="37"/>
      <c r="XEK2" s="37"/>
      <c r="XEL2" s="37"/>
      <c r="XEM2" s="37"/>
      <c r="XEN2" s="37"/>
      <c r="XEO2" s="37"/>
    </row>
    <row r="3" spans="2:23 16363:16371" s="31" customFormat="1" ht="27.75" customHeight="1" x14ac:dyDescent="0.25">
      <c r="B3" s="133" t="s">
        <v>4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57"/>
      <c r="U3" s="57"/>
      <c r="V3" s="58"/>
      <c r="W3" s="58"/>
      <c r="XEJ3" s="37"/>
      <c r="XEK3" s="37"/>
      <c r="XEL3" s="37"/>
      <c r="XEM3" s="37"/>
      <c r="XEN3" s="37"/>
      <c r="XEO3" s="37"/>
    </row>
    <row r="4" spans="2:23 16363:16371" ht="24.75" customHeight="1" x14ac:dyDescent="0.25">
      <c r="B4" s="59"/>
      <c r="C4" s="133" t="s">
        <v>34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60"/>
      <c r="U4" s="60"/>
      <c r="V4" s="60"/>
      <c r="W4" s="60"/>
    </row>
    <row r="5" spans="2:23 16363:16371" ht="27.75" customHeight="1" x14ac:dyDescent="0.25">
      <c r="B5" s="140" t="s">
        <v>5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</row>
    <row r="6" spans="2:23 16363:16371" ht="12.75" customHeight="1" x14ac:dyDescent="0.25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</row>
    <row r="7" spans="2:23 16363:16371" s="43" customFormat="1" ht="27.75" customHeight="1" x14ac:dyDescent="0.25">
      <c r="B7" s="137" t="s">
        <v>6</v>
      </c>
      <c r="C7" s="137"/>
      <c r="D7" s="137"/>
      <c r="E7" s="139" t="s">
        <v>39</v>
      </c>
      <c r="F7" s="13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EJ7" s="44"/>
      <c r="XEK7" s="44"/>
      <c r="XEL7" s="44"/>
      <c r="XEM7" s="44"/>
      <c r="XEN7" s="44"/>
      <c r="XEO7" s="44"/>
    </row>
    <row r="8" spans="2:23 16363:16371" ht="12.75" customHeight="1" x14ac:dyDescent="0.25"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</row>
    <row r="9" spans="2:23 16363:16371" s="43" customFormat="1" ht="55.5" customHeight="1" x14ac:dyDescent="0.25">
      <c r="B9" s="137" t="s">
        <v>7</v>
      </c>
      <c r="C9" s="137"/>
      <c r="D9" s="137"/>
      <c r="E9" s="138" t="s">
        <v>40</v>
      </c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28"/>
      <c r="V9" s="28"/>
      <c r="W9" s="28"/>
      <c r="XEJ9" s="44"/>
      <c r="XEK9" s="44"/>
      <c r="XEL9" s="44"/>
      <c r="XEM9" s="44"/>
      <c r="XEN9" s="44"/>
      <c r="XEO9" s="44"/>
    </row>
    <row r="10" spans="2:23 16363:16371" ht="12.75" customHeight="1" x14ac:dyDescent="0.25"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</row>
    <row r="11" spans="2:23 16363:16371" s="43" customFormat="1" ht="27.75" customHeight="1" x14ac:dyDescent="0.25">
      <c r="B11" s="137" t="s">
        <v>8</v>
      </c>
      <c r="C11" s="137"/>
      <c r="D11" s="137"/>
      <c r="E11" s="70" t="s">
        <v>9</v>
      </c>
      <c r="F11" s="2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EJ11" s="44"/>
      <c r="XEK11" s="44"/>
      <c r="XEL11" s="44"/>
      <c r="XEM11" s="44"/>
      <c r="XEN11" s="44"/>
      <c r="XEO11" s="44"/>
    </row>
    <row r="12" spans="2:23 16363:16371" ht="12.75" customHeight="1" thickBot="1" x14ac:dyDescent="0.3"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EI12"/>
      <c r="XEJ12"/>
      <c r="XEK12"/>
      <c r="XEL12"/>
      <c r="XEM12"/>
      <c r="XEN12"/>
      <c r="XEO12"/>
      <c r="XEP12"/>
      <c r="XEQ12"/>
    </row>
    <row r="13" spans="2:23 16363:16371" ht="41.25" customHeight="1" thickBot="1" x14ac:dyDescent="0.3">
      <c r="B13" s="134" t="s">
        <v>29</v>
      </c>
      <c r="C13" s="135"/>
      <c r="D13" s="135"/>
      <c r="E13" s="135"/>
      <c r="F13" s="135"/>
      <c r="G13" s="135"/>
      <c r="H13" s="136"/>
      <c r="I13" s="74"/>
      <c r="J13" s="74"/>
      <c r="K13" s="74"/>
      <c r="L13" s="74"/>
      <c r="M13" s="74"/>
      <c r="N13" s="74"/>
      <c r="P13"/>
      <c r="Q13"/>
      <c r="R13"/>
      <c r="S13"/>
      <c r="T13"/>
      <c r="U13"/>
      <c r="V13"/>
      <c r="W13"/>
      <c r="XEI13"/>
      <c r="XEJ13"/>
      <c r="XEK13"/>
      <c r="XEL13"/>
      <c r="XEM13"/>
      <c r="XEN13"/>
      <c r="XEO13"/>
      <c r="XEP13"/>
      <c r="XEQ13"/>
    </row>
    <row r="14" spans="2:23 16363:16371" ht="75" x14ac:dyDescent="0.25">
      <c r="B14" s="46" t="s">
        <v>28</v>
      </c>
      <c r="C14" s="149" t="s">
        <v>27</v>
      </c>
      <c r="D14" s="149"/>
      <c r="E14" s="149"/>
      <c r="F14" s="47" t="s">
        <v>30</v>
      </c>
      <c r="G14" s="47" t="s">
        <v>31</v>
      </c>
      <c r="H14" s="41" t="s">
        <v>32</v>
      </c>
      <c r="I14" s="75"/>
      <c r="J14" s="75"/>
      <c r="K14" s="75"/>
      <c r="L14" s="75"/>
      <c r="M14" s="75"/>
      <c r="N14" s="75"/>
      <c r="O14" s="45"/>
      <c r="Q14"/>
      <c r="R14"/>
      <c r="S14"/>
      <c r="T14"/>
      <c r="U14"/>
      <c r="V14"/>
      <c r="W14"/>
      <c r="XEI14"/>
      <c r="XEJ14"/>
      <c r="XEK14"/>
      <c r="XEL14"/>
      <c r="XEM14"/>
      <c r="XEN14"/>
      <c r="XEO14"/>
      <c r="XEP14"/>
      <c r="XEQ14"/>
    </row>
    <row r="15" spans="2:23 16363:16371" ht="42" customHeight="1" x14ac:dyDescent="0.25">
      <c r="B15" s="50">
        <v>1</v>
      </c>
      <c r="C15" s="92" t="s">
        <v>26</v>
      </c>
      <c r="D15" s="92"/>
      <c r="E15" s="92"/>
      <c r="F15" s="36" t="s">
        <v>33</v>
      </c>
      <c r="G15" s="42">
        <v>0</v>
      </c>
      <c r="H15" s="51">
        <f>XEJ32/EG</f>
        <v>0</v>
      </c>
      <c r="I15" s="76"/>
      <c r="J15" s="76"/>
      <c r="K15" s="76"/>
      <c r="L15" s="76"/>
      <c r="M15" s="76"/>
      <c r="N15" s="76"/>
      <c r="O15" s="45"/>
      <c r="P15"/>
      <c r="Q15"/>
      <c r="R15"/>
      <c r="S15"/>
      <c r="T15"/>
      <c r="U15"/>
      <c r="V15"/>
      <c r="XEI15"/>
      <c r="XEJ15"/>
      <c r="XEK15"/>
      <c r="XEL15"/>
      <c r="XEM15"/>
      <c r="XEN15"/>
      <c r="XEO15"/>
      <c r="XEP15"/>
      <c r="XEQ15"/>
    </row>
    <row r="16" spans="2:23 16363:16371" ht="39" customHeight="1" x14ac:dyDescent="0.25">
      <c r="B16" s="52">
        <v>2</v>
      </c>
      <c r="C16" s="92" t="s">
        <v>26</v>
      </c>
      <c r="D16" s="92"/>
      <c r="E16" s="92"/>
      <c r="F16" s="36" t="s">
        <v>33</v>
      </c>
      <c r="G16" s="42">
        <v>0</v>
      </c>
      <c r="H16" s="51">
        <f>XEK32/EG</f>
        <v>0</v>
      </c>
      <c r="I16" s="76"/>
      <c r="J16" s="76"/>
      <c r="K16" s="76"/>
      <c r="L16" s="76"/>
      <c r="M16" s="76"/>
      <c r="N16" s="76"/>
      <c r="O16" s="45"/>
      <c r="P16"/>
      <c r="Q16"/>
      <c r="R16"/>
      <c r="S16"/>
      <c r="T16"/>
      <c r="U16"/>
      <c r="V16"/>
      <c r="W16"/>
      <c r="XEI16"/>
      <c r="XEJ16"/>
      <c r="XEK16"/>
      <c r="XEL16"/>
      <c r="XEM16"/>
      <c r="XEN16"/>
      <c r="XEO16"/>
      <c r="XEP16"/>
      <c r="XEQ16"/>
    </row>
    <row r="17" spans="1:23 16347:16377" ht="30" customHeight="1" x14ac:dyDescent="0.25">
      <c r="B17" s="52">
        <v>3</v>
      </c>
      <c r="C17" s="92" t="s">
        <v>26</v>
      </c>
      <c r="D17" s="92"/>
      <c r="E17" s="92"/>
      <c r="F17" s="36" t="s">
        <v>33</v>
      </c>
      <c r="G17" s="42">
        <v>0</v>
      </c>
      <c r="H17" s="51">
        <f>XEL33/EG</f>
        <v>0</v>
      </c>
      <c r="I17" s="76"/>
      <c r="J17" s="76"/>
      <c r="K17" s="76"/>
      <c r="L17" s="76"/>
      <c r="M17" s="76"/>
      <c r="N17" s="76"/>
      <c r="O17" s="45"/>
      <c r="P17" t="s">
        <v>25</v>
      </c>
      <c r="Q17"/>
      <c r="R17"/>
      <c r="S17"/>
      <c r="T17"/>
      <c r="U17"/>
      <c r="V17"/>
      <c r="W17"/>
      <c r="XEI17"/>
      <c r="XEJ17"/>
      <c r="XEK17"/>
      <c r="XEL17"/>
      <c r="XEM17"/>
      <c r="XEN17"/>
      <c r="XEO17"/>
      <c r="XEP17"/>
      <c r="XEQ17"/>
    </row>
    <row r="18" spans="1:23 16347:16377" ht="36.75" customHeight="1" x14ac:dyDescent="0.25">
      <c r="B18" s="52">
        <v>4</v>
      </c>
      <c r="C18" s="92" t="s">
        <v>26</v>
      </c>
      <c r="D18" s="92"/>
      <c r="E18" s="92"/>
      <c r="F18" s="36" t="s">
        <v>33</v>
      </c>
      <c r="G18" s="42">
        <v>0</v>
      </c>
      <c r="H18" s="51">
        <f>XEM32/EG</f>
        <v>0</v>
      </c>
      <c r="I18" s="76"/>
      <c r="J18" s="76"/>
      <c r="K18" s="76"/>
      <c r="L18" s="76"/>
      <c r="M18" s="76"/>
      <c r="N18" s="76"/>
      <c r="O18" s="45"/>
      <c r="P18"/>
      <c r="Q18"/>
      <c r="R18"/>
      <c r="S18"/>
      <c r="T18"/>
      <c r="U18"/>
      <c r="V18"/>
      <c r="W18"/>
      <c r="XEI18"/>
      <c r="XEJ18"/>
      <c r="XEK18"/>
      <c r="XEL18"/>
      <c r="XEM18"/>
      <c r="XEN18"/>
      <c r="XEO18"/>
      <c r="XEP18"/>
      <c r="XEQ18"/>
    </row>
    <row r="19" spans="1:23 16347:16377" ht="34.5" customHeight="1" x14ac:dyDescent="0.25">
      <c r="B19" s="52">
        <v>5</v>
      </c>
      <c r="C19" s="92" t="s">
        <v>26</v>
      </c>
      <c r="D19" s="92"/>
      <c r="E19" s="92"/>
      <c r="F19" s="36" t="s">
        <v>33</v>
      </c>
      <c r="G19" s="42">
        <v>0</v>
      </c>
      <c r="H19" s="51">
        <f>XEN32/EG</f>
        <v>0</v>
      </c>
      <c r="I19" s="76"/>
      <c r="J19" s="76"/>
      <c r="K19" s="76"/>
      <c r="L19" s="76"/>
      <c r="M19" s="76"/>
      <c r="N19" s="76"/>
      <c r="O19" s="45"/>
      <c r="P19"/>
      <c r="Q19"/>
      <c r="R19"/>
      <c r="S19"/>
      <c r="T19"/>
      <c r="U19"/>
      <c r="V19"/>
      <c r="W19"/>
      <c r="XEI19"/>
      <c r="XEJ19"/>
      <c r="XEK19"/>
      <c r="XEL19"/>
      <c r="XEM19"/>
      <c r="XEN19"/>
      <c r="XEO19"/>
      <c r="XEP19"/>
      <c r="XEQ19"/>
    </row>
    <row r="20" spans="1:23 16347:16377" ht="45" customHeight="1" thickBot="1" x14ac:dyDescent="0.3">
      <c r="B20" s="53">
        <v>6</v>
      </c>
      <c r="C20" s="144" t="s">
        <v>26</v>
      </c>
      <c r="D20" s="144"/>
      <c r="E20" s="144"/>
      <c r="F20" s="54" t="s">
        <v>33</v>
      </c>
      <c r="G20" s="55">
        <v>0</v>
      </c>
      <c r="H20" s="56">
        <f>XEO32/EG</f>
        <v>0</v>
      </c>
      <c r="I20" s="76"/>
      <c r="J20" s="76"/>
      <c r="K20" s="76"/>
      <c r="L20" s="76"/>
      <c r="M20" s="76"/>
      <c r="N20" s="76"/>
      <c r="O20" s="45"/>
      <c r="P20"/>
      <c r="Q20"/>
      <c r="R20"/>
      <c r="S20"/>
      <c r="T20" s="45"/>
      <c r="U20" s="45"/>
      <c r="V20"/>
      <c r="W20"/>
      <c r="XEI20"/>
      <c r="XEJ20"/>
      <c r="XEK20"/>
      <c r="XEL20"/>
      <c r="XEM20"/>
      <c r="XEN20"/>
      <c r="XEO20"/>
      <c r="XEP20"/>
      <c r="XEQ20"/>
    </row>
    <row r="21" spans="1:23 16347:16377" ht="15.75" thickBot="1" x14ac:dyDescent="0.3">
      <c r="B21" s="20"/>
      <c r="C21" s="21"/>
      <c r="D21" s="21"/>
      <c r="E21" s="21"/>
      <c r="F21" s="21"/>
      <c r="XEI21"/>
      <c r="XEJ21"/>
      <c r="XEK21"/>
      <c r="XEL21"/>
      <c r="XEM21"/>
      <c r="XEN21"/>
      <c r="XEO21"/>
      <c r="XEP21"/>
      <c r="XEQ21"/>
    </row>
    <row r="22" spans="1:23 16347:16377" s="29" customFormat="1" ht="23.25" customHeight="1" x14ac:dyDescent="0.25">
      <c r="A22" s="18"/>
      <c r="B22" s="96" t="s">
        <v>10</v>
      </c>
      <c r="C22" s="97"/>
      <c r="D22" s="97"/>
      <c r="E22" s="97"/>
      <c r="F22" s="98"/>
      <c r="G22" s="120" t="s">
        <v>11</v>
      </c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2"/>
      <c r="S22" s="93" t="s">
        <v>12</v>
      </c>
      <c r="T22" s="94"/>
      <c r="U22" s="94"/>
      <c r="V22" s="94"/>
      <c r="W22" s="95"/>
      <c r="XDS22" s="18"/>
      <c r="XDT22" s="18"/>
      <c r="XDU22" s="18"/>
      <c r="XDV22" s="18"/>
      <c r="XDW22" s="18"/>
      <c r="XDX22" s="18"/>
      <c r="XDY22" s="18"/>
      <c r="XDZ22" s="18"/>
      <c r="XEA22" s="18"/>
      <c r="XEB22" s="18"/>
      <c r="XEC22" s="18"/>
      <c r="XED22" s="18"/>
      <c r="XEE22" s="18"/>
      <c r="XEF22" s="18"/>
      <c r="XEG22" s="18"/>
      <c r="XEH22" s="18"/>
      <c r="XEI22"/>
      <c r="XEJ22"/>
      <c r="XEK22"/>
      <c r="XEL22"/>
      <c r="XEM22"/>
      <c r="XEN22"/>
      <c r="XEO22"/>
      <c r="XEP22"/>
      <c r="XEQ22"/>
      <c r="XER22" s="18"/>
      <c r="XES22" s="18"/>
      <c r="XET22" s="18"/>
      <c r="XEU22" s="18"/>
      <c r="XEV22" s="18"/>
      <c r="XEW22" s="18"/>
    </row>
    <row r="23" spans="1:23 16347:16377" s="29" customFormat="1" ht="46.5" customHeight="1" x14ac:dyDescent="0.25">
      <c r="A23" s="18"/>
      <c r="B23" s="99"/>
      <c r="C23" s="100"/>
      <c r="D23" s="100"/>
      <c r="E23" s="100"/>
      <c r="F23" s="101"/>
      <c r="G23" s="123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5"/>
      <c r="S23" s="126" t="s">
        <v>38</v>
      </c>
      <c r="T23" s="127"/>
      <c r="U23" s="127"/>
      <c r="V23" s="128"/>
      <c r="W23" s="129"/>
      <c r="XDS23" s="18"/>
      <c r="XDT23" s="18"/>
      <c r="XDU23" s="18"/>
      <c r="XDV23" s="18"/>
      <c r="XDW23" s="18"/>
      <c r="XDX23" s="18"/>
      <c r="XDY23" s="18"/>
      <c r="XDZ23" s="18"/>
      <c r="XEA23" s="18"/>
      <c r="XEB23" s="18"/>
      <c r="XEC23" s="18"/>
      <c r="XED23" s="18"/>
      <c r="XEE23" s="18"/>
      <c r="XEF23" s="18"/>
      <c r="XEG23" s="18"/>
      <c r="XEH23" s="18"/>
      <c r="XEI23" s="18"/>
      <c r="XEJ23" s="21"/>
      <c r="XEK23" s="21"/>
      <c r="XEL23" s="21"/>
      <c r="XEM23" s="21"/>
      <c r="XEN23" s="21"/>
      <c r="XEO23" s="21"/>
      <c r="XEP23" s="18"/>
      <c r="XEQ23" s="18"/>
      <c r="XER23" s="18"/>
      <c r="XES23" s="18"/>
      <c r="XET23" s="18"/>
      <c r="XEU23" s="18"/>
      <c r="XEV23" s="18"/>
      <c r="XEW23" s="18"/>
    </row>
    <row r="24" spans="1:23 16347:16377" s="35" customFormat="1" ht="40.5" customHeight="1" x14ac:dyDescent="0.25">
      <c r="A24" s="22"/>
      <c r="B24" s="99"/>
      <c r="C24" s="100"/>
      <c r="D24" s="100"/>
      <c r="E24" s="100"/>
      <c r="F24" s="101"/>
      <c r="G24" s="118" t="s">
        <v>36</v>
      </c>
      <c r="H24" s="119"/>
      <c r="I24" s="119"/>
      <c r="J24" s="119"/>
      <c r="K24" s="119"/>
      <c r="L24" s="119"/>
      <c r="M24" s="119"/>
      <c r="N24" s="119"/>
      <c r="O24" s="119"/>
      <c r="P24" s="68"/>
      <c r="Q24" s="64" t="s">
        <v>13</v>
      </c>
      <c r="R24" s="64">
        <v>493.5</v>
      </c>
      <c r="S24" s="79" t="s">
        <v>36</v>
      </c>
      <c r="T24" s="80"/>
      <c r="U24" s="72"/>
      <c r="V24" s="69" t="s">
        <v>13</v>
      </c>
      <c r="W24" s="64">
        <v>493.4</v>
      </c>
      <c r="XDS24" s="22"/>
      <c r="XDT24" s="22"/>
      <c r="XDU24" s="22"/>
      <c r="XDV24" s="22"/>
      <c r="XDW24" s="22"/>
      <c r="XDX24" s="22"/>
      <c r="XDY24" s="22"/>
      <c r="XDZ24" s="22"/>
      <c r="XEA24" s="22"/>
      <c r="XEB24" s="22"/>
      <c r="XEC24" s="22"/>
      <c r="XED24" s="22"/>
      <c r="XEE24" s="22"/>
      <c r="XEF24" s="22"/>
      <c r="XEG24" s="22"/>
      <c r="XEH24" s="22"/>
      <c r="XEI24" s="22"/>
      <c r="XEJ24" s="38"/>
      <c r="XEK24" s="38"/>
      <c r="XEL24" s="38"/>
      <c r="XEM24" s="38"/>
      <c r="XEN24" s="38"/>
      <c r="XEO24" s="38"/>
      <c r="XEP24" s="22"/>
      <c r="XEQ24" s="22"/>
      <c r="XER24" s="22"/>
      <c r="XES24" s="22"/>
      <c r="XET24" s="22"/>
      <c r="XEU24" s="22"/>
      <c r="XEV24" s="22"/>
      <c r="XEW24" s="22"/>
    </row>
    <row r="25" spans="1:23 16347:16377" s="30" customFormat="1" ht="19.5" customHeight="1" x14ac:dyDescent="0.25">
      <c r="A25" s="23"/>
      <c r="B25" s="106" t="s">
        <v>14</v>
      </c>
      <c r="C25" s="147" t="s">
        <v>15</v>
      </c>
      <c r="D25" s="147" t="s">
        <v>16</v>
      </c>
      <c r="E25" s="147" t="s">
        <v>17</v>
      </c>
      <c r="F25" s="145" t="s">
        <v>18</v>
      </c>
      <c r="G25" s="86" t="s">
        <v>19</v>
      </c>
      <c r="H25" s="87"/>
      <c r="I25" s="87"/>
      <c r="J25" s="87"/>
      <c r="K25" s="87"/>
      <c r="L25" s="87"/>
      <c r="M25" s="87"/>
      <c r="N25" s="87"/>
      <c r="O25" s="87"/>
      <c r="P25" s="105" t="s">
        <v>20</v>
      </c>
      <c r="Q25" s="105" t="s">
        <v>21</v>
      </c>
      <c r="R25" s="91" t="s">
        <v>22</v>
      </c>
      <c r="S25" s="108" t="s">
        <v>23</v>
      </c>
      <c r="T25" s="109"/>
      <c r="U25" s="110"/>
      <c r="V25" s="116"/>
      <c r="W25" s="91" t="s">
        <v>22</v>
      </c>
      <c r="XDS25" s="23"/>
      <c r="XDT25" s="23"/>
      <c r="XDU25" s="23"/>
      <c r="XDV25" s="23"/>
      <c r="XDW25" s="23"/>
      <c r="XDX25" s="23"/>
      <c r="XDY25" s="23"/>
      <c r="XDZ25" s="23"/>
      <c r="XEA25" s="23"/>
      <c r="XEB25" s="23"/>
      <c r="XEC25" s="23"/>
      <c r="XED25" s="23"/>
      <c r="XEE25" s="23"/>
      <c r="XEF25" s="23"/>
      <c r="XEG25" s="23"/>
      <c r="XEH25" s="23"/>
      <c r="XEI25" s="23"/>
      <c r="XEJ25" s="39"/>
      <c r="XEK25" s="39"/>
      <c r="XEL25" s="39"/>
      <c r="XEM25" s="39"/>
      <c r="XEN25" s="39"/>
      <c r="XEO25" s="39"/>
      <c r="XEP25" s="23"/>
      <c r="XEQ25" s="23"/>
      <c r="XER25" s="23"/>
      <c r="XES25" s="23"/>
      <c r="XET25" s="23"/>
      <c r="XEU25" s="23"/>
      <c r="XEV25" s="23"/>
      <c r="XEW25" s="23"/>
    </row>
    <row r="26" spans="1:23 16347:16377" s="30" customFormat="1" ht="80.25" customHeight="1" x14ac:dyDescent="0.25">
      <c r="A26" s="23"/>
      <c r="B26" s="107"/>
      <c r="C26" s="148"/>
      <c r="D26" s="148"/>
      <c r="E26" s="148"/>
      <c r="F26" s="146"/>
      <c r="G26" s="73">
        <v>26101100</v>
      </c>
      <c r="H26" s="73">
        <v>26111600</v>
      </c>
      <c r="I26" s="73">
        <v>26131500</v>
      </c>
      <c r="J26" s="73">
        <v>26131800</v>
      </c>
      <c r="K26" s="73">
        <v>39122100</v>
      </c>
      <c r="L26" s="73">
        <v>72101500</v>
      </c>
      <c r="M26" s="73">
        <v>72151500</v>
      </c>
      <c r="N26" s="73">
        <v>72152100</v>
      </c>
      <c r="O26" s="73">
        <v>81101700</v>
      </c>
      <c r="P26" s="105"/>
      <c r="Q26" s="105"/>
      <c r="R26" s="91"/>
      <c r="S26" s="111"/>
      <c r="T26" s="112"/>
      <c r="U26" s="113"/>
      <c r="V26" s="117"/>
      <c r="W26" s="91"/>
      <c r="XDS26" s="23"/>
      <c r="XDT26" s="23"/>
      <c r="XDU26" s="23"/>
      <c r="XDV26" s="23"/>
      <c r="XDW26" s="23"/>
      <c r="XDX26" s="23"/>
      <c r="XDY26" s="23"/>
      <c r="XDZ26" s="23"/>
      <c r="XEA26" s="23"/>
      <c r="XEB26" s="23"/>
      <c r="XEC26" s="23"/>
      <c r="XED26" s="23"/>
      <c r="XEE26" s="23"/>
      <c r="XEF26" s="23"/>
      <c r="XEG26" s="23"/>
      <c r="XEH26" s="23"/>
      <c r="XEI26" s="23"/>
      <c r="XEJ26" s="40" t="str">
        <f>C15</f>
        <v>[INDICAR EL NOMBRE DEL INTEGRANTE DEL PROPONENTE PLURAL]</v>
      </c>
      <c r="XEK26" s="40" t="str">
        <f>C16</f>
        <v>[INDICAR EL NOMBRE DEL INTEGRANTE DEL PROPONENTE PLURAL]</v>
      </c>
      <c r="XEL26" s="40" t="str">
        <f>C17</f>
        <v>[INDICAR EL NOMBRE DEL INTEGRANTE DEL PROPONENTE PLURAL]</v>
      </c>
      <c r="XEM26" s="40" t="str">
        <f>C18</f>
        <v>[INDICAR EL NOMBRE DEL INTEGRANTE DEL PROPONENTE PLURAL]</v>
      </c>
      <c r="XEN26" s="40" t="str">
        <f>C19</f>
        <v>[INDICAR EL NOMBRE DEL INTEGRANTE DEL PROPONENTE PLURAL]</v>
      </c>
      <c r="XEO26" s="40" t="str">
        <f>C20</f>
        <v>[INDICAR EL NOMBRE DEL INTEGRANTE DEL PROPONENTE PLURAL]</v>
      </c>
      <c r="XEP26" s="23"/>
      <c r="XEQ26" s="23"/>
      <c r="XER26" s="23"/>
      <c r="XES26" s="23"/>
      <c r="XET26" s="23"/>
      <c r="XEU26" s="23"/>
      <c r="XEV26" s="23"/>
      <c r="XEW26" s="23"/>
    </row>
    <row r="27" spans="1:23 16347:16377" s="29" customFormat="1" x14ac:dyDescent="0.25">
      <c r="A27" s="18"/>
      <c r="B27" s="48">
        <v>1</v>
      </c>
      <c r="C27" s="5"/>
      <c r="D27" s="5"/>
      <c r="E27" s="6"/>
      <c r="F27" s="32"/>
      <c r="G27" s="7"/>
      <c r="H27" s="8"/>
      <c r="I27" s="8"/>
      <c r="J27" s="8"/>
      <c r="K27" s="8"/>
      <c r="L27" s="8"/>
      <c r="M27" s="8"/>
      <c r="N27" s="8"/>
      <c r="O27" s="8"/>
      <c r="P27" s="9"/>
      <c r="Q27" s="10"/>
      <c r="R27" s="24"/>
      <c r="S27" s="88"/>
      <c r="T27" s="89"/>
      <c r="U27" s="90"/>
      <c r="V27" s="65"/>
      <c r="W27" s="24"/>
      <c r="XDS27" s="18"/>
      <c r="XDT27" s="18"/>
      <c r="XDU27" s="18"/>
      <c r="XDV27" s="18"/>
      <c r="XDW27" s="18"/>
      <c r="XDX27" s="18"/>
      <c r="XDY27" s="18"/>
      <c r="XDZ27" s="18"/>
      <c r="XEA27" s="18"/>
      <c r="XEB27" s="18"/>
      <c r="XEC27" s="18"/>
      <c r="XED27" s="18"/>
      <c r="XEE27" s="18"/>
      <c r="XEF27" s="18"/>
      <c r="XEG27" s="18"/>
      <c r="XEH27" s="18"/>
      <c r="XEI27" s="18"/>
      <c r="XEJ27" s="21" t="e">
        <f>VLOOKUP(XEJ$26,RangoExpG1,ContarColumnas(RangoExpG1),FALSE)</f>
        <v>#N/A</v>
      </c>
      <c r="XEK27" s="21" t="e">
        <f>VLOOKUP(XEK$26,RangoExpG1,ContarColumnas(RangoExpG1),FALSE)</f>
        <v>#N/A</v>
      </c>
      <c r="XEL27" s="21" t="e">
        <f>VLOOKUP(XEL$26,RangoExpG1,ContarColumnas(RangoExpG1),FALSE)</f>
        <v>#N/A</v>
      </c>
      <c r="XEM27" s="21" t="e">
        <f>VLOOKUP(XEM$26,RangoExpG1,ContarColumnas(RangoExpG1),FALSE)</f>
        <v>#N/A</v>
      </c>
      <c r="XEN27" s="21" t="e">
        <f>VLOOKUP(XEN$26,RangoExpG1,ContarColumnas(RangoExpG1),FALSE)</f>
        <v>#N/A</v>
      </c>
      <c r="XEO27" s="21" t="e">
        <f>VLOOKUP(XEO$26,RangoExpG1,ContarColumnas(RangoExpG1),FALSE)</f>
        <v>#N/A</v>
      </c>
      <c r="XEP27" s="18"/>
      <c r="XEQ27" s="18"/>
      <c r="XER27" s="18"/>
      <c r="XES27" s="18"/>
      <c r="XET27" s="18"/>
      <c r="XEU27" s="18"/>
      <c r="XEV27" s="18"/>
      <c r="XEW27" s="18"/>
    </row>
    <row r="28" spans="1:23 16347:16377" s="29" customFormat="1" x14ac:dyDescent="0.25">
      <c r="A28" s="18"/>
      <c r="B28" s="49">
        <v>2</v>
      </c>
      <c r="C28" s="11"/>
      <c r="D28" s="12"/>
      <c r="E28" s="13"/>
      <c r="F28" s="33"/>
      <c r="G28" s="14"/>
      <c r="H28" s="15"/>
      <c r="I28" s="15"/>
      <c r="J28" s="15"/>
      <c r="K28" s="15"/>
      <c r="L28" s="15"/>
      <c r="M28" s="15"/>
      <c r="N28" s="15"/>
      <c r="O28" s="15"/>
      <c r="P28" s="16"/>
      <c r="Q28" s="17"/>
      <c r="R28" s="25"/>
      <c r="S28" s="83"/>
      <c r="T28" s="84"/>
      <c r="U28" s="85"/>
      <c r="V28" s="66"/>
      <c r="W28" s="25"/>
      <c r="XDS28" s="18"/>
      <c r="XDT28" s="18"/>
      <c r="XDU28" s="18"/>
      <c r="XDV28" s="18"/>
      <c r="XDW28" s="18"/>
      <c r="XDX28" s="18"/>
      <c r="XDY28" s="18"/>
      <c r="XDZ28" s="18"/>
      <c r="XEA28" s="18"/>
      <c r="XEB28" s="18"/>
      <c r="XEC28" s="18"/>
      <c r="XED28" s="18"/>
      <c r="XEE28" s="18"/>
      <c r="XEF28" s="18"/>
      <c r="XEG28" s="18"/>
      <c r="XEH28" s="18"/>
      <c r="XEI28" s="18"/>
      <c r="XEJ28" s="21" t="e">
        <f>VLOOKUP(XEJ$26,RangoExpG2,ContarColumnas(RangoExpG2),FALSE)</f>
        <v>#N/A</v>
      </c>
      <c r="XEK28" s="21" t="e">
        <f>VLOOKUP(XEK$26,RangoExpG2,ContarColumnas(RangoExpG2),FALSE)</f>
        <v>#N/A</v>
      </c>
      <c r="XEL28" s="21" t="e">
        <f>VLOOKUP(XEL$26,RangoExpG2,ContarColumnas(RangoExpG2),FALSE)</f>
        <v>#N/A</v>
      </c>
      <c r="XEM28" s="21" t="e">
        <f>VLOOKUP(XEM$26,RangoExpG2,ContarColumnas(RangoExpG2),FALSE)</f>
        <v>#N/A</v>
      </c>
      <c r="XEN28" s="21" t="e">
        <f>VLOOKUP(XEN$26,RangoExpG2,ContarColumnas(RangoExpG2),FALSE)</f>
        <v>#N/A</v>
      </c>
      <c r="XEO28" s="21" t="e">
        <f>VLOOKUP(XEO$26,RangoExpG2,ContarColumnas(RangoExpG2),FALSE)</f>
        <v>#N/A</v>
      </c>
      <c r="XEP28" s="18"/>
      <c r="XEQ28" s="18">
        <f>ContarColumnas(RangoExpG1)</f>
        <v>13</v>
      </c>
      <c r="XER28" s="18"/>
      <c r="XES28" s="18"/>
      <c r="XET28" s="18"/>
      <c r="XEU28" s="18"/>
      <c r="XEV28" s="18"/>
      <c r="XEW28" s="18"/>
    </row>
    <row r="29" spans="1:23 16347:16377" s="29" customFormat="1" x14ac:dyDescent="0.25">
      <c r="A29" s="18"/>
      <c r="B29" s="49">
        <v>3</v>
      </c>
      <c r="C29" s="11"/>
      <c r="D29" s="12"/>
      <c r="E29" s="13"/>
      <c r="F29" s="33"/>
      <c r="G29" s="14"/>
      <c r="H29" s="15"/>
      <c r="I29" s="15"/>
      <c r="J29" s="15"/>
      <c r="K29" s="15"/>
      <c r="L29" s="15"/>
      <c r="M29" s="15"/>
      <c r="N29" s="15"/>
      <c r="O29" s="15"/>
      <c r="P29" s="16"/>
      <c r="Q29" s="17"/>
      <c r="R29" s="25"/>
      <c r="S29" s="83"/>
      <c r="T29" s="84"/>
      <c r="U29" s="85"/>
      <c r="V29" s="66"/>
      <c r="W29" s="25"/>
      <c r="XDS29" s="18"/>
      <c r="XDT29" s="18"/>
      <c r="XDU29" s="18"/>
      <c r="XDV29" s="18"/>
      <c r="XDW29" s="18"/>
      <c r="XDX29" s="18"/>
      <c r="XDY29" s="18"/>
      <c r="XDZ29" s="18"/>
      <c r="XEA29" s="18"/>
      <c r="XEB29" s="18"/>
      <c r="XEC29" s="18"/>
      <c r="XED29" s="18"/>
      <c r="XEE29" s="18"/>
      <c r="XEF29" s="18"/>
      <c r="XEG29" s="18"/>
      <c r="XEH29" s="18"/>
      <c r="XEI29" s="18"/>
      <c r="XEJ29" s="21" t="e">
        <f>VLOOKUP(XEJ$26,RangoExpG3,ContarColumnas(RangoExpG3),FALSE)</f>
        <v>#N/A</v>
      </c>
      <c r="XEK29" s="21" t="e">
        <f>VLOOKUP(XEK$26,RangoExpG3,ContarColumnas(RangoExpG3),FALSE)</f>
        <v>#N/A</v>
      </c>
      <c r="XEL29" s="21" t="e">
        <f>VLOOKUP(XEL$26,RangoExpG3,ContarColumnas(RangoExpG3),FALSE)</f>
        <v>#N/A</v>
      </c>
      <c r="XEM29" s="21" t="e">
        <f>VLOOKUP(XEM$26,RangoExpG3,ContarColumnas(RangoExpG3),FALSE)</f>
        <v>#N/A</v>
      </c>
      <c r="XEN29" s="21" t="e">
        <f>VLOOKUP(XEN$26,RangoExpG3,ContarColumnas(RangoExpG3),FALSE)</f>
        <v>#N/A</v>
      </c>
      <c r="XEO29" s="21" t="e">
        <f>VLOOKUP(XEO$26,RangoExpG3,ContarColumnas(RangoExpG3),FALSE)</f>
        <v>#N/A</v>
      </c>
      <c r="XEP29" s="18"/>
      <c r="XEQ29" s="18"/>
      <c r="XER29" s="18"/>
      <c r="XES29" s="18"/>
      <c r="XET29" s="18"/>
      <c r="XEU29" s="18"/>
      <c r="XEV29" s="18"/>
      <c r="XEW29" s="18"/>
    </row>
    <row r="30" spans="1:23 16347:16377" s="29" customFormat="1" x14ac:dyDescent="0.25">
      <c r="A30" s="18"/>
      <c r="B30" s="49">
        <v>4</v>
      </c>
      <c r="C30" s="11"/>
      <c r="D30" s="11"/>
      <c r="E30" s="12"/>
      <c r="F30" s="34"/>
      <c r="G30" s="14"/>
      <c r="H30" s="15"/>
      <c r="I30" s="15"/>
      <c r="J30" s="15"/>
      <c r="K30" s="15"/>
      <c r="L30" s="15"/>
      <c r="M30" s="15"/>
      <c r="N30" s="15"/>
      <c r="O30" s="15"/>
      <c r="P30" s="16"/>
      <c r="Q30" s="17"/>
      <c r="R30" s="25"/>
      <c r="S30" s="83"/>
      <c r="T30" s="84"/>
      <c r="U30" s="85"/>
      <c r="V30" s="66"/>
      <c r="W30" s="25"/>
      <c r="XDS30" s="18"/>
      <c r="XDT30" s="18"/>
      <c r="XDU30" s="18"/>
      <c r="XDV30" s="18"/>
      <c r="XDW30" s="18"/>
      <c r="XDX30" s="18"/>
      <c r="XDY30" s="18"/>
      <c r="XDZ30" s="18"/>
      <c r="XEA30" s="18"/>
      <c r="XEB30" s="18"/>
      <c r="XEC30" s="18"/>
      <c r="XED30" s="18"/>
      <c r="XEE30" s="18"/>
      <c r="XEF30" s="18"/>
      <c r="XEG30" s="18"/>
      <c r="XEH30" s="18"/>
      <c r="XEI30" s="18"/>
      <c r="XEJ30" s="21" t="e">
        <f>VLOOKUP(XEJ$26,RangoExpG4,ContarColumnas(RangoExpG4),FALSE)</f>
        <v>#N/A</v>
      </c>
      <c r="XEK30" s="21" t="e">
        <f>VLOOKUP(XEK$26,RangoExpG4,ContarColumnas(RangoExpG4),FALSE)</f>
        <v>#N/A</v>
      </c>
      <c r="XEL30" s="21" t="e">
        <f>VLOOKUP(XEL$26,RangoExpG4,ContarColumnas(RangoExpG4),FALSE)</f>
        <v>#N/A</v>
      </c>
      <c r="XEM30" s="21" t="e">
        <f>VLOOKUP(XEM$26,RangoExpG4,ContarColumnas(RangoExpG4),FALSE)</f>
        <v>#N/A</v>
      </c>
      <c r="XEN30" s="21" t="e">
        <f>VLOOKUP(XEN$26,RangoExpG4,ContarColumnas(RangoExpG4),FALSE)</f>
        <v>#N/A</v>
      </c>
      <c r="XEO30" s="21" t="e">
        <f>VLOOKUP(XEO$26,RangoExpG4,ContarColumnas(RangoExpG4),FALSE)</f>
        <v>#N/A</v>
      </c>
      <c r="XEP30" s="18"/>
      <c r="XEQ30" s="18"/>
      <c r="XER30" s="18"/>
      <c r="XES30" s="18"/>
      <c r="XET30" s="18"/>
      <c r="XEU30" s="18"/>
      <c r="XEV30" s="18"/>
      <c r="XEW30" s="18"/>
    </row>
    <row r="31" spans="1:23 16347:16377" s="29" customFormat="1" x14ac:dyDescent="0.25">
      <c r="A31" s="18"/>
      <c r="B31" s="49">
        <v>5</v>
      </c>
      <c r="C31" s="11"/>
      <c r="D31" s="11"/>
      <c r="E31" s="12"/>
      <c r="F31" s="34"/>
      <c r="G31" s="14"/>
      <c r="H31" s="15"/>
      <c r="I31" s="15"/>
      <c r="J31" s="15"/>
      <c r="K31" s="15"/>
      <c r="L31" s="15"/>
      <c r="M31" s="15"/>
      <c r="N31" s="15"/>
      <c r="O31" s="15"/>
      <c r="P31" s="16"/>
      <c r="Q31" s="17"/>
      <c r="R31" s="25"/>
      <c r="S31" s="130"/>
      <c r="T31" s="131"/>
      <c r="U31" s="132"/>
      <c r="V31" s="67"/>
      <c r="W31" s="25"/>
      <c r="XDS31" s="18"/>
      <c r="XDT31" s="18"/>
      <c r="XDU31" s="18"/>
      <c r="XDV31" s="18"/>
      <c r="XDW31" s="18"/>
      <c r="XDX31" s="18"/>
      <c r="XDY31" s="18"/>
      <c r="XDZ31" s="18"/>
      <c r="XEA31" s="18"/>
      <c r="XEB31" s="18"/>
      <c r="XEC31" s="18"/>
      <c r="XED31" s="18"/>
      <c r="XEE31" s="18"/>
      <c r="XEF31" s="18"/>
      <c r="XEG31" s="18"/>
      <c r="XEH31" s="18"/>
      <c r="XEI31" s="18"/>
      <c r="XEJ31" s="21" t="e">
        <f>VLOOKUP(XEJ$26,RangoExpG5,ContarColumnas(RangoExpG5),FALSE)</f>
        <v>#N/A</v>
      </c>
      <c r="XEK31" s="21" t="e">
        <f>VLOOKUP(XEK$26,RangoExpG5,ContarColumnas(RangoExpG5),FALSE)</f>
        <v>#N/A</v>
      </c>
      <c r="XEL31" s="21" t="e">
        <f>VLOOKUP(XEL$26,RangoExpG5,ContarColumnas(RangoExpG5),FALSE)</f>
        <v>#N/A</v>
      </c>
      <c r="XEM31" s="21" t="e">
        <f>VLOOKUP(XEM$26,RangoExpG5,ContarColumnas(RangoExpG5),FALSE)</f>
        <v>#N/A</v>
      </c>
      <c r="XEN31" s="21" t="e">
        <f>VLOOKUP(XEN$26,RangoExpG5,ContarColumnas(RangoExpG5),FALSE)</f>
        <v>#N/A</v>
      </c>
      <c r="XEO31" s="21" t="e">
        <f>VLOOKUP(XEO$26,RangoExpG5,ContarColumnas(RangoExpG5),FALSE)</f>
        <v>#N/A</v>
      </c>
      <c r="XEP31" s="18"/>
      <c r="XEQ31" s="18"/>
      <c r="XER31" s="18"/>
      <c r="XES31" s="18"/>
      <c r="XET31" s="18"/>
      <c r="XEU31" s="18"/>
      <c r="XEV31" s="18"/>
      <c r="XEW31" s="18"/>
    </row>
    <row r="32" spans="1:23 16347:16377" s="29" customFormat="1" ht="22.5" customHeight="1" thickBot="1" x14ac:dyDescent="0.3">
      <c r="A32" s="18"/>
      <c r="B32" s="102"/>
      <c r="C32" s="103"/>
      <c r="D32" s="103"/>
      <c r="E32" s="103"/>
      <c r="F32" s="104"/>
      <c r="G32" s="81" t="s">
        <v>24</v>
      </c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26"/>
      <c r="S32" s="114" t="s">
        <v>37</v>
      </c>
      <c r="T32" s="115"/>
      <c r="U32" s="115"/>
      <c r="V32" s="115"/>
      <c r="W32" s="26"/>
      <c r="XDS32" s="18"/>
      <c r="XDT32" s="18"/>
      <c r="XDU32" s="18"/>
      <c r="XDV32" s="18"/>
      <c r="XDW32" s="18"/>
      <c r="XDX32" s="18"/>
      <c r="XDY32" s="18"/>
      <c r="XDZ32" s="18"/>
      <c r="XEA32" s="18"/>
      <c r="XEB32" s="18"/>
      <c r="XEC32" s="18"/>
      <c r="XED32" s="18"/>
      <c r="XEE32" s="18"/>
      <c r="XEF32" s="18"/>
      <c r="XEG32" s="18"/>
      <c r="XEH32" s="18"/>
      <c r="XEI32" s="18"/>
      <c r="XEJ32" s="21">
        <f t="shared" ref="XEJ32:XEO32" si="0">_xlfn.AGGREGATE(9,6,XEJ27:XEJ31)</f>
        <v>0</v>
      </c>
      <c r="XEK32" s="21">
        <f t="shared" si="0"/>
        <v>0</v>
      </c>
      <c r="XEL32" s="21">
        <f t="shared" si="0"/>
        <v>0</v>
      </c>
      <c r="XEM32" s="21">
        <f t="shared" si="0"/>
        <v>0</v>
      </c>
      <c r="XEN32" s="21">
        <f t="shared" si="0"/>
        <v>0</v>
      </c>
      <c r="XEO32" s="21">
        <f t="shared" si="0"/>
        <v>0</v>
      </c>
      <c r="XEP32" s="18"/>
      <c r="XEQ32" s="18"/>
      <c r="XER32" s="18"/>
      <c r="XES32" s="18"/>
      <c r="XET32" s="18"/>
      <c r="XEU32" s="18"/>
      <c r="XEV32" s="18"/>
      <c r="XEW32" s="18"/>
    </row>
    <row r="33" spans="2:23" ht="68.25" customHeight="1" thickBot="1" x14ac:dyDescent="0.3">
      <c r="R33" s="62" t="s">
        <v>35</v>
      </c>
      <c r="S33"/>
      <c r="T33"/>
      <c r="U33"/>
      <c r="V33"/>
      <c r="W33" s="62" t="s">
        <v>35</v>
      </c>
    </row>
    <row r="34" spans="2:23" x14ac:dyDescent="0.25">
      <c r="S34"/>
      <c r="T34"/>
      <c r="U34"/>
      <c r="V34"/>
      <c r="W34"/>
    </row>
    <row r="35" spans="2:23" x14ac:dyDescent="0.25">
      <c r="S35"/>
      <c r="T35"/>
      <c r="U35"/>
      <c r="V35"/>
      <c r="W35"/>
    </row>
    <row r="36" spans="2:23" ht="15" customHeight="1" x14ac:dyDescent="0.25">
      <c r="B36" s="63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</row>
    <row r="37" spans="2:23" ht="28.5" customHeight="1" x14ac:dyDescent="0.25">
      <c r="B37" s="63"/>
    </row>
    <row r="38" spans="2:23" x14ac:dyDescent="0.25">
      <c r="B38" s="63"/>
    </row>
  </sheetData>
  <sheetProtection formatRows="0"/>
  <protectedRanges>
    <protectedRange sqref="A27:XFD31" name="Rango1"/>
  </protectedRanges>
  <mergeCells count="46">
    <mergeCell ref="C20:E20"/>
    <mergeCell ref="F25:F26"/>
    <mergeCell ref="B9:D9"/>
    <mergeCell ref="B11:D11"/>
    <mergeCell ref="E7:F7"/>
    <mergeCell ref="C25:C26"/>
    <mergeCell ref="D25:D26"/>
    <mergeCell ref="E25:E26"/>
    <mergeCell ref="C18:E18"/>
    <mergeCell ref="C14:E14"/>
    <mergeCell ref="C15:E15"/>
    <mergeCell ref="C16:E16"/>
    <mergeCell ref="C17:E17"/>
    <mergeCell ref="C4:S4"/>
    <mergeCell ref="B13:H13"/>
    <mergeCell ref="B7:D7"/>
    <mergeCell ref="E9:T9"/>
    <mergeCell ref="B2:S2"/>
    <mergeCell ref="B3:S3"/>
    <mergeCell ref="B5:W5"/>
    <mergeCell ref="B8:W8"/>
    <mergeCell ref="B10:W10"/>
    <mergeCell ref="B12:W12"/>
    <mergeCell ref="W25:W26"/>
    <mergeCell ref="C19:E19"/>
    <mergeCell ref="S22:W22"/>
    <mergeCell ref="B22:F24"/>
    <mergeCell ref="B32:F32"/>
    <mergeCell ref="P25:P26"/>
    <mergeCell ref="Q25:Q26"/>
    <mergeCell ref="R25:R26"/>
    <mergeCell ref="B25:B26"/>
    <mergeCell ref="S25:U26"/>
    <mergeCell ref="S32:V32"/>
    <mergeCell ref="V25:V26"/>
    <mergeCell ref="G24:O24"/>
    <mergeCell ref="G22:R23"/>
    <mergeCell ref="S23:W23"/>
    <mergeCell ref="S31:U31"/>
    <mergeCell ref="S24:T24"/>
    <mergeCell ref="G32:Q32"/>
    <mergeCell ref="S30:U30"/>
    <mergeCell ref="G25:O25"/>
    <mergeCell ref="S29:U29"/>
    <mergeCell ref="S28:U28"/>
    <mergeCell ref="S27:U27"/>
  </mergeCells>
  <conditionalFormatting sqref="R32">
    <cfRule type="cellIs" dxfId="12" priority="77" operator="greaterThanOrEqual">
      <formula>$R$24</formula>
    </cfRule>
  </conditionalFormatting>
  <conditionalFormatting sqref="R33">
    <cfRule type="cellIs" dxfId="11" priority="67" operator="equal">
      <formula>"Diligencie el valor Correspondiente en la Fila 24 de esta columna"</formula>
    </cfRule>
    <cfRule type="cellIs" dxfId="10" priority="68" operator="equal">
      <formula>"CUMPLE"</formula>
    </cfRule>
    <cfRule type="cellIs" dxfId="9" priority="69" operator="equal">
      <formula>"NO CUMPLE"</formula>
    </cfRule>
  </conditionalFormatting>
  <conditionalFormatting sqref="G15:G20">
    <cfRule type="cellIs" dxfId="8" priority="18" operator="equal">
      <formula>0</formula>
    </cfRule>
    <cfRule type="cellIs" dxfId="7" priority="19" operator="lessThanOrEqual">
      <formula>0.1</formula>
    </cfRule>
  </conditionalFormatting>
  <conditionalFormatting sqref="H15:N20">
    <cfRule type="expression" dxfId="6" priority="22">
      <formula>C15="[INDICAR EL NOMBRE DEL INTEGRANTE DEL PROPONENTE PLURAL]"</formula>
    </cfRule>
    <cfRule type="cellIs" dxfId="5" priority="24" operator="greaterThanOrEqual">
      <formula>0.5</formula>
    </cfRule>
    <cfRule type="cellIs" dxfId="4" priority="26" operator="lessThan">
      <formula>0.05</formula>
    </cfRule>
  </conditionalFormatting>
  <conditionalFormatting sqref="W33">
    <cfRule type="cellIs" dxfId="3" priority="3" operator="equal">
      <formula>"Diligencie el valor Correspondiente en la Fila 24 de esta columna"</formula>
    </cfRule>
    <cfRule type="cellIs" dxfId="2" priority="4" operator="equal">
      <formula>"CUMPLE"</formula>
    </cfRule>
    <cfRule type="cellIs" dxfId="1" priority="5" operator="equal">
      <formula>"NO CUMPLE"</formula>
    </cfRule>
  </conditionalFormatting>
  <conditionalFormatting sqref="W32">
    <cfRule type="cellIs" dxfId="0" priority="1" operator="greaterThanOrEqual">
      <formula>$R$24</formula>
    </cfRule>
  </conditionalFormatting>
  <dataValidations count="1">
    <dataValidation type="list" allowBlank="1" showInputMessage="1" showErrorMessage="1" sqref="F27:F31" xr:uid="{823B1B8A-1334-418D-AF5A-FF649B5D0B9E}">
      <formula1>$C$15:$C$20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6" ma:contentTypeDescription="Crear nuevo documento." ma:contentTypeScope="" ma:versionID="045f1ad96d0e5757b9e6d1dd5088746f">
  <xsd:schema xmlns:xsd="http://www.w3.org/2001/XMLSchema" xmlns:xs="http://www.w3.org/2001/XMLSchema" xmlns:p="http://schemas.microsoft.com/office/2006/metadata/properties" xmlns:ns2="677fe1e4-aac7-4cf1-bd5c-2183b833ab74" xmlns:ns3="e792e8af-4922-4b2a-a495-da70dd29d427" targetNamespace="http://schemas.microsoft.com/office/2006/metadata/properties" ma:root="true" ma:fieldsID="81b62cadb526c74759cf7b355a5eb5d1" ns2:_="" ns3:_="">
    <xsd:import namespace="677fe1e4-aac7-4cf1-bd5c-2183b833ab74"/>
    <xsd:import namespace="e792e8af-4922-4b2a-a495-da70dd29d4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92e8af-4922-4b2a-a495-da70dd29d4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7C4D8-5381-4160-86D5-45D171F6E4BF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792e8af-4922-4b2a-a495-da70dd29d427"/>
    <ds:schemaRef ds:uri="677fe1e4-aac7-4cf1-bd5c-2183b833ab7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736C1-DF34-44C0-BD00-861F4AF67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e792e8af-4922-4b2a-a495-da70dd29d4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SMMLV</vt:lpstr>
      <vt:lpstr>EXPERIENCIA DEL PROPONENTE</vt:lpstr>
      <vt:lpstr>EEOC</vt:lpstr>
      <vt:lpstr>EG</vt:lpstr>
      <vt:lpstr>RangoExpG1</vt:lpstr>
      <vt:lpstr>RangoExpG2</vt:lpstr>
      <vt:lpstr>RangoExpG3</vt:lpstr>
      <vt:lpstr>RangoExpG4</vt:lpstr>
      <vt:lpstr>RangoExpG5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2025-12-16T00:16:42Z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0x0101006EEDD46A08CE61498B9944100A520FC8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