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mc:AlternateContent xmlns:mc="http://schemas.openxmlformats.org/markup-compatibility/2006">
    <mc:Choice Requires="x15">
      <x15ac:absPath xmlns:x15ac="http://schemas.microsoft.com/office/spreadsheetml/2010/11/ac" url="C:\Users\Lina Davila E\Desktop\PANDEMIA\20001188 H4\PUBLICAR\"/>
    </mc:Choice>
  </mc:AlternateContent>
  <xr:revisionPtr revIDLastSave="0" documentId="8_{D93FD4EF-873B-4EFF-9346-3333CE4E2DED}" xr6:coauthVersionLast="45" xr6:coauthVersionMax="45" xr10:uidLastSave="{00000000-0000-0000-0000-000000000000}"/>
  <bookViews>
    <workbookView xWindow="-120" yWindow="-120" windowWidth="20730" windowHeight="11160" xr2:uid="{00000000-000D-0000-FFFF-FFFF00000000}"/>
  </bookViews>
  <sheets>
    <sheet name="MATRIZ DE RIESGOS" sheetId="1" r:id="rId1"/>
    <sheet name="Hoja2" sheetId="2" r:id="rId2"/>
  </sheets>
  <definedNames>
    <definedName name="_xlnm.Print_Titles" localSheetId="0">'MATRIZ DE RIESGOS'!$3:$9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0" i="1" l="1"/>
  <c r="Q10" i="1"/>
  <c r="R10" i="1" s="1"/>
  <c r="K36" i="1" l="1"/>
  <c r="Q28" i="1" l="1"/>
  <c r="R28" i="1"/>
  <c r="K28" i="1"/>
  <c r="L28" i="1" s="1"/>
  <c r="Q23" i="1" l="1"/>
  <c r="R23" i="1" s="1"/>
  <c r="Q12" i="1"/>
  <c r="Q14" i="1"/>
  <c r="R14" i="1" s="1"/>
  <c r="Q15" i="1"/>
  <c r="R15" i="1" s="1"/>
  <c r="Q16" i="1"/>
  <c r="Q17" i="1"/>
  <c r="R17" i="1" s="1"/>
  <c r="Q18" i="1"/>
  <c r="R18" i="1" s="1"/>
  <c r="Q19" i="1"/>
  <c r="Q20" i="1"/>
  <c r="Q21" i="1"/>
  <c r="R21" i="1" s="1"/>
  <c r="Q22" i="1"/>
  <c r="R22" i="1" s="1"/>
  <c r="Q24" i="1"/>
  <c r="R24" i="1" s="1"/>
  <c r="Q25" i="1"/>
  <c r="R25" i="1" s="1"/>
  <c r="Q26" i="1"/>
  <c r="R26" i="1" s="1"/>
  <c r="Q27" i="1"/>
  <c r="R27" i="1" s="1"/>
  <c r="Q29" i="1"/>
  <c r="R29" i="1" s="1"/>
  <c r="Q30" i="1"/>
  <c r="R30" i="1" s="1"/>
  <c r="Q31" i="1"/>
  <c r="R31" i="1" s="1"/>
  <c r="Q32" i="1"/>
  <c r="R32" i="1" s="1"/>
  <c r="Q33" i="1"/>
  <c r="R33" i="1" s="1"/>
  <c r="Q34" i="1"/>
  <c r="R34" i="1" s="1"/>
  <c r="Q35" i="1"/>
  <c r="R35" i="1" s="1"/>
  <c r="K13" i="1"/>
  <c r="K14" i="1"/>
  <c r="L14" i="1" s="1"/>
  <c r="K15" i="1"/>
  <c r="L15" i="1" s="1"/>
  <c r="K16" i="1"/>
  <c r="K17" i="1"/>
  <c r="L17" i="1" s="1"/>
  <c r="K18" i="1"/>
  <c r="L18" i="1" s="1"/>
  <c r="K19" i="1"/>
  <c r="K20" i="1"/>
  <c r="L20" i="1" s="1"/>
  <c r="K21" i="1"/>
  <c r="L21" i="1" s="1"/>
  <c r="K22" i="1"/>
  <c r="L22" i="1" s="1"/>
  <c r="K23" i="1"/>
  <c r="L23" i="1" s="1"/>
  <c r="K24" i="1"/>
  <c r="L24" i="1" s="1"/>
  <c r="K25" i="1"/>
  <c r="L25" i="1" s="1"/>
  <c r="K26" i="1"/>
  <c r="L26" i="1" s="1"/>
  <c r="K27" i="1"/>
  <c r="L27" i="1" s="1"/>
  <c r="K29" i="1"/>
  <c r="L29" i="1" s="1"/>
  <c r="K30" i="1"/>
  <c r="L30" i="1" s="1"/>
  <c r="K31" i="1"/>
  <c r="L31" i="1" s="1"/>
  <c r="K32" i="1"/>
  <c r="L32" i="1" s="1"/>
  <c r="K33" i="1"/>
  <c r="L33" i="1" s="1"/>
  <c r="L34" i="1"/>
  <c r="L35" i="1"/>
  <c r="R13" i="1"/>
  <c r="R20" i="1" l="1"/>
  <c r="R12" i="1" l="1"/>
  <c r="R16" i="1"/>
  <c r="L16" i="1"/>
  <c r="R11" i="1" l="1"/>
  <c r="R19" i="1"/>
  <c r="L13" i="1"/>
  <c r="L1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X27" authorId="0" shapeId="0" xr:uid="{00000000-0006-0000-0000-000001000000}">
      <text>
        <r>
          <rPr>
            <b/>
            <sz val="9"/>
            <color indexed="81"/>
            <rFont val="Tahoma"/>
            <family val="2"/>
          </rPr>
          <t>Usuario:</t>
        </r>
        <r>
          <rPr>
            <sz val="9"/>
            <color indexed="81"/>
            <rFont val="Tahoma"/>
            <family val="2"/>
          </rPr>
          <t xml:space="preserve">
no debería ser previa a la ejecución de obras </t>
        </r>
      </text>
    </comment>
  </commentList>
</comments>
</file>

<file path=xl/sharedStrings.xml><?xml version="1.0" encoding="utf-8"?>
<sst xmlns="http://schemas.openxmlformats.org/spreadsheetml/2006/main" count="414" uniqueCount="183">
  <si>
    <t>FORMATO</t>
  </si>
  <si>
    <t>FORMATO 9 MATRIZ DE RIESGOS</t>
  </si>
  <si>
    <t>TERMINACIÓN DE LA CALLE DE RODAJE LIMA, CONSTRUCCIÓN DEL BOX CULVERT (PASO A DESNIVEL) Y OBRAS COMPLEMENTARIAS EN EL AEROPUERTO INTERNACIONAL ELDORADO.</t>
  </si>
  <si>
    <t>Principio de Procedencia: 
XXXX.092</t>
  </si>
  <si>
    <t>Clave: : GCON-1.0-12-114</t>
  </si>
  <si>
    <r>
      <t xml:space="preserve">Versión: </t>
    </r>
    <r>
      <rPr>
        <sz val="9"/>
        <rFont val="Arial"/>
        <family val="2"/>
      </rPr>
      <t>1</t>
    </r>
  </si>
  <si>
    <r>
      <t>Fecha:</t>
    </r>
    <r>
      <rPr>
        <sz val="9"/>
        <rFont val="Arial"/>
        <family val="2"/>
      </rPr>
      <t xml:space="preserve"> 28/OCT/2019</t>
    </r>
  </si>
  <si>
    <t>Página: 1 de 1</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</si>
  <si>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</si>
  <si>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</si>
  <si>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</si>
  <si>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</si>
  <si>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</si>
  <si>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</si>
  <si>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</si>
  <si>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</si>
  <si>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</si>
  <si>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</si>
  <si>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</si>
  <si>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</si>
  <si>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</si>
  <si>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</si>
  <si>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</si>
  <si>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</si>
  <si>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</si>
  <si>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</si>
  <si>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</si>
  <si>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</si>
  <si>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</si>
  <si>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</si>
  <si>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</si>
  <si>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Externo</t>
  </si>
  <si>
    <t>Ejecución</t>
  </si>
  <si>
    <t xml:space="preserve"> Económico</t>
  </si>
  <si>
    <t>Mayor costo en el desarrollo del contrato de obra por demoras en la consecución de materiales y equipos, generando mayores tiempos de ejecución.</t>
  </si>
  <si>
    <t>CONTRATISTA</t>
  </si>
  <si>
    <t>SI</t>
  </si>
  <si>
    <t>CONTRATISTA / INTERVENTOR</t>
  </si>
  <si>
    <t>A LA SUSCRIPCIÓN DEL ACTA DE RECIBO FINAL</t>
  </si>
  <si>
    <t>Verificación semanal del consumo interno de materiales y maquinaria en obra vs el stock de materiales y equipos disponibles y en proceso de despacho de ser necesario.</t>
  </si>
  <si>
    <t>SEMANAL</t>
  </si>
  <si>
    <t>Económico</t>
  </si>
  <si>
    <t>Escases de mano de obra no calificada y calificada.</t>
  </si>
  <si>
    <t>FINALIZACIÓN DEL CONTRATO</t>
  </si>
  <si>
    <t>Verificación diaria del personal vinculado, vs reportes de ausentismo, permisos y desvinculaciones; monitoreo del banco de hojas de vida disponibles.</t>
  </si>
  <si>
    <t>Terminación o modificación del contrato de obra como consecuencia de la ejecución de un contrato de concesión o modificaciones al contrato de concesión existente sobre el aeropuerto.</t>
  </si>
  <si>
    <t>INICIO EJECUCIÓN
 DEL CONTRATO</t>
  </si>
  <si>
    <t>MENSUAL</t>
  </si>
  <si>
    <t xml:space="preserve"> Social - Político</t>
  </si>
  <si>
    <t>CONTRATISTA/
AEROCIVIL</t>
  </si>
  <si>
    <t>FINALIZACIÓN DE LAS INTERVENCIONES</t>
  </si>
  <si>
    <t>Uso  inadecuado de vías de acceso al aeropuerto, que generen impacto sobre la comunidad.</t>
  </si>
  <si>
    <t>Retrasos en las obras, por acciones de hecho que emprenda la comunidad del área de influencia directa Engativá y Fontibón, Funza,</t>
  </si>
  <si>
    <t>Específico</t>
  </si>
  <si>
    <t>Operacional</t>
  </si>
  <si>
    <t xml:space="preserve">Demoras en la expedición de permisos por el concesionario OPAIN S.A., para realizar trabajos en el lado aire del aeropuerto Internacional El Dorado </t>
  </si>
  <si>
    <t xml:space="preserve">Retrasos en el cronograma para la ejecución o suspensión de obra. </t>
  </si>
  <si>
    <t>CONTRATISTA / AEROCIVIL</t>
  </si>
  <si>
    <t>Elaborar una base de datos con los requisitos exigidos por el concesionario OPAIN para expedir el carnet de ingresos de personal y maquinaria que desarrollará trabajos en el lado aire del aeropuerto Internacional El Dorado</t>
  </si>
  <si>
    <t>CONTRATISTA/ INTERVENTORIA</t>
  </si>
  <si>
    <t>AUDICENCIA DE ADJUDICACIÓN</t>
  </si>
  <si>
    <t>A LA LIQUIDACIÓN DEL CONTRATO</t>
  </si>
  <si>
    <t xml:space="preserve">Verificar previo al inicio de las intervenciones el cumplimiento de las Autorizaciones necesarias: Periódicamente se deberá revisar su vigencia y necesidad de renovación </t>
  </si>
  <si>
    <t>Atraso al cronograma de la obras</t>
  </si>
  <si>
    <t>El Contratista deberá atender con la logística, el equipo, el material y el personal idóneo, para la atención de contingencias o emergencias las 24 horas del día siete días a la semana, para dar solución a eventos en el menor tiempo posibles:
• Establecer coordinación permanente con la torre de control para disponer contingencias cuando se restringa movilidad por la presencia del Presidente de la Republica en el lado aire del aeropuerto Internacional El Dorado
• Establecer vías alternas de acceso al sitio de la obras para el personal.
• Atención inmediata a eventuales levantamientos de pavimentos  de vías de acceso y/o calles de rodaje, se solicita mantener disponible un metro cubico de asfalto en frio.
• Atender posibles derrames de aceite el área de movimiento o vías circundante a la obras
• Evacuar de las calles de rodaje, vías o área circundante a la obra el  FOD (Foering Object Damage)
• Dar atención inmediata a posibles eventualidades que se puedan generar sobre las pistas, calles de rodajes y obras complementarias menores que puedan afectar la operatividad del aeropuerto.</t>
  </si>
  <si>
    <t>Presencia de Foreign Object Damage (FOD), e incursiones en la zona de ejecución de la obra</t>
  </si>
  <si>
    <t>Afectación a la seguridad operacional del Aeropuerto Internacional El Dorado</t>
  </si>
  <si>
    <t>Cumplimiento del Plan de Gestión Integral de Residuos (PGIR) en áreas de operación y de ejecución de obras. Implementar en los trabajos el concepto de Seguridad Operacional, y en particular el control de ingresos a áreas restringidas.</t>
  </si>
  <si>
    <t>Seguimiento al plan de gestión integral de residuos</t>
  </si>
  <si>
    <t>Sentencias y/o ordenes ejecutoriadas de autoridades externas  que requieran la suspensión de las obras para adelantar trámites relacionados a requerimientos de terceros</t>
  </si>
  <si>
    <t xml:space="preserve">CONTRATISTA  /AEROCIVIL </t>
  </si>
  <si>
    <t>Información sobre las situaciones relacionadas a demandas y/o requerimientos de terceros que se presenten sobre la zona del proyecto
Información sobre condiciones particulares en la zona de trabajo a cargo del Contratista
Gestión Gubernamental para solución de conflicto a cargo de las partes, medidas de contingencia para superar atrasos.</t>
  </si>
  <si>
    <t>CONTRATISTA/ AEROCIVIL</t>
  </si>
  <si>
    <t>Comunicación con las autoridades que tramitan las demandas y/o requerimientos de terceros sobre la zona donde se adelanta el  proyecto. 
Monitoreo de las condiciones de los procesos judiciales vigentes relacionados a la zona del proyecto.</t>
  </si>
  <si>
    <t xml:space="preserve">Procesos de conminación de cumplimiento o de incumplimiento por deficiencias en los procedimientos constructivos, de materiales o especificaciones técnicas 
 </t>
  </si>
  <si>
    <t xml:space="preserve">
Retraso en el cronograma de recibo de las obras e intervenciones </t>
  </si>
  <si>
    <t>Dar cumplimiento a las especificaciones de construcción y materiales.
Contar con un sistema de control de calidad de obra.
Atender las recomendaciones y exigencias oportunas de la interventoría. 
Implementar un permanente seguimiento y control al cumplimiento del cronograma y plan de obras.</t>
  </si>
  <si>
    <t>Constante seguimiento y verificación al cumplimiento de especificaciones y cronograma ; verificar reportes de Control de calidad de obra e Interventoría, Comités de obra e informes mensuales</t>
  </si>
  <si>
    <t>Mayores valores y/o actividades requeridos para la ejecución de la Etapa de preconstrucción (Fase A y Fase B) en los términos de los pliegos de condiciones</t>
  </si>
  <si>
    <t>Afectación económica al contratista y alteración al cronograma de ejecución.</t>
  </si>
  <si>
    <t xml:space="preserve">CONTRATISTA </t>
  </si>
  <si>
    <t>ESTRUCTURACIÓN DE LA OFERTA/INICIO DE EJECUCIÓN CONTRACTUAL</t>
  </si>
  <si>
    <t>FINALIZACIÓN DEL PERIODO DE PRECONSTRUCCIÓN</t>
  </si>
  <si>
    <t>Revisión de los documentos que reposan en el cuarto de datos, Visita al sitio de las obras, verificación de las actividades y/o valores requeridos para la Etapa de preconstrucción vs presupuesto de contrato y personal/proveedores de contratista de obra.</t>
  </si>
  <si>
    <t>Cortes a las redes REAN / REAP/RTAN / RTAP o  afectación a las ayudas visuales instaladas actualmente en el Aeropuerto Internacional El Dorado</t>
  </si>
  <si>
    <t>Afectación a la  red hidráulica de aguas residuales construida por OPAIN S.A.,</t>
  </si>
  <si>
    <t xml:space="preserve"> Generar el enterramiento de los pozos o posible taponamiento de la red.</t>
  </si>
  <si>
    <t xml:space="preserve">Retraso en el cronograma de obra </t>
  </si>
  <si>
    <t>FINALIZACION DEL CONTRATO</t>
  </si>
  <si>
    <t xml:space="preserve">Mayores valores para  la ejecución del objeto del contrato y modificación del cronograma de ejecución y terminación inmediata del contrato en caso de que al finalizar el periodo de preconstrucción las obras </t>
  </si>
  <si>
    <t xml:space="preserve">Mayores valores para  la ejecución del objeto del contrato, afectación económica a la AEROCIVIL, al contratista, demolición de las obras y alteración al cronograma de ejecución </t>
  </si>
  <si>
    <t>Mayores Costos al Contratista</t>
  </si>
  <si>
    <t>Estudio adecuado de todo los documentos que conforman el contrato incluyendo los correspondientes al cuarto de datos</t>
  </si>
  <si>
    <t>NO</t>
  </si>
  <si>
    <t>A LA SUSCRIPCIÓN DEL ACTA DE INICIO</t>
  </si>
  <si>
    <t>Realizar verificación en conjunto con la interventoría y la supervisión de esta.</t>
  </si>
  <si>
    <t>suscripción de acta de inicio</t>
  </si>
  <si>
    <t xml:space="preserve">Renivelación por las condiciones del suelo y subsuelo, en las fases de pre-construcción, construcción </t>
  </si>
  <si>
    <t>Posibles asentamientos, deformaciones o desplazamientos internos y externos del terreno y estructura</t>
  </si>
  <si>
    <t>La interventoría debe verificar el registro del control de los asentamientos, la interpretación de los datos y la consolidación del manual y el protocolo de alerta.</t>
  </si>
  <si>
    <t>Manejo inadecuado de vectores en la zona de la obra</t>
  </si>
  <si>
    <t>Cierre de la obras por concepto desfavorable por parte de la Secretaria Distrital de Salud por no permita alcanzar la CATEGORIA I como "Puerto higiénico sanitario", estipulado en Res. 01019 de 2012 de AEROCIVIL</t>
  </si>
  <si>
    <t>Implementar un plan integral de vectores  de acuerdo a lo establecido al capitulo V, articulo 39 al 44 del decreto 1601 de 1984.
Atender las visitas de la SDS de manera integral, por todos los actores que intervienen dentro del aeropuerto.  
Todos los intervinientes deben responder en los plazos establecidos, dentro del acta de visita, los requerimientos que pueden dar cierre a los hallazgos identificados durante la visita</t>
  </si>
  <si>
    <t>La interventoría debe hacer seguimiento al cumplimiento del contratista de la normatividad sobre vectores de la autoridad de salud</t>
  </si>
  <si>
    <t>Naturaleza</t>
  </si>
  <si>
    <t>Altos niveles de precipitación.</t>
  </si>
  <si>
    <t>Afectación o impedimento para el desarrollo de la obra</t>
  </si>
  <si>
    <t>Seguimiento al reporte de las diferentes entidades competentes con la recopilación de datos e históricos de eventos relacionados.</t>
  </si>
  <si>
    <t>Ambiental</t>
  </si>
  <si>
    <t>Contagio del personal de la obras con COVID-19, envenenamiento por picaduras de reptiles o insectos venenosos</t>
  </si>
  <si>
    <t>Disminución en la mano de obra con la consecuente baja en el  rendimiento en las actividades a desarrollar o suspensión de la obras por la Secretaria de Salud Distrital por</t>
  </si>
  <si>
    <t>Demoras en el cronograma o impedimentos para desarrollar la intervención contratada.</t>
  </si>
  <si>
    <t xml:space="preserve">Gestionar oportunamente con los Permisos, Autorizaciones Ambientales, o Planes de Manejo Ambiental, necesarios para desarrollar la intervención contratada. </t>
  </si>
  <si>
    <t xml:space="preserve">ADJUDICACIÓN DEL CONTRATO
</t>
  </si>
  <si>
    <t>LIQUIDACIÓN DEL CONTRATO</t>
  </si>
  <si>
    <t>Verificar que se encuentre con los permisos, licencias o planes de manejo ambientales, necesarios.</t>
  </si>
  <si>
    <t>Suspensión temporal de las obras por el ANLA y/o Multas económicas a la Aerocivil que afecten directamente o suspendan la licencia ambiental 1330</t>
  </si>
  <si>
    <r>
      <t>Aplicación, control y seguimiento de los permisos,  Licencias o Planes de Manejo Ambiental, necesarios para el desarrollo de la obra</t>
    </r>
    <r>
      <rPr>
        <sz val="9"/>
        <color rgb="FFFF0000"/>
        <rFont val="Arial"/>
        <family val="2"/>
      </rPr>
      <t xml:space="preserve">. </t>
    </r>
  </si>
  <si>
    <t>Regulatorio</t>
  </si>
  <si>
    <t>general</t>
  </si>
  <si>
    <t>ALTO</t>
  </si>
  <si>
    <t>MEDIO</t>
  </si>
  <si>
    <t>CONTRATISTA/
AEROCIVIL/ INTERVENTOR</t>
  </si>
  <si>
    <t xml:space="preserve">Seguimiento </t>
  </si>
  <si>
    <t>una sola vez</t>
  </si>
  <si>
    <t>Rechazo del contratista de los estudios y diseños suministrados una vez finalizada la fase de apropiación, conllevando a la terminación del contrato</t>
  </si>
  <si>
    <t>una vez inicie la fase de apropiación de los estudios y diseños</t>
  </si>
  <si>
    <t>una vez finalice la fase de apropiación de los estudios y diseños</t>
  </si>
  <si>
    <t>Una vez finalice la fase de apropiación de los estudios y diseños el contratista deberá manifestar si se apropia de los diseños o no de los diseños y socializará las resultados obtenidos con la interventoría y la entidad con el fin de que estos sean aprobados antes de iniciar la fase e construcción.</t>
  </si>
  <si>
    <t xml:space="preserve">Establecer por parte del contratista de obra un análisis de fuente de materiales,  y/o alquiler de maquinaria, para ello debe suscribir los los contratos que garanticen su disponibilidad en el desarrollo del contrato.
Contar con un stock de materiales y piezas el cual permita continuar con la obra entre tanto se restablecen los suministros y reparaciones de maquinaria </t>
  </si>
  <si>
    <t>Afectación en el acceso de personal, insumos y/o maquinaria al sitio de la obra por bloqueos o manifestaciones en las vías de accesos al aeropuerto Internacional El Dorado</t>
  </si>
  <si>
    <t>Seguimiento a los compromisos con las alcaldías locales de mantenimiento vías de acceso al aeropuerto</t>
  </si>
  <si>
    <t>Retraso en la operatividad del aeropuerto por Código azul o inundación del túnel de acceso a CATAM; accidentes y/o incidentes en el área de movimiento o maniobra del aeropuerto Internacional El Dorado</t>
  </si>
  <si>
    <t>Reportes del la interventoría a la Entidad, sobre sucesos extraordinarios por fuera del control del contratista que afecten el cronograma de la obras</t>
  </si>
  <si>
    <t>Atrasos en la ejecución de la obra, mayores tiempos y costos.</t>
  </si>
  <si>
    <t>Estudio adecuado de los documentos que reposan en el cuarto de datos y el presupuesto del contrato y de las obras y/o inmuebles por adhesión que se encuentren en la zona del proyecto. 
Establecer por parte del contratista de obra un estudio de mercado que identifique alternativas para la ejecución de las actividades de preconstrucción y desarrollar los contratos que garanticen su disponibilidad en el desarrollo del contrato.
Contar con un grupo de especialistas  y/o subcontratar empresa de consultoría y proveedores  el cual permita ejecutar las actividades de preconstrucción y garantice precios adecuados al contratista de obra para su ejecución.</t>
  </si>
  <si>
    <r>
      <t>Solicitar a Aerocivil el planos de circuitos de redes REAN / REAP/RTAN / RTAP  que cruzan la zona de las obras.
Disponer de stock de repuestos para atender contingencias en los circuitos</t>
    </r>
    <r>
      <rPr>
        <sz val="9"/>
        <rFont val="Arial"/>
        <family val="2"/>
      </rPr>
      <t xml:space="preserve"> de Energía o</t>
    </r>
    <r>
      <rPr>
        <sz val="9"/>
        <color rgb="FF000000"/>
        <rFont val="Arial"/>
        <family val="2"/>
      </rPr>
      <t xml:space="preserve"> comunicaciones instalados en el aeropuerto Internacional El Dorado y capacitaciones al personal de mantenimiento y operativo del contratista para su atención o coordinaciones con  el Grupo de Soporte Técnico de la Dirección Regional Cundinamarca. 
Señalizar y demarcar la zona de trabajo en particular el área de ubicación de redes.</t>
    </r>
  </si>
  <si>
    <t>La interventoría debe verificar la implementación del plan de rehabilitación y mantenimiento con las medidas de seguridad que allí se requieren. De ser necesario con le vista bueno o seguimiento del técnico de la AEROCIVIL</t>
  </si>
  <si>
    <r>
      <t>Solicitar a la OPAIN a través de la ANI un plano de la red y los pozos existentes, con sus cotas, en el área de ejecución de la obra
I</t>
    </r>
    <r>
      <rPr>
        <sz val="9"/>
        <rFont val="Arial"/>
        <family val="2"/>
      </rPr>
      <t xml:space="preserve">mplementar planes de mitigación y en caso de afectación a la red de aguas residuales o enterramiento de pozos de la red, aplicar las especificaciones y requisitos establecidos en el contrato de concesión 6000169 OK de OPAIN S.A. en caso de ser necesario realizar arreglos de esta infraestructura concesionada. </t>
    </r>
  </si>
  <si>
    <t>Verificar que las áreas a intervenir en el plan de obras la existencia de la red o su pozos y el plan de mitigación</t>
  </si>
  <si>
    <r>
      <t>Afectación a la operación generados por contingencias presentadas en el traslado de la red de 14"</t>
    </r>
    <r>
      <rPr>
        <sz val="9"/>
        <color rgb="FFFF0000"/>
        <rFont val="Arial"/>
        <family val="2"/>
      </rPr>
      <t>s</t>
    </r>
    <r>
      <rPr>
        <sz val="9"/>
        <rFont val="Arial"/>
        <family val="2"/>
      </rPr>
      <t xml:space="preserve"> de vecindad con el concesionario OPAIN S.A o otros actores presentes en el Aeropuerto Internacional El Dorado y con infraestructura aledaña a la obra</t>
    </r>
  </si>
  <si>
    <r>
      <t>Coordinar con Aerocivil (Oficina de Comercialización e Inversión) para gestionar con la ANI la suscripción de OTROSÍ o modificatorio del OTROSÍ 24 del contrato de concesión y actas de vecindad que permita el ingreso provisional a áreas concesionada para realizar intervención "</t>
    </r>
    <r>
      <rPr>
        <b/>
        <sz val="9"/>
        <color theme="1"/>
        <rFont val="Arial"/>
        <family val="2"/>
      </rPr>
      <t>traslado de redes"</t>
    </r>
    <r>
      <rPr>
        <sz val="9"/>
        <color theme="1"/>
        <rFont val="Arial"/>
        <family val="2"/>
      </rPr>
      <t xml:space="preserve">
Fechas de inicio de intervención, Horarios de intervenciones,  esquemas de seguridad, equipos a emplear y las condiciones del área antes de iniciar la intervención, cronograma de la intervención
Coordinar con Aerocivil la notificación al ANLA del detalle de la intervención conforme con lo dispuesto en el Decreto 1076 de 2015 de la intervención a realizar por el contratista de Aerocivil en el área licenciada a OPAIN S.A </t>
    </r>
  </si>
  <si>
    <t>Realizar seguimiento a los compromisos adquiridos y diligenciar fichas y formatos requeridos por la autoridad ambiental</t>
  </si>
  <si>
    <t>Obras objeto del contrato por encima del presupuesto asignado a su ejecución como resultado de las actividades sobre estudios y diseños adelantados por el contratista (se exceptúa lo estipulado en el fondo de compensaciones que corresponde al riesgo especifico que asume la entidad)</t>
  </si>
  <si>
    <t xml:space="preserve">Estudio adecuado de los documentos que reposan en el cuarto de datos y el presupuesto del contrato. Ejecución de las actividades de preconstrucción bajo los criterios de eficiencia, economía, eficacia y excelencia técnica.
Contar con un grupo de especialistas  y/o subcontratar empresa de consultoría de calidad  que ejecute las actividades de preconstrucción y garantice resultados adecuados en términos de excelencia técnica y economía para la ejecución de la obra
</t>
  </si>
  <si>
    <t>Revisión de los documentos que reposan en el cuarto de datos, Visita al sitio de las obras, verificación de las actividades y/o valores requeridos para la fase de preconstrucción vs presupuesto de contrato. El seguimiento de los criterios de excelencia técnica y economía para la organización de las actividades de obra durante el periodo de preconstrucción</t>
  </si>
  <si>
    <t>Mal estado de las obras y/o inmuebles por adhesión que se encuentren en la zona del proyecto (se exceptúa lo estipulado en el Fondo de Compensaciones que corresponde al riesgo especifico que asume la entidad)</t>
  </si>
  <si>
    <t xml:space="preserve">Estudio adecuado de los documentos que reposan en el cuarto de datos y el presupuesto del contrato y de las obras y/o inmuebles por adhesión que se encuentren en la zona del proyecto.  
Establecer por parte del contratista un cronograma de pruebas y/o ensayos  que garantice la aceptación de las obras que se encuentran en buen estado para su utilización en el proyecto.   
Adelantar actividades de reforzamiento y/o mejoramiento sobre las obras y/o inmuebles que se encuentren en la zona del proyecto que puedan ser utilizadas bajo criterios de excelencia técnica, eficiencia, eficacia y economía. </t>
  </si>
  <si>
    <t>Revisión de los documentos que reposan en el cuarto de datos, Visita al sitio de las obras. Auscultación adecuada durante ejecución contractual. El seguimiento de los criterios de excelencia técnica y economía para la organización de las actividades auscultación y para la organización de actividades de obra durante la ejecución contractual</t>
  </si>
  <si>
    <t>Costos generados por amigable componedor (se exceptúa lo estipulado en pliegos de condiciones respecto a los costos que asumiría AEROCIVIL)</t>
  </si>
  <si>
    <t>Revisión de los documentos que reposan en el cuarto de datos, Visita al sitio de las obras. Auscultación adecuada durante ejecución contractual. El seguimiento de los criterios de excelencia técnica y economía para el periodo de preconstrucción  y para la el periodo de construcción</t>
  </si>
  <si>
    <t>Ejecución de actividades sobre áreas que tengan afectación de garantías de contratos anteriores</t>
  </si>
  <si>
    <t>Anulación de la garantía de los contratistas, por afectaciones al desarrollo de su actividad.
Sobrecosto de la actividad por necesidad de reconstruir dicha actividad.
Incremento de tiempo en la finalización de la actividad contractual.</t>
  </si>
  <si>
    <t xml:space="preserve">La interventoría  y el contratista, previo a la contratación de cada actividad, deberá revisar mediante sus profesionales, los contratos realizados en cada zona, para evidenciar si existe o no garantía sobre la actividad o actividades cercanas, con el fin de prevenir daños en actividades con garantías. </t>
  </si>
  <si>
    <t>De manera permanente, llevar registros de control de asentamiento con carga y sin carga, nivel piezométrico, deformaciones y desplazamientos externos e internas del terreno y estructuras.                                                                     
Interpretar e interrelacionar los datos para definir estados de alerta temprana, útil para la buena marcha operativa y fiscal del proyecto.
Consolidar un manual y protocolo de alerta temprana para todas las fases del proyecto y cumplirlo a cabalidad con reporte, registro y evaluación permanente.</t>
  </si>
  <si>
    <t>Acudir a las autoridades públicas o entidades competentes para tener conocimiento de   emisión de información estadística,  (IGAC, INGEOMINAS, IDEAM, etc.), a fin de contar con pronósticos confiables de las condiciones meteorológicas,  para optimizar la programación de intervenciones y establecer medidas de contingencia o protección a la obra.</t>
  </si>
  <si>
    <t>El contratista deberá implementar los protocolos de bioseguridad establecido por el Ministerio de Salud y desarrollar campañas de autocuidado al personal que labora en la obra para contender la pandemia COVID-19.
Establecer programas de vacunación y capacitación al personal vinculado, así como actividades y métodos que repelan la cercanía de reptiles e insectos venenosos; contar con una adecuada dotación de EPP, repelentes y agua potable.</t>
  </si>
  <si>
    <t>La interventoría debe hacer seguimiento al cumplimiento de los protocolos de bioseguridad, a los informes epidemiológicos de las autoridades de salud, verificación de los reportes de accidentes e incidentes de trabajo y dotación de EPP.</t>
  </si>
  <si>
    <t>Disposición tardía de permisos,  autorizaciones o Planes de manejo ambiental, necesarios para el desarrollo de las obras.</t>
  </si>
  <si>
    <t xml:space="preserve">Incumplimiento del PMA, permisos o autorizaciones , en áreas de la obras, que ocasionen medidas preventivas por el ANLA. </t>
  </si>
  <si>
    <t xml:space="preserve">Realizar seguimiento periódico a las obligaciones establecidas en la licencia ambiental ordinaria 1330 en cabeza de la Aerocivil y en el PMA:
Manejo de sitios de depósito
Revegetalización y protección áreas expuestas
Manejo de residuos sólidos
Manejo de calidad de aire y ruido
Manejo de tránsito y transporte
Manejo de materiales de construcción
Almacenamiento de materiales de excavación
Señalización de frentes de obra
Control de vertimientos de aguas residuales contaminadas </t>
  </si>
  <si>
    <t xml:space="preserve">La Autoridad Contratante entregara a los proponentes los estudios y diseños, los cuales solo podrán ser apropiados, ajustados, modificados, y /o complementados, perno no pueden ser rechazados por el contratista.  </t>
  </si>
  <si>
    <t xml:space="preserve">Cumplimiento de acuerdos establecidos con Alcaldías Locales:
Implementar un plan de contingencia para mantener las vías de servicio y su señalización con criterios de seguridad vial, al igual que para mitigar el deterioro por objeto del uso y de los efectos, señalizar de acuerdo con el Capítulo 4 Señalización de Calles y Carreteras afectadas por obras, del Manual de Señalización Vial de INVIAS
Establecer y mantener una estrategia social asertiva, parar informar permanentemente los actores sociales </t>
  </si>
  <si>
    <t>Mayor costo en el desarrollo del contrato de obra, incurrir en viáticos por personal foráneo.</t>
  </si>
  <si>
    <t>Prever la posible contratación de personal externo a la región para desarrollar actividades contractuales.</t>
  </si>
  <si>
    <t>ADJUDICACIÓN DEL CONTRATO</t>
  </si>
  <si>
    <t xml:space="preserve">Mayores costos de materiales o transporte o equipos en el sitio y el entorno del sitio para la ejecución del contrato. </t>
  </si>
  <si>
    <t>BO</t>
  </si>
  <si>
    <t xml:space="preserve">
CONTRATISTA</t>
  </si>
  <si>
    <t>DIARIO</t>
  </si>
  <si>
    <t>Impedimento para llegar al aeropuerto y desarrolar las actividades  propias del contrato</t>
  </si>
  <si>
    <t>El CONTRATISTA deberá  tener constantemente, una identificación del entorno en el cual se desarrollan los estudios.
La AEROCIVIL podrá acudir a las autoridades púbicas competentes en la recopilación de datos estadísticos, o fuentes oficiales Policía Nacional, Ejercito, Ministerio de Trabajo.
Proponer  e implementar planes de contingencia ante eventualidades que pongan en riesgo el cumplimiento del plazo contractual.</t>
  </si>
  <si>
    <t>RECIBO FINAL  DEL CONTRATO</t>
  </si>
  <si>
    <t xml:space="preserve">Monitoreo  y actualización de noticias y cambios del entorno.  </t>
  </si>
  <si>
    <t xml:space="preserve">Ocurrencia de fenómenos naturales adversos, previsibles, como inundaciones, precipitaciones intensas, entre otros </t>
  </si>
  <si>
    <t xml:space="preserve">Limitación o impedimento del adecuado ejecución de los respetivos estudios y diseños alterando entre otros  la programación y resultados.  </t>
  </si>
  <si>
    <t>CONTRATISTA/</t>
  </si>
  <si>
    <t>Seguimiento de los reportes generados por la autoridades públicas o entidades competentes en la recopilación y generación de datos estadísticos  (IGAC, INGEOMINAS, IDEAM, etc), a fin de preveer y realizar una programación optimizada, o establecer planes de contingencia.</t>
  </si>
  <si>
    <t>Monitoreo a los reportes de las diferentes entidades competentes en el sitio y entorno del desarrollo del contrato.</t>
  </si>
  <si>
    <t>Cambios en normatividad, regulatorios  y/o especificaciones técnicas aplicables, por actualizaciones Tecnicas o Juridicas.</t>
  </si>
  <si>
    <t>Posibles cambios regulatorios o reglamentarios, que siendo previsibles, efectan el equilibrio contractual del proyecto y logro del objeto contractual.</t>
  </si>
  <si>
    <t xml:space="preserve">Identificar los proyectos de modificación en curso o en instancias de implementacíón, a fin de identificar el impacto y plantear oportunamente las medidas a desarrollar para contrarestar la posibilidad de afectación contractual. 
</t>
  </si>
  <si>
    <t>Control y seguimiento del Marco Normativo y Tecnico aplicable al desarrollo del proyecto..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</si>
</sst>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Calibri"/>
      <family val="2"/>
      <scheme val="minor"/>
    </font>
    <font>
      <b/>
      <sz val="9"/>
      <name val="Arial"/>
      <family val="2"/>
    </font>
    <font>
      <sz val="9"/>
      <color theme="1"/>
      <name val="Arial"/>
      <family val="2"/>
    </font>
    <font>
      <sz val="9"/>
      <color theme="1"/>
      <name val="Calibri"/>
      <family val="2"/>
      <scheme val="minor"/>
    </font>
    <font>
      <b/>
      <sz val="9"/>
      <name val="Times New Roman"/>
      <family val="1"/>
    </font>
    <font>
      <sz val="9"/>
      <name val="Arial"/>
      <family val="2"/>
    </font>
    <font>
      <b/>
      <sz val="9"/>
      <color theme="0"/>
      <name val="Arial"/>
      <family val="2"/>
    </font>
    <font>
      <sz val="9"/>
      <color theme="0"/>
      <name val="Arial"/>
      <family val="2"/>
    </font>
    <font>
      <sz val="9"/>
      <color rgb="FF000000"/>
      <name val="Arial"/>
      <family val="2"/>
    </font>
    <font>
      <sz val="9"/>
      <color rgb="FFFF0000"/>
      <name val="Arial"/>
      <family val="2"/>
    </font>
    <font>
      <b/>
      <sz val="9"/>
      <color theme="1"/>
      <name val="Arial"/>
      <family val="2"/>
    </font>
    <font>
      <sz val="8.5"/>
      <name val="Futura Lt"/>
      <family val="2"/>
    </font>
    <font>
      <sz val="8.5"/>
      <color theme="0"/>
      <name val="Futura Lt"/>
      <family val="2"/>
    </font>
    <font>
      <sz val="9"/>
      <color indexed="81"/>
      <name val="Tahoma"/>
      <family val="2"/>
    </font>
    <font>
      <b/>
      <sz val="9"/>
      <color indexed="81"/>
      <name val="Tahoma"/>
      <family val="2"/>
    </font>
    <font>
      <sz val="8.5"/>
      <color rgb="FF000000"/>
      <name val="Futura Lt"/>
      <family val="2"/>
    </font>
  </fonts>
  <fills count="13">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E6E6E6"/>
        <bgColor indexed="64"/>
      </patternFill>
    </fill>
    <fill>
      <patternFill patternType="solid">
        <fgColor theme="2" tint="-0.499984740745262"/>
        <bgColor indexed="64"/>
      </patternFill>
    </fill>
    <fill>
      <patternFill patternType="solid">
        <fgColor rgb="FF92D050"/>
        <bgColor indexed="64"/>
      </patternFill>
    </fill>
    <fill>
      <patternFill patternType="solid">
        <fgColor theme="7" tint="0.39997558519241921"/>
        <bgColor indexed="64"/>
      </patternFill>
    </fill>
    <fill>
      <patternFill patternType="solid">
        <fgColor theme="0" tint="-4.9989318521683403E-2"/>
        <bgColor indexed="64"/>
      </patternFill>
    </fill>
    <fill>
      <patternFill patternType="solid">
        <fgColor theme="7" tint="-0.249977111117893"/>
        <bgColor indexed="64"/>
      </patternFill>
    </fill>
    <fill>
      <patternFill patternType="solid">
        <fgColor theme="8" tint="-0.249977111117893"/>
        <bgColor indexed="64"/>
      </patternFill>
    </fill>
    <fill>
      <patternFill patternType="solid">
        <fgColor theme="6"/>
        <bgColor indexed="64"/>
      </patternFill>
    </fill>
    <fill>
      <patternFill patternType="solid">
        <fgColor theme="7" tint="0.59999389629810485"/>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double">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double">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double">
        <color indexed="64"/>
      </left>
      <right/>
      <top/>
      <bottom/>
      <diagonal/>
    </border>
    <border>
      <left style="double">
        <color indexed="64"/>
      </left>
      <right/>
      <top/>
      <bottom style="thin">
        <color indexed="64"/>
      </bottom>
      <diagonal/>
    </border>
    <border>
      <left style="thin">
        <color indexed="64"/>
      </left>
      <right style="thin">
        <color indexed="64"/>
      </right>
      <top/>
      <bottom/>
      <diagonal/>
    </border>
  </borders>
  <cellStyleXfs count="1">
    <xf numFmtId="0" fontId="0" fillId="0" borderId="0"/>
  </cellStyleXfs>
  <cellXfs count="102">
    <xf numFmtId="0" fontId="0" fillId="0" borderId="0" xfId="0"/>
    <xf numFmtId="0" fontId="2" fillId="0" borderId="0" xfId="0" applyFont="1" applyAlignment="1"/>
    <xf numFmtId="0" fontId="2" fillId="2" borderId="0" xfId="0" applyFont="1" applyFill="1" applyAlignment="1"/>
    <xf numFmtId="0" fontId="2" fillId="0" borderId="0" xfId="0" applyFont="1" applyAlignment="1">
      <alignment textRotation="90"/>
    </xf>
    <xf numFmtId="0" fontId="3" fillId="0" borderId="0" xfId="0" applyFont="1"/>
    <xf numFmtId="0" fontId="5" fillId="0" borderId="0" xfId="0" applyFont="1"/>
    <xf numFmtId="0" fontId="2" fillId="0" borderId="0" xfId="0" applyFont="1" applyAlignment="1">
      <alignmen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2"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2" fillId="2" borderId="1" xfId="0" applyFont="1" applyFill="1" applyBorder="1" applyAlignment="1">
      <alignment vertical="center" wrapText="1"/>
    </xf>
    <xf numFmtId="0" fontId="5" fillId="7" borderId="1" xfId="0" applyFont="1" applyFill="1" applyBorder="1" applyAlignment="1">
      <alignment horizontal="center" vertical="center" textRotation="90" wrapText="1"/>
    </xf>
    <xf numFmtId="0" fontId="5" fillId="6" borderId="1" xfId="0" applyFont="1" applyFill="1" applyBorder="1" applyAlignment="1">
      <alignment horizontal="center" vertical="center" textRotation="90" wrapText="1"/>
    </xf>
    <xf numFmtId="0" fontId="2" fillId="0" borderId="0" xfId="0" applyFont="1" applyBorder="1" applyAlignment="1">
      <alignment horizontal="left" wrapText="1"/>
    </xf>
    <xf numFmtId="0" fontId="2" fillId="0" borderId="0" xfId="0" applyFont="1" applyBorder="1" applyAlignment="1">
      <alignment horizontal="left" textRotation="90" wrapText="1"/>
    </xf>
    <xf numFmtId="0" fontId="2" fillId="0" borderId="0" xfId="0" applyFont="1" applyBorder="1" applyAlignment="1">
      <alignment textRotation="90" wrapText="1"/>
    </xf>
    <xf numFmtId="0" fontId="2" fillId="0" borderId="0" xfId="0" applyFont="1" applyBorder="1" applyAlignment="1"/>
    <xf numFmtId="0" fontId="2" fillId="0" borderId="0" xfId="0" applyFont="1" applyBorder="1" applyAlignment="1">
      <alignment textRotation="90"/>
    </xf>
    <xf numFmtId="0" fontId="2" fillId="2" borderId="1" xfId="0" applyFont="1" applyFill="1" applyBorder="1" applyAlignment="1">
      <alignment horizontal="center" vertical="center" textRotation="90"/>
    </xf>
    <xf numFmtId="0" fontId="5" fillId="9" borderId="1" xfId="0" applyFont="1" applyFill="1" applyBorder="1" applyAlignment="1">
      <alignment horizontal="center" vertical="center" textRotation="90" wrapText="1"/>
    </xf>
    <xf numFmtId="0" fontId="5" fillId="11" borderId="1" xfId="0" applyFont="1" applyFill="1" applyBorder="1" applyAlignment="1">
      <alignment horizontal="center" vertical="center" textRotation="90" wrapText="1"/>
    </xf>
    <xf numFmtId="0" fontId="5" fillId="12" borderId="1" xfId="0" applyFont="1" applyFill="1" applyBorder="1" applyAlignment="1">
      <alignment horizontal="center" vertical="center" textRotation="90" wrapText="1"/>
    </xf>
    <xf numFmtId="0" fontId="7" fillId="10" borderId="1" xfId="0" applyFont="1" applyFill="1" applyBorder="1" applyAlignment="1">
      <alignment horizontal="center" vertical="center" textRotation="90" wrapText="1"/>
    </xf>
    <xf numFmtId="0" fontId="2" fillId="0" borderId="0" xfId="0" applyFont="1" applyFill="1" applyAlignment="1"/>
    <xf numFmtId="0" fontId="8"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2" fillId="0" borderId="7" xfId="0" applyFont="1" applyFill="1" applyBorder="1" applyAlignment="1">
      <alignment horizontal="left" vertical="center" wrapText="1"/>
    </xf>
    <xf numFmtId="0" fontId="2" fillId="0" borderId="0" xfId="0" applyFont="1" applyFill="1" applyBorder="1" applyAlignment="1">
      <alignment horizontal="left" wrapText="1"/>
    </xf>
    <xf numFmtId="0" fontId="2" fillId="0" borderId="0" xfId="0" applyFont="1" applyFill="1" applyBorder="1" applyAlignment="1">
      <alignment wrapText="1"/>
    </xf>
    <xf numFmtId="0" fontId="2" fillId="0" borderId="0" xfId="0" applyFont="1" applyFill="1" applyBorder="1" applyAlignment="1"/>
    <xf numFmtId="0" fontId="5" fillId="0" borderId="1" xfId="0" applyFont="1" applyFill="1" applyBorder="1" applyAlignment="1">
      <alignment horizontal="center" vertical="center" textRotation="90"/>
    </xf>
    <xf numFmtId="0" fontId="10" fillId="0" borderId="0" xfId="0" applyFont="1" applyFill="1" applyAlignment="1">
      <alignment vertical="center"/>
    </xf>
    <xf numFmtId="0" fontId="2" fillId="0" borderId="0" xfId="0" applyFont="1" applyFill="1"/>
    <xf numFmtId="0" fontId="2" fillId="2" borderId="0" xfId="0" applyFont="1" applyFill="1" applyAlignment="1">
      <alignment textRotation="90" wrapText="1"/>
    </xf>
    <xf numFmtId="0" fontId="2" fillId="2" borderId="7" xfId="0" applyFont="1" applyFill="1" applyBorder="1" applyAlignment="1">
      <alignment horizontal="left" vertical="center" wrapText="1"/>
    </xf>
    <xf numFmtId="0" fontId="2" fillId="2" borderId="0" xfId="0" applyFont="1" applyFill="1" applyBorder="1" applyAlignment="1">
      <alignment vertical="center" textRotation="90" wrapText="1"/>
    </xf>
    <xf numFmtId="0" fontId="10" fillId="2" borderId="0" xfId="0" applyFont="1" applyFill="1" applyBorder="1" applyAlignment="1">
      <alignment vertical="center"/>
    </xf>
    <xf numFmtId="0" fontId="2" fillId="2" borderId="0" xfId="0" applyFont="1" applyFill="1" applyBorder="1" applyAlignment="1">
      <alignment vertical="center"/>
    </xf>
    <xf numFmtId="0" fontId="2" fillId="2" borderId="0" xfId="0" applyFont="1" applyFill="1" applyAlignment="1">
      <alignment textRotation="90"/>
    </xf>
    <xf numFmtId="0" fontId="2" fillId="2" borderId="0" xfId="0" applyFont="1" applyFill="1" applyAlignment="1">
      <alignment horizontal="left" wrapText="1"/>
    </xf>
    <xf numFmtId="0" fontId="10" fillId="2" borderId="0" xfId="0" applyFont="1" applyFill="1" applyBorder="1" applyAlignment="1">
      <alignment vertical="center" textRotation="90" wrapText="1"/>
    </xf>
    <xf numFmtId="0" fontId="10" fillId="2" borderId="0" xfId="0" applyFont="1" applyFill="1" applyBorder="1" applyAlignment="1">
      <alignment vertical="center" wrapText="1"/>
    </xf>
    <xf numFmtId="0" fontId="2" fillId="2" borderId="0" xfId="0" applyFont="1" applyFill="1" applyBorder="1" applyAlignment="1">
      <alignment horizontal="center" vertical="center" textRotation="90"/>
    </xf>
    <xf numFmtId="0" fontId="2" fillId="2" borderId="0" xfId="0" applyFont="1" applyFill="1" applyBorder="1" applyAlignment="1">
      <alignment horizontal="center" vertical="center" textRotation="90" wrapText="1"/>
    </xf>
    <xf numFmtId="0" fontId="2" fillId="2" borderId="0" xfId="0" applyFont="1" applyFill="1" applyBorder="1" applyAlignment="1">
      <alignment vertical="center" textRotation="90"/>
    </xf>
    <xf numFmtId="0" fontId="2" fillId="2" borderId="0" xfId="0" applyFont="1" applyFill="1" applyBorder="1" applyAlignment="1">
      <alignment textRotation="90" wrapText="1"/>
    </xf>
    <xf numFmtId="0" fontId="2" fillId="2" borderId="0" xfId="0" applyFont="1" applyFill="1" applyAlignment="1">
      <alignment horizontal="left" textRotation="90" wrapText="1"/>
    </xf>
    <xf numFmtId="0" fontId="10" fillId="2" borderId="0" xfId="0" applyFont="1" applyFill="1" applyBorder="1" applyAlignment="1">
      <alignment vertical="center" textRotation="90"/>
    </xf>
    <xf numFmtId="1" fontId="11" fillId="2" borderId="1" xfId="0" applyNumberFormat="1" applyFont="1" applyFill="1" applyBorder="1" applyAlignment="1">
      <alignment horizontal="center" vertical="center" textRotation="90" wrapText="1"/>
    </xf>
    <xf numFmtId="1" fontId="12" fillId="2" borderId="1" xfId="0" applyNumberFormat="1" applyFont="1" applyFill="1" applyBorder="1" applyAlignment="1">
      <alignment horizontal="center" vertical="center" textRotation="90" wrapText="1"/>
    </xf>
    <xf numFmtId="0" fontId="2" fillId="0" borderId="0" xfId="0" applyFont="1" applyFill="1" applyBorder="1" applyAlignment="1">
      <alignment horizontal="center" vertical="center" wrapText="1"/>
    </xf>
    <xf numFmtId="0" fontId="5" fillId="0" borderId="0" xfId="0" applyFont="1" applyFill="1" applyBorder="1" applyAlignment="1">
      <alignment horizontal="center" vertical="center" textRotation="90"/>
    </xf>
    <xf numFmtId="0" fontId="5" fillId="11" borderId="0" xfId="0" applyFont="1" applyFill="1" applyBorder="1" applyAlignment="1">
      <alignment horizontal="center" vertical="center" textRotation="90" wrapText="1"/>
    </xf>
    <xf numFmtId="0" fontId="8" fillId="0" borderId="0" xfId="0" applyFont="1" applyFill="1" applyBorder="1" applyAlignment="1">
      <alignment horizontal="left" vertical="center" wrapText="1"/>
    </xf>
    <xf numFmtId="0" fontId="2" fillId="0" borderId="0" xfId="0" applyFont="1" applyFill="1" applyBorder="1" applyAlignment="1">
      <alignment horizontal="left" vertical="center" wrapText="1"/>
    </xf>
    <xf numFmtId="1" fontId="11" fillId="2" borderId="0" xfId="0" applyNumberFormat="1" applyFont="1" applyFill="1" applyBorder="1" applyAlignment="1">
      <alignment horizontal="center" vertical="center" textRotation="90" wrapText="1"/>
    </xf>
    <xf numFmtId="0" fontId="2" fillId="2" borderId="0" xfId="0" applyFont="1" applyFill="1" applyBorder="1" applyAlignment="1">
      <alignment vertical="center" wrapText="1"/>
    </xf>
    <xf numFmtId="0" fontId="2" fillId="2" borderId="0" xfId="0" applyFont="1" applyFill="1" applyBorder="1" applyAlignment="1">
      <alignment horizontal="center" vertical="center" wrapText="1"/>
    </xf>
    <xf numFmtId="1" fontId="12" fillId="2" borderId="0" xfId="0" applyNumberFormat="1" applyFont="1" applyFill="1" applyBorder="1" applyAlignment="1">
      <alignment horizontal="center" vertical="center" textRotation="90" wrapText="1"/>
    </xf>
    <xf numFmtId="0" fontId="5" fillId="11" borderId="23" xfId="0" applyFont="1" applyFill="1" applyBorder="1" applyAlignment="1">
      <alignment horizontal="center" vertical="center" textRotation="90" wrapText="1"/>
    </xf>
    <xf numFmtId="0" fontId="2" fillId="2" borderId="0" xfId="0" applyFont="1" applyFill="1" applyBorder="1" applyAlignment="1">
      <alignment horizontal="center" vertical="center"/>
    </xf>
    <xf numFmtId="0" fontId="8" fillId="2" borderId="1" xfId="0" applyFont="1" applyFill="1" applyBorder="1" applyAlignment="1"/>
    <xf numFmtId="0" fontId="8" fillId="2" borderId="1" xfId="0" applyFont="1" applyFill="1" applyBorder="1" applyAlignment="1">
      <alignment horizontal="center" vertical="center" wrapText="1"/>
    </xf>
    <xf numFmtId="0" fontId="8" fillId="2" borderId="1" xfId="0" applyFont="1" applyFill="1" applyBorder="1" applyAlignment="1">
      <alignment horizontal="center" vertical="center" textRotation="90"/>
    </xf>
    <xf numFmtId="0" fontId="8" fillId="2" borderId="1" xfId="0" applyFont="1" applyFill="1" applyBorder="1" applyAlignment="1">
      <alignment horizontal="center" vertical="center" textRotation="90" wrapText="1"/>
    </xf>
    <xf numFmtId="1" fontId="15" fillId="2" borderId="1" xfId="0" applyNumberFormat="1" applyFont="1" applyFill="1" applyBorder="1" applyAlignment="1">
      <alignment horizontal="center" vertical="center" textRotation="90" wrapText="1"/>
    </xf>
    <xf numFmtId="0" fontId="8" fillId="2" borderId="1" xfId="0" applyFont="1" applyFill="1" applyBorder="1" applyAlignment="1">
      <alignment vertical="center" wrapText="1"/>
    </xf>
    <xf numFmtId="0" fontId="8" fillId="2" borderId="0" xfId="0" applyFont="1" applyFill="1" applyAlignment="1"/>
    <xf numFmtId="0" fontId="6" fillId="5" borderId="1" xfId="0" applyFont="1" applyFill="1" applyBorder="1" applyAlignment="1">
      <alignment horizontal="center" vertical="center" wrapText="1"/>
    </xf>
    <xf numFmtId="0" fontId="10" fillId="8" borderId="1" xfId="0" applyFont="1" applyFill="1" applyBorder="1" applyAlignment="1">
      <alignment horizontal="center" vertical="center" textRotation="90" wrapText="1"/>
    </xf>
    <xf numFmtId="0" fontId="2" fillId="2" borderId="0" xfId="0" applyFont="1" applyFill="1" applyBorder="1" applyAlignment="1">
      <alignment horizontal="center" vertical="center"/>
    </xf>
    <xf numFmtId="0" fontId="6" fillId="5" borderId="1" xfId="0" applyFont="1" applyFill="1" applyBorder="1" applyAlignment="1">
      <alignment horizontal="center" vertical="center" textRotation="90"/>
    </xf>
    <xf numFmtId="0" fontId="10" fillId="8" borderId="1" xfId="0" applyFont="1" applyFill="1" applyBorder="1" applyAlignment="1">
      <alignment horizontal="center" vertical="center" wrapText="1"/>
    </xf>
    <xf numFmtId="0" fontId="1" fillId="8" borderId="1" xfId="0" applyFont="1" applyFill="1" applyBorder="1" applyAlignment="1">
      <alignment horizontal="center" vertical="center" textRotation="90" wrapText="1"/>
    </xf>
    <xf numFmtId="0" fontId="2" fillId="0" borderId="0" xfId="0" applyFont="1" applyAlignment="1">
      <alignment horizontal="left"/>
    </xf>
    <xf numFmtId="0" fontId="1" fillId="0" borderId="0" xfId="0" applyFont="1" applyBorder="1" applyAlignment="1">
      <alignment horizontal="center"/>
    </xf>
    <xf numFmtId="0" fontId="1" fillId="4" borderId="11" xfId="0" applyFont="1" applyFill="1" applyBorder="1" applyAlignment="1">
      <alignment horizontal="center" vertical="center" wrapText="1"/>
    </xf>
    <xf numFmtId="0" fontId="1" fillId="4" borderId="12" xfId="0" applyFont="1" applyFill="1" applyBorder="1" applyAlignment="1">
      <alignment horizontal="center" vertical="center" wrapText="1"/>
    </xf>
    <xf numFmtId="0" fontId="1" fillId="4" borderId="13" xfId="0" applyFont="1" applyFill="1" applyBorder="1" applyAlignment="1">
      <alignment horizontal="center" vertical="center" wrapText="1"/>
    </xf>
    <xf numFmtId="0" fontId="1" fillId="3" borderId="14" xfId="0" applyFont="1" applyFill="1" applyBorder="1" applyAlignment="1">
      <alignment horizontal="center" vertical="center" wrapText="1"/>
    </xf>
    <xf numFmtId="0" fontId="1" fillId="3" borderId="15" xfId="0" applyFont="1" applyFill="1" applyBorder="1" applyAlignment="1">
      <alignment horizontal="center" vertical="center" wrapText="1"/>
    </xf>
    <xf numFmtId="0" fontId="1" fillId="3" borderId="16"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17" xfId="0" applyFont="1" applyFill="1" applyBorder="1" applyAlignment="1">
      <alignment horizontal="center" vertical="center" wrapText="1"/>
    </xf>
    <xf numFmtId="0" fontId="4" fillId="3" borderId="18" xfId="0" applyFont="1" applyFill="1" applyBorder="1" applyAlignment="1">
      <alignment horizontal="center" vertical="center" wrapText="1"/>
    </xf>
    <xf numFmtId="0" fontId="4" fillId="3" borderId="19"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4" fillId="3" borderId="21" xfId="0" applyFont="1" applyFill="1" applyBorder="1" applyAlignment="1">
      <alignment horizontal="center" vertical="center" wrapText="1"/>
    </xf>
    <xf numFmtId="0" fontId="4" fillId="3" borderId="0"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22"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6" xfId="0" applyFont="1" applyFill="1" applyBorder="1" applyAlignment="1">
      <alignment horizontal="center" vertical="center" wrapText="1"/>
    </xf>
  </cellXfs>
  <cellStyles count="1">
    <cellStyle name="Normal" xfId="0" builtinId="0"/>
  </cellStyles>
  <dxfs count="20">
    <dxf>
      <fill>
        <patternFill>
          <bgColor theme="0"/>
        </patternFill>
      </fill>
    </dxf>
    <dxf>
      <fill>
        <patternFill>
          <bgColor theme="9" tint="-0.499984740745262"/>
        </patternFill>
      </fill>
    </dxf>
    <dxf>
      <fill>
        <patternFill>
          <bgColor rgb="FFF6C30A"/>
        </patternFill>
      </fill>
    </dxf>
    <dxf>
      <fill>
        <patternFill>
          <bgColor rgb="FFFE942A"/>
        </patternFill>
      </fill>
    </dxf>
    <dxf>
      <fill>
        <patternFill>
          <bgColor rgb="FFAF3127"/>
        </patternFill>
      </fill>
    </dxf>
    <dxf>
      <fill>
        <patternFill>
          <bgColor theme="0"/>
        </patternFill>
      </fill>
    </dxf>
    <dxf>
      <fill>
        <patternFill>
          <bgColor theme="9" tint="-0.499984740745262"/>
        </patternFill>
      </fill>
    </dxf>
    <dxf>
      <fill>
        <patternFill>
          <bgColor rgb="FFF6C30A"/>
        </patternFill>
      </fill>
    </dxf>
    <dxf>
      <fill>
        <patternFill>
          <bgColor rgb="FFFE942A"/>
        </patternFill>
      </fill>
    </dxf>
    <dxf>
      <fill>
        <patternFill>
          <bgColor rgb="FFAF3127"/>
        </patternFill>
      </fill>
    </dxf>
    <dxf>
      <fill>
        <patternFill>
          <bgColor theme="0"/>
        </patternFill>
      </fill>
    </dxf>
    <dxf>
      <fill>
        <patternFill>
          <bgColor theme="9" tint="-0.499984740745262"/>
        </patternFill>
      </fill>
    </dxf>
    <dxf>
      <fill>
        <patternFill>
          <bgColor rgb="FFF6C30A"/>
        </patternFill>
      </fill>
    </dxf>
    <dxf>
      <fill>
        <patternFill>
          <bgColor rgb="FFFE942A"/>
        </patternFill>
      </fill>
    </dxf>
    <dxf>
      <fill>
        <patternFill>
          <bgColor rgb="FFAF3127"/>
        </patternFill>
      </fill>
    </dxf>
    <dxf>
      <fill>
        <patternFill>
          <bgColor theme="0"/>
        </patternFill>
      </fill>
    </dxf>
    <dxf>
      <fill>
        <patternFill>
          <bgColor theme="9" tint="-0.499984740745262"/>
        </patternFill>
      </fill>
    </dxf>
    <dxf>
      <fill>
        <patternFill>
          <bgColor rgb="FFF6C30A"/>
        </patternFill>
      </fill>
    </dxf>
    <dxf>
      <fill>
        <patternFill>
          <bgColor rgb="FFFE942A"/>
        </patternFill>
      </fill>
    </dxf>
    <dxf>
      <fill>
        <patternFill>
          <bgColor rgb="FFAF3127"/>
        </patternFill>
      </fill>
    </dxf>
  </dxfs>
  <tableStyles count="0" defaultTableStyle="TableStyleMedium2" defaultPivotStyle="PivotStyleLight16"/>
  <colors>
    <mruColors>
      <color rgb="FFAF3127"/>
      <color rgb="FFF6C30A"/>
      <color rgb="FFEB9415"/>
      <color rgb="FFE5381B"/>
      <color rgb="FFD94527"/>
      <color rgb="FFFE942A"/>
      <color rgb="FFF95231"/>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204106</xdr:colOff>
      <xdr:row>2</xdr:row>
      <xdr:rowOff>275184</xdr:rowOff>
    </xdr:from>
    <xdr:to>
      <xdr:col>5</xdr:col>
      <xdr:colOff>57149</xdr:colOff>
      <xdr:row>4</xdr:row>
      <xdr:rowOff>173264</xdr:rowOff>
    </xdr:to>
    <xdr:pic>
      <xdr:nvPicPr>
        <xdr:cNvPr id="6" name="Imagen 1">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0999" y="588148"/>
          <a:ext cx="928007" cy="6736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243662</xdr:colOff>
      <xdr:row>36</xdr:row>
      <xdr:rowOff>509477</xdr:rowOff>
    </xdr:from>
    <xdr:to>
      <xdr:col>11</xdr:col>
      <xdr:colOff>78065</xdr:colOff>
      <xdr:row>47</xdr:row>
      <xdr:rowOff>299966</xdr:rowOff>
    </xdr:to>
    <xdr:pic>
      <xdr:nvPicPr>
        <xdr:cNvPr id="3" name="Imagen 3">
          <a:extLst>
            <a:ext uri="{FF2B5EF4-FFF2-40B4-BE49-F238E27FC236}">
              <a16:creationId xmlns:a16="http://schemas.microsoft.com/office/drawing/2014/main" id="{00000000-0008-0000-0000-0000880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09796" y="58301861"/>
          <a:ext cx="6346845" cy="389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232588</xdr:colOff>
      <xdr:row>36</xdr:row>
      <xdr:rowOff>609157</xdr:rowOff>
    </xdr:from>
    <xdr:to>
      <xdr:col>19</xdr:col>
      <xdr:colOff>341092</xdr:colOff>
      <xdr:row>46</xdr:row>
      <xdr:rowOff>238399</xdr:rowOff>
    </xdr:to>
    <xdr:pic>
      <xdr:nvPicPr>
        <xdr:cNvPr id="4" name="Imagen 4">
          <a:extLst>
            <a:ext uri="{FF2B5EF4-FFF2-40B4-BE49-F238E27FC236}">
              <a16:creationId xmlns:a16="http://schemas.microsoft.com/office/drawing/2014/main" id="{00000000-0008-0000-0000-00008904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4140" t="3967" r="3185" b="3572"/>
        <a:stretch>
          <a:fillRect/>
        </a:stretch>
      </xdr:blipFill>
      <xdr:spPr bwMode="auto">
        <a:xfrm>
          <a:off x="6911164" y="58401541"/>
          <a:ext cx="5203271" cy="318450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48</xdr:row>
      <xdr:rowOff>0</xdr:rowOff>
    </xdr:from>
    <xdr:to>
      <xdr:col>20</xdr:col>
      <xdr:colOff>158236</xdr:colOff>
      <xdr:row>61</xdr:row>
      <xdr:rowOff>38033</xdr:rowOff>
    </xdr:to>
    <xdr:pic>
      <xdr:nvPicPr>
        <xdr:cNvPr id="5" name="Imagen 5">
          <a:extLst>
            <a:ext uri="{FF2B5EF4-FFF2-40B4-BE49-F238E27FC236}">
              <a16:creationId xmlns:a16="http://schemas.microsoft.com/office/drawing/2014/main" id="{00000000-0008-0000-0000-00008A04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977616" y="62455203"/>
          <a:ext cx="5496667" cy="24192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Y64"/>
  <sheetViews>
    <sheetView showGridLines="0" tabSelected="1" view="pageBreakPreview" topLeftCell="A18" zoomScaleNormal="10" zoomScaleSheetLayoutView="100" workbookViewId="0">
      <selection activeCell="K57" sqref="K57"/>
    </sheetView>
  </sheetViews>
  <sheetFormatPr baseColWidth="10" defaultColWidth="11.42578125" defaultRowHeight="12"/>
  <cols>
    <col min="1" max="1" width="2.5703125" style="1" customWidth="1"/>
    <col min="2" max="2" width="4.42578125" style="24" customWidth="1"/>
    <col min="3" max="3" width="4.140625" style="24" customWidth="1"/>
    <col min="4" max="4" width="3.5703125" style="24" customWidth="1"/>
    <col min="5" max="5" width="3.85546875" style="24" customWidth="1"/>
    <col min="6" max="6" width="4.7109375" style="1" customWidth="1"/>
    <col min="7" max="7" width="29" style="24" customWidth="1"/>
    <col min="8" max="8" width="33.7109375" style="24" customWidth="1"/>
    <col min="9" max="10" width="4.85546875" style="24" customWidth="1"/>
    <col min="11" max="11" width="4.42578125" style="24" customWidth="1"/>
    <col min="12" max="12" width="4.42578125" style="3" customWidth="1"/>
    <col min="13" max="13" width="8.85546875" style="36" customWidth="1"/>
    <col min="14" max="14" width="38.85546875" style="2" customWidth="1"/>
    <col min="15" max="16" width="4.85546875" style="2" customWidth="1"/>
    <col min="17" max="17" width="4.5703125" style="2" customWidth="1"/>
    <col min="18" max="18" width="3.85546875" style="41" customWidth="1"/>
    <col min="19" max="19" width="6.140625" style="2" customWidth="1"/>
    <col min="20" max="20" width="8.140625" style="36" customWidth="1"/>
    <col min="21" max="21" width="7.7109375" style="36" customWidth="1"/>
    <col min="22" max="22" width="9.140625" style="36" customWidth="1"/>
    <col min="23" max="23" width="33.85546875" style="2" customWidth="1"/>
    <col min="24" max="24" width="8.7109375" style="41" customWidth="1"/>
    <col min="25" max="25" width="3.28515625" style="1" customWidth="1"/>
    <col min="26" max="16384" width="11.42578125" style="1"/>
  </cols>
  <sheetData>
    <row r="2" spans="1:25" ht="12.75" thickBot="1"/>
    <row r="3" spans="1:25" ht="29.25" customHeight="1" thickTop="1">
      <c r="A3" s="4"/>
      <c r="B3" s="93"/>
      <c r="C3" s="94"/>
      <c r="D3" s="94"/>
      <c r="E3" s="94"/>
      <c r="F3" s="95"/>
      <c r="G3" s="79" t="s">
        <v>0</v>
      </c>
      <c r="H3" s="80"/>
      <c r="I3" s="80"/>
      <c r="J3" s="80"/>
      <c r="K3" s="80"/>
      <c r="L3" s="80"/>
      <c r="M3" s="80"/>
      <c r="N3" s="80"/>
      <c r="O3" s="80"/>
      <c r="P3" s="80"/>
      <c r="Q3" s="80"/>
      <c r="R3" s="80"/>
      <c r="S3" s="80"/>
      <c r="T3" s="80"/>
      <c r="U3" s="80"/>
      <c r="V3" s="80"/>
      <c r="W3" s="80"/>
      <c r="X3" s="81"/>
    </row>
    <row r="4" spans="1:25" s="5" customFormat="1" ht="32.25" customHeight="1">
      <c r="A4" s="4"/>
      <c r="B4" s="96"/>
      <c r="C4" s="97"/>
      <c r="D4" s="97"/>
      <c r="E4" s="97"/>
      <c r="F4" s="98"/>
      <c r="G4" s="82" t="s">
        <v>1</v>
      </c>
      <c r="H4" s="83"/>
      <c r="I4" s="83"/>
      <c r="J4" s="83"/>
      <c r="K4" s="83"/>
      <c r="L4" s="83"/>
      <c r="M4" s="83"/>
      <c r="N4" s="83"/>
      <c r="O4" s="83"/>
      <c r="P4" s="83"/>
      <c r="Q4" s="83"/>
      <c r="R4" s="83"/>
      <c r="S4" s="83"/>
      <c r="T4" s="83"/>
      <c r="U4" s="83"/>
      <c r="V4" s="83"/>
      <c r="W4" s="83"/>
      <c r="X4" s="84"/>
    </row>
    <row r="5" spans="1:25" s="5" customFormat="1" ht="35.25" customHeight="1">
      <c r="A5" s="4"/>
      <c r="B5" s="99"/>
      <c r="C5" s="100"/>
      <c r="D5" s="100"/>
      <c r="E5" s="100"/>
      <c r="F5" s="101"/>
      <c r="G5" s="82" t="s">
        <v>2</v>
      </c>
      <c r="H5" s="83"/>
      <c r="I5" s="83"/>
      <c r="J5" s="83"/>
      <c r="K5" s="83"/>
      <c r="L5" s="83"/>
      <c r="M5" s="83"/>
      <c r="N5" s="83"/>
      <c r="O5" s="83"/>
      <c r="P5" s="83"/>
      <c r="Q5" s="83"/>
      <c r="R5" s="83"/>
      <c r="S5" s="83"/>
      <c r="T5" s="83"/>
      <c r="U5" s="83"/>
      <c r="V5" s="83"/>
      <c r="W5" s="83"/>
      <c r="X5" s="84"/>
    </row>
    <row r="6" spans="1:25" ht="30" customHeight="1">
      <c r="A6" s="5"/>
      <c r="B6" s="85" t="s">
        <v>3</v>
      </c>
      <c r="C6" s="86"/>
      <c r="D6" s="86"/>
      <c r="E6" s="87"/>
      <c r="F6" s="88"/>
      <c r="G6" s="89" t="s">
        <v>4</v>
      </c>
      <c r="H6" s="90"/>
      <c r="I6" s="88" t="s">
        <v>5</v>
      </c>
      <c r="J6" s="91"/>
      <c r="K6" s="91"/>
      <c r="L6" s="91"/>
      <c r="M6" s="86"/>
      <c r="N6" s="88" t="s">
        <v>6</v>
      </c>
      <c r="O6" s="91"/>
      <c r="P6" s="91"/>
      <c r="Q6" s="91"/>
      <c r="R6" s="91"/>
      <c r="S6" s="91"/>
      <c r="T6" s="86"/>
      <c r="U6" s="88" t="s">
        <v>7</v>
      </c>
      <c r="V6" s="91"/>
      <c r="W6" s="91"/>
      <c r="X6" s="92"/>
    </row>
    <row r="7" spans="1:25" ht="36.75" customHeight="1">
      <c r="B7" s="74" t="s">
        <v>8</v>
      </c>
      <c r="C7" s="74" t="s">
        <v>9</v>
      </c>
      <c r="D7" s="74" t="s">
        <v>10</v>
      </c>
      <c r="E7" s="74" t="s">
        <v>11</v>
      </c>
      <c r="F7" s="74" t="s">
        <v>12</v>
      </c>
      <c r="G7" s="71" t="s">
        <v>13</v>
      </c>
      <c r="H7" s="71" t="s">
        <v>14</v>
      </c>
      <c r="I7" s="74" t="s">
        <v>15</v>
      </c>
      <c r="J7" s="74" t="s">
        <v>16</v>
      </c>
      <c r="K7" s="74" t="s">
        <v>17</v>
      </c>
      <c r="L7" s="74" t="s">
        <v>18</v>
      </c>
      <c r="M7" s="76" t="s">
        <v>19</v>
      </c>
      <c r="N7" s="75" t="s">
        <v>20</v>
      </c>
      <c r="O7" s="75" t="s">
        <v>21</v>
      </c>
      <c r="P7" s="75"/>
      <c r="Q7" s="75"/>
      <c r="R7" s="75"/>
      <c r="S7" s="76" t="s">
        <v>22</v>
      </c>
      <c r="T7" s="72" t="s">
        <v>23</v>
      </c>
      <c r="U7" s="72" t="s">
        <v>24</v>
      </c>
      <c r="V7" s="72" t="s">
        <v>25</v>
      </c>
      <c r="W7" s="75" t="s">
        <v>26</v>
      </c>
      <c r="X7" s="75"/>
      <c r="Y7" s="6"/>
    </row>
    <row r="8" spans="1:25" ht="45.75" customHeight="1">
      <c r="B8" s="74"/>
      <c r="C8" s="74"/>
      <c r="D8" s="74"/>
      <c r="E8" s="74"/>
      <c r="F8" s="74"/>
      <c r="G8" s="71"/>
      <c r="H8" s="71"/>
      <c r="I8" s="74"/>
      <c r="J8" s="74"/>
      <c r="K8" s="74"/>
      <c r="L8" s="74"/>
      <c r="M8" s="76"/>
      <c r="N8" s="75"/>
      <c r="O8" s="72" t="s">
        <v>15</v>
      </c>
      <c r="P8" s="72" t="s">
        <v>16</v>
      </c>
      <c r="Q8" s="72" t="s">
        <v>27</v>
      </c>
      <c r="R8" s="72" t="s">
        <v>18</v>
      </c>
      <c r="S8" s="76"/>
      <c r="T8" s="72"/>
      <c r="U8" s="72"/>
      <c r="V8" s="72"/>
      <c r="W8" s="75" t="s">
        <v>28</v>
      </c>
      <c r="X8" s="72" t="s">
        <v>29</v>
      </c>
      <c r="Y8" s="6"/>
    </row>
    <row r="9" spans="1:25" ht="38.25" customHeight="1">
      <c r="B9" s="74"/>
      <c r="C9" s="74"/>
      <c r="D9" s="74"/>
      <c r="E9" s="74"/>
      <c r="F9" s="74"/>
      <c r="G9" s="71"/>
      <c r="H9" s="71"/>
      <c r="I9" s="74"/>
      <c r="J9" s="74"/>
      <c r="K9" s="74"/>
      <c r="L9" s="74"/>
      <c r="M9" s="76"/>
      <c r="N9" s="75"/>
      <c r="O9" s="72"/>
      <c r="P9" s="72"/>
      <c r="Q9" s="72"/>
      <c r="R9" s="72"/>
      <c r="S9" s="76"/>
      <c r="T9" s="72"/>
      <c r="U9" s="72"/>
      <c r="V9" s="72"/>
      <c r="W9" s="75"/>
      <c r="X9" s="72"/>
      <c r="Y9" s="6"/>
    </row>
    <row r="10" spans="1:25" ht="171.75" customHeight="1">
      <c r="B10" s="27">
        <v>1</v>
      </c>
      <c r="C10" s="33" t="s">
        <v>30</v>
      </c>
      <c r="D10" s="33" t="s">
        <v>31</v>
      </c>
      <c r="E10" s="33" t="s">
        <v>32</v>
      </c>
      <c r="F10" s="22" t="s">
        <v>33</v>
      </c>
      <c r="G10" s="25" t="s">
        <v>166</v>
      </c>
      <c r="H10" s="26" t="s">
        <v>34</v>
      </c>
      <c r="I10" s="27">
        <v>3</v>
      </c>
      <c r="J10" s="27">
        <v>5</v>
      </c>
      <c r="K10" s="27">
        <f>+I10+J10</f>
        <v>8</v>
      </c>
      <c r="L10" s="51" t="s">
        <v>120</v>
      </c>
      <c r="M10" s="8" t="s">
        <v>35</v>
      </c>
      <c r="N10" s="9" t="s">
        <v>129</v>
      </c>
      <c r="O10" s="7">
        <v>2</v>
      </c>
      <c r="P10" s="7">
        <v>2</v>
      </c>
      <c r="Q10" s="7">
        <f t="shared" ref="Q10:Q35" si="0">+P10+O10</f>
        <v>4</v>
      </c>
      <c r="R10" s="52" t="str">
        <f>+IF(AND(Q10=8,Q10&lt;11),"EXTREMO",IF(OR(Q10=6,Q10=7),"ALTO",IF(Q10=5,"MEDIO",IF(OR(Q10=2,Q10&lt;5),"BAJO",IF(Q10=1,"INSIGNIFICANTE")))))</f>
        <v>BAJO</v>
      </c>
      <c r="S10" s="7" t="s">
        <v>167</v>
      </c>
      <c r="T10" s="8" t="s">
        <v>35</v>
      </c>
      <c r="U10" s="8" t="s">
        <v>165</v>
      </c>
      <c r="V10" s="8" t="s">
        <v>38</v>
      </c>
      <c r="W10" s="7" t="s">
        <v>39</v>
      </c>
      <c r="X10" s="8" t="s">
        <v>40</v>
      </c>
    </row>
    <row r="11" spans="1:25" ht="107.25" customHeight="1">
      <c r="B11" s="27">
        <v>2</v>
      </c>
      <c r="C11" s="33" t="s">
        <v>30</v>
      </c>
      <c r="D11" s="33" t="s">
        <v>31</v>
      </c>
      <c r="E11" s="33" t="s">
        <v>32</v>
      </c>
      <c r="F11" s="22" t="s">
        <v>41</v>
      </c>
      <c r="G11" s="25" t="s">
        <v>42</v>
      </c>
      <c r="H11" s="25" t="s">
        <v>163</v>
      </c>
      <c r="I11" s="27">
        <v>3</v>
      </c>
      <c r="J11" s="27">
        <v>5</v>
      </c>
      <c r="K11" s="27">
        <v>8</v>
      </c>
      <c r="L11" s="51" t="s">
        <v>120</v>
      </c>
      <c r="M11" s="19" t="s">
        <v>35</v>
      </c>
      <c r="N11" s="9" t="s">
        <v>164</v>
      </c>
      <c r="O11" s="7">
        <v>2</v>
      </c>
      <c r="P11" s="7">
        <v>3</v>
      </c>
      <c r="Q11" s="7">
        <v>5</v>
      </c>
      <c r="R11" s="51" t="str">
        <f t="shared" ref="R11:R35" si="1">+IF(AND(Q11=8,Q11&lt;11),"EXTREMO",IF(OR(Q11=6,Q11=7),"ALTO",IF(Q11=5,"MEDIO",IF(OR(Q11=2,Q11&lt;5),"BAJO",IF(Q11=1,"INSIGNIFICANTE")))))</f>
        <v>MEDIO</v>
      </c>
      <c r="S11" s="7" t="s">
        <v>36</v>
      </c>
      <c r="T11" s="8" t="s">
        <v>80</v>
      </c>
      <c r="U11" s="8" t="s">
        <v>165</v>
      </c>
      <c r="V11" s="8" t="s">
        <v>43</v>
      </c>
      <c r="W11" s="7" t="s">
        <v>44</v>
      </c>
      <c r="X11" s="8" t="s">
        <v>40</v>
      </c>
    </row>
    <row r="12" spans="1:25" ht="89.25" customHeight="1">
      <c r="B12" s="27">
        <v>3</v>
      </c>
      <c r="C12" s="33" t="s">
        <v>30</v>
      </c>
      <c r="D12" s="33" t="s">
        <v>31</v>
      </c>
      <c r="E12" s="33" t="s">
        <v>32</v>
      </c>
      <c r="F12" s="22" t="s">
        <v>41</v>
      </c>
      <c r="G12" s="28" t="s">
        <v>45</v>
      </c>
      <c r="H12" s="25" t="s">
        <v>163</v>
      </c>
      <c r="I12" s="27">
        <v>3</v>
      </c>
      <c r="J12" s="27">
        <v>5</v>
      </c>
      <c r="K12" s="27">
        <v>8</v>
      </c>
      <c r="L12" s="51" t="s">
        <v>120</v>
      </c>
      <c r="M12" s="8" t="s">
        <v>168</v>
      </c>
      <c r="N12" s="9" t="s">
        <v>164</v>
      </c>
      <c r="O12" s="7">
        <v>2</v>
      </c>
      <c r="P12" s="7">
        <v>3</v>
      </c>
      <c r="Q12" s="7">
        <f t="shared" si="0"/>
        <v>5</v>
      </c>
      <c r="R12" s="51" t="str">
        <f t="shared" si="1"/>
        <v>MEDIO</v>
      </c>
      <c r="S12" s="7" t="s">
        <v>36</v>
      </c>
      <c r="T12" s="8" t="s">
        <v>35</v>
      </c>
      <c r="U12" s="8" t="s">
        <v>165</v>
      </c>
      <c r="V12" s="8" t="s">
        <v>43</v>
      </c>
      <c r="W12" s="7" t="s">
        <v>44</v>
      </c>
      <c r="X12" s="8" t="s">
        <v>169</v>
      </c>
    </row>
    <row r="13" spans="1:25" ht="92.25" customHeight="1">
      <c r="B13" s="27">
        <v>5</v>
      </c>
      <c r="C13" s="33" t="s">
        <v>30</v>
      </c>
      <c r="D13" s="33" t="s">
        <v>31</v>
      </c>
      <c r="E13" s="33" t="s">
        <v>32</v>
      </c>
      <c r="F13" s="20" t="s">
        <v>48</v>
      </c>
      <c r="G13" s="25" t="s">
        <v>130</v>
      </c>
      <c r="H13" s="26" t="s">
        <v>170</v>
      </c>
      <c r="I13" s="27">
        <v>3</v>
      </c>
      <c r="J13" s="27">
        <v>3</v>
      </c>
      <c r="K13" s="27">
        <f t="shared" ref="K13:K33" si="2">+I13+J13</f>
        <v>6</v>
      </c>
      <c r="L13" s="51" t="str">
        <f t="shared" ref="L13:L35" si="3">+IF(AND(K13=8,K13&lt;11),"EXTREMO",IF(OR(K13=6,K13=7),"ALTO",IF(K13=5,"MEDIO",IF(OR(K13=2,K13&lt;5),"BAJO",IF(K13=1,"INSIGNIFICANTE")))))</f>
        <v>ALTO</v>
      </c>
      <c r="M13" s="8" t="s">
        <v>49</v>
      </c>
      <c r="N13" s="9" t="s">
        <v>171</v>
      </c>
      <c r="O13" s="7">
        <v>2</v>
      </c>
      <c r="P13" s="7">
        <v>3</v>
      </c>
      <c r="Q13" s="7">
        <v>5</v>
      </c>
      <c r="R13" s="52" t="str">
        <f t="shared" si="1"/>
        <v>MEDIO</v>
      </c>
      <c r="S13" s="7" t="s">
        <v>36</v>
      </c>
      <c r="T13" s="8" t="s">
        <v>57</v>
      </c>
      <c r="U13" s="8" t="s">
        <v>46</v>
      </c>
      <c r="V13" s="8" t="s">
        <v>172</v>
      </c>
      <c r="W13" s="9" t="s">
        <v>173</v>
      </c>
      <c r="X13" s="8" t="s">
        <v>47</v>
      </c>
    </row>
    <row r="14" spans="1:25" ht="241.5" customHeight="1">
      <c r="B14" s="27">
        <v>6</v>
      </c>
      <c r="C14" s="33" t="s">
        <v>30</v>
      </c>
      <c r="D14" s="33" t="s">
        <v>31</v>
      </c>
      <c r="E14" s="33" t="s">
        <v>32</v>
      </c>
      <c r="F14" s="20" t="s">
        <v>48</v>
      </c>
      <c r="G14" s="25" t="s">
        <v>51</v>
      </c>
      <c r="H14" s="26" t="s">
        <v>52</v>
      </c>
      <c r="I14" s="27">
        <v>3</v>
      </c>
      <c r="J14" s="27">
        <v>3</v>
      </c>
      <c r="K14" s="27">
        <f t="shared" si="2"/>
        <v>6</v>
      </c>
      <c r="L14" s="51" t="str">
        <f t="shared" si="3"/>
        <v>ALTO</v>
      </c>
      <c r="M14" s="8" t="s">
        <v>35</v>
      </c>
      <c r="N14" s="9" t="s">
        <v>162</v>
      </c>
      <c r="O14" s="7">
        <v>2</v>
      </c>
      <c r="P14" s="7">
        <v>2</v>
      </c>
      <c r="Q14" s="7">
        <f t="shared" si="0"/>
        <v>4</v>
      </c>
      <c r="R14" s="52" t="str">
        <f t="shared" si="1"/>
        <v>BAJO</v>
      </c>
      <c r="S14" s="7" t="s">
        <v>36</v>
      </c>
      <c r="T14" s="8" t="s">
        <v>37</v>
      </c>
      <c r="U14" s="8" t="s">
        <v>46</v>
      </c>
      <c r="V14" s="8" t="s">
        <v>50</v>
      </c>
      <c r="W14" s="7" t="s">
        <v>131</v>
      </c>
      <c r="X14" s="8" t="s">
        <v>47</v>
      </c>
    </row>
    <row r="15" spans="1:25" ht="113.25" customHeight="1">
      <c r="B15" s="27">
        <v>9</v>
      </c>
      <c r="C15" s="33" t="s">
        <v>53</v>
      </c>
      <c r="D15" s="33" t="s">
        <v>31</v>
      </c>
      <c r="E15" s="33" t="s">
        <v>32</v>
      </c>
      <c r="F15" s="23" t="s">
        <v>54</v>
      </c>
      <c r="G15" s="28" t="s">
        <v>55</v>
      </c>
      <c r="H15" s="28" t="s">
        <v>56</v>
      </c>
      <c r="I15" s="27">
        <v>3</v>
      </c>
      <c r="J15" s="27">
        <v>4</v>
      </c>
      <c r="K15" s="27">
        <f t="shared" si="2"/>
        <v>7</v>
      </c>
      <c r="L15" s="51" t="str">
        <f t="shared" si="3"/>
        <v>ALTO</v>
      </c>
      <c r="M15" s="8" t="s">
        <v>57</v>
      </c>
      <c r="N15" s="10" t="s">
        <v>58</v>
      </c>
      <c r="O15" s="7">
        <v>2</v>
      </c>
      <c r="P15" s="7">
        <v>3</v>
      </c>
      <c r="Q15" s="7">
        <f t="shared" si="0"/>
        <v>5</v>
      </c>
      <c r="R15" s="51" t="str">
        <f t="shared" si="1"/>
        <v>MEDIO</v>
      </c>
      <c r="S15" s="7" t="s">
        <v>36</v>
      </c>
      <c r="T15" s="8" t="s">
        <v>59</v>
      </c>
      <c r="U15" s="8" t="s">
        <v>60</v>
      </c>
      <c r="V15" s="8" t="s">
        <v>61</v>
      </c>
      <c r="W15" s="7" t="s">
        <v>62</v>
      </c>
      <c r="X15" s="8" t="s">
        <v>40</v>
      </c>
    </row>
    <row r="16" spans="1:25" ht="361.5" customHeight="1">
      <c r="B16" s="27">
        <v>11</v>
      </c>
      <c r="C16" s="33" t="s">
        <v>53</v>
      </c>
      <c r="D16" s="33" t="s">
        <v>31</v>
      </c>
      <c r="E16" s="33" t="s">
        <v>32</v>
      </c>
      <c r="F16" s="23" t="s">
        <v>54</v>
      </c>
      <c r="G16" s="28" t="s">
        <v>132</v>
      </c>
      <c r="H16" s="26" t="s">
        <v>63</v>
      </c>
      <c r="I16" s="27">
        <v>3</v>
      </c>
      <c r="J16" s="27">
        <v>3</v>
      </c>
      <c r="K16" s="27">
        <f t="shared" si="2"/>
        <v>6</v>
      </c>
      <c r="L16" s="51" t="str">
        <f t="shared" si="3"/>
        <v>ALTO</v>
      </c>
      <c r="M16" s="8" t="s">
        <v>35</v>
      </c>
      <c r="N16" s="25" t="s">
        <v>64</v>
      </c>
      <c r="O16" s="7">
        <v>2</v>
      </c>
      <c r="P16" s="7">
        <v>2</v>
      </c>
      <c r="Q16" s="7">
        <f t="shared" si="0"/>
        <v>4</v>
      </c>
      <c r="R16" s="52" t="str">
        <f t="shared" si="1"/>
        <v>BAJO</v>
      </c>
      <c r="S16" s="7" t="s">
        <v>36</v>
      </c>
      <c r="T16" s="8" t="s">
        <v>37</v>
      </c>
      <c r="U16" s="8" t="s">
        <v>46</v>
      </c>
      <c r="V16" s="8" t="s">
        <v>43</v>
      </c>
      <c r="W16" s="7" t="s">
        <v>133</v>
      </c>
      <c r="X16" s="8" t="s">
        <v>40</v>
      </c>
    </row>
    <row r="17" spans="2:24" ht="75" customHeight="1">
      <c r="B17" s="27">
        <v>12</v>
      </c>
      <c r="C17" s="33" t="s">
        <v>53</v>
      </c>
      <c r="D17" s="33" t="s">
        <v>31</v>
      </c>
      <c r="E17" s="33" t="s">
        <v>32</v>
      </c>
      <c r="F17" s="23" t="s">
        <v>54</v>
      </c>
      <c r="G17" s="28" t="s">
        <v>65</v>
      </c>
      <c r="H17" s="26" t="s">
        <v>66</v>
      </c>
      <c r="I17" s="27">
        <v>3</v>
      </c>
      <c r="J17" s="27">
        <v>3</v>
      </c>
      <c r="K17" s="27">
        <f t="shared" si="2"/>
        <v>6</v>
      </c>
      <c r="L17" s="51" t="str">
        <f t="shared" si="3"/>
        <v>ALTO</v>
      </c>
      <c r="M17" s="8" t="s">
        <v>35</v>
      </c>
      <c r="N17" s="10" t="s">
        <v>67</v>
      </c>
      <c r="O17" s="7">
        <v>2</v>
      </c>
      <c r="P17" s="7">
        <v>2</v>
      </c>
      <c r="Q17" s="7">
        <f t="shared" si="0"/>
        <v>4</v>
      </c>
      <c r="R17" s="52" t="str">
        <f t="shared" si="1"/>
        <v>BAJO</v>
      </c>
      <c r="S17" s="7" t="s">
        <v>36</v>
      </c>
      <c r="T17" s="8" t="s">
        <v>37</v>
      </c>
      <c r="U17" s="8" t="s">
        <v>46</v>
      </c>
      <c r="V17" s="8" t="s">
        <v>43</v>
      </c>
      <c r="W17" s="7" t="s">
        <v>68</v>
      </c>
      <c r="X17" s="8" t="s">
        <v>40</v>
      </c>
    </row>
    <row r="18" spans="2:24" ht="165.75" customHeight="1">
      <c r="B18" s="27">
        <v>13</v>
      </c>
      <c r="C18" s="33" t="s">
        <v>53</v>
      </c>
      <c r="D18" s="33" t="s">
        <v>31</v>
      </c>
      <c r="E18" s="33" t="s">
        <v>32</v>
      </c>
      <c r="F18" s="23" t="s">
        <v>54</v>
      </c>
      <c r="G18" s="28" t="s">
        <v>69</v>
      </c>
      <c r="H18" s="28" t="s">
        <v>134</v>
      </c>
      <c r="I18" s="27">
        <v>2</v>
      </c>
      <c r="J18" s="27">
        <v>4</v>
      </c>
      <c r="K18" s="27">
        <f t="shared" si="2"/>
        <v>6</v>
      </c>
      <c r="L18" s="51" t="str">
        <f t="shared" si="3"/>
        <v>ALTO</v>
      </c>
      <c r="M18" s="8" t="s">
        <v>70</v>
      </c>
      <c r="N18" s="9" t="s">
        <v>71</v>
      </c>
      <c r="O18" s="7">
        <v>1</v>
      </c>
      <c r="P18" s="7">
        <v>3</v>
      </c>
      <c r="Q18" s="7">
        <f t="shared" si="0"/>
        <v>4</v>
      </c>
      <c r="R18" s="52" t="str">
        <f t="shared" si="1"/>
        <v>BAJO</v>
      </c>
      <c r="S18" s="7" t="s">
        <v>36</v>
      </c>
      <c r="T18" s="8" t="s">
        <v>72</v>
      </c>
      <c r="U18" s="8" t="s">
        <v>46</v>
      </c>
      <c r="V18" s="8" t="s">
        <v>43</v>
      </c>
      <c r="W18" s="7" t="s">
        <v>73</v>
      </c>
      <c r="X18" s="8" t="s">
        <v>47</v>
      </c>
    </row>
    <row r="19" spans="2:24" ht="159.75" customHeight="1">
      <c r="B19" s="27">
        <v>14</v>
      </c>
      <c r="C19" s="33" t="s">
        <v>53</v>
      </c>
      <c r="D19" s="33" t="s">
        <v>31</v>
      </c>
      <c r="E19" s="33" t="s">
        <v>32</v>
      </c>
      <c r="F19" s="23" t="s">
        <v>54</v>
      </c>
      <c r="G19" s="28" t="s">
        <v>74</v>
      </c>
      <c r="H19" s="28" t="s">
        <v>75</v>
      </c>
      <c r="I19" s="27">
        <v>3</v>
      </c>
      <c r="J19" s="27">
        <v>4</v>
      </c>
      <c r="K19" s="27">
        <f t="shared" si="2"/>
        <v>7</v>
      </c>
      <c r="L19" s="51" t="str">
        <f t="shared" si="3"/>
        <v>ALTO</v>
      </c>
      <c r="M19" s="8" t="s">
        <v>35</v>
      </c>
      <c r="N19" s="9" t="s">
        <v>76</v>
      </c>
      <c r="O19" s="7">
        <v>2</v>
      </c>
      <c r="P19" s="7">
        <v>3</v>
      </c>
      <c r="Q19" s="7">
        <f t="shared" si="0"/>
        <v>5</v>
      </c>
      <c r="R19" s="51" t="str">
        <f t="shared" si="1"/>
        <v>MEDIO</v>
      </c>
      <c r="S19" s="7" t="s">
        <v>36</v>
      </c>
      <c r="T19" s="8" t="s">
        <v>35</v>
      </c>
      <c r="U19" s="8" t="s">
        <v>46</v>
      </c>
      <c r="V19" s="8" t="s">
        <v>43</v>
      </c>
      <c r="W19" s="7" t="s">
        <v>77</v>
      </c>
      <c r="X19" s="8" t="s">
        <v>40</v>
      </c>
    </row>
    <row r="20" spans="2:24" ht="240.75" customHeight="1">
      <c r="B20" s="27">
        <v>16</v>
      </c>
      <c r="C20" s="33" t="s">
        <v>53</v>
      </c>
      <c r="D20" s="33" t="s">
        <v>31</v>
      </c>
      <c r="E20" s="33" t="s">
        <v>32</v>
      </c>
      <c r="F20" s="23" t="s">
        <v>54</v>
      </c>
      <c r="G20" s="28" t="s">
        <v>78</v>
      </c>
      <c r="H20" s="28" t="s">
        <v>79</v>
      </c>
      <c r="I20" s="27">
        <v>3</v>
      </c>
      <c r="J20" s="27">
        <v>4</v>
      </c>
      <c r="K20" s="27">
        <f t="shared" si="2"/>
        <v>7</v>
      </c>
      <c r="L20" s="51" t="str">
        <f t="shared" si="3"/>
        <v>ALTO</v>
      </c>
      <c r="M20" s="8" t="s">
        <v>80</v>
      </c>
      <c r="N20" s="9" t="s">
        <v>135</v>
      </c>
      <c r="O20" s="7">
        <v>2</v>
      </c>
      <c r="P20" s="7">
        <v>3</v>
      </c>
      <c r="Q20" s="7">
        <f t="shared" si="0"/>
        <v>5</v>
      </c>
      <c r="R20" s="51" t="str">
        <f t="shared" si="1"/>
        <v>MEDIO</v>
      </c>
      <c r="S20" s="7" t="s">
        <v>36</v>
      </c>
      <c r="T20" s="8" t="s">
        <v>35</v>
      </c>
      <c r="U20" s="8" t="s">
        <v>81</v>
      </c>
      <c r="V20" s="8" t="s">
        <v>82</v>
      </c>
      <c r="W20" s="7" t="s">
        <v>83</v>
      </c>
      <c r="X20" s="8" t="s">
        <v>40</v>
      </c>
    </row>
    <row r="21" spans="2:24" ht="150.75" customHeight="1">
      <c r="B21" s="27">
        <v>17</v>
      </c>
      <c r="C21" s="33" t="s">
        <v>53</v>
      </c>
      <c r="D21" s="33" t="s">
        <v>31</v>
      </c>
      <c r="E21" s="33" t="s">
        <v>32</v>
      </c>
      <c r="F21" s="23" t="s">
        <v>54</v>
      </c>
      <c r="G21" s="28" t="s">
        <v>84</v>
      </c>
      <c r="H21" s="26" t="s">
        <v>66</v>
      </c>
      <c r="I21" s="27">
        <v>3</v>
      </c>
      <c r="J21" s="27">
        <v>4</v>
      </c>
      <c r="K21" s="27">
        <f t="shared" si="2"/>
        <v>7</v>
      </c>
      <c r="L21" s="51" t="str">
        <f t="shared" si="3"/>
        <v>ALTO</v>
      </c>
      <c r="M21" s="8" t="s">
        <v>35</v>
      </c>
      <c r="N21" s="9" t="s">
        <v>136</v>
      </c>
      <c r="O21" s="7">
        <v>2</v>
      </c>
      <c r="P21" s="7">
        <v>3</v>
      </c>
      <c r="Q21" s="7">
        <f t="shared" si="0"/>
        <v>5</v>
      </c>
      <c r="R21" s="51" t="str">
        <f t="shared" si="1"/>
        <v>MEDIO</v>
      </c>
      <c r="S21" s="7" t="s">
        <v>36</v>
      </c>
      <c r="T21" s="8" t="s">
        <v>37</v>
      </c>
      <c r="U21" s="8" t="s">
        <v>46</v>
      </c>
      <c r="V21" s="8" t="s">
        <v>43</v>
      </c>
      <c r="W21" s="7" t="s">
        <v>137</v>
      </c>
      <c r="X21" s="8" t="s">
        <v>40</v>
      </c>
    </row>
    <row r="22" spans="2:24" ht="147.75" customHeight="1">
      <c r="B22" s="27">
        <v>18</v>
      </c>
      <c r="C22" s="33" t="s">
        <v>53</v>
      </c>
      <c r="D22" s="33" t="s">
        <v>31</v>
      </c>
      <c r="E22" s="33" t="s">
        <v>32</v>
      </c>
      <c r="F22" s="23" t="s">
        <v>54</v>
      </c>
      <c r="G22" s="28" t="s">
        <v>85</v>
      </c>
      <c r="H22" s="26" t="s">
        <v>86</v>
      </c>
      <c r="I22" s="27">
        <v>4</v>
      </c>
      <c r="J22" s="27">
        <v>4</v>
      </c>
      <c r="K22" s="27">
        <f t="shared" si="2"/>
        <v>8</v>
      </c>
      <c r="L22" s="51" t="str">
        <f t="shared" si="3"/>
        <v>EXTREMO</v>
      </c>
      <c r="M22" s="8" t="s">
        <v>35</v>
      </c>
      <c r="N22" s="9" t="s">
        <v>138</v>
      </c>
      <c r="O22" s="7">
        <v>3</v>
      </c>
      <c r="P22" s="7">
        <v>3</v>
      </c>
      <c r="Q22" s="7">
        <f t="shared" si="0"/>
        <v>6</v>
      </c>
      <c r="R22" s="51" t="str">
        <f t="shared" si="1"/>
        <v>ALTO</v>
      </c>
      <c r="S22" s="7" t="s">
        <v>36</v>
      </c>
      <c r="T22" s="8" t="s">
        <v>37</v>
      </c>
      <c r="U22" s="8" t="s">
        <v>46</v>
      </c>
      <c r="V22" s="8" t="s">
        <v>43</v>
      </c>
      <c r="W22" s="7" t="s">
        <v>139</v>
      </c>
      <c r="X22" s="8" t="s">
        <v>40</v>
      </c>
    </row>
    <row r="23" spans="2:24" ht="264.75" customHeight="1">
      <c r="B23" s="27">
        <v>19</v>
      </c>
      <c r="C23" s="33" t="s">
        <v>53</v>
      </c>
      <c r="D23" s="33" t="s">
        <v>31</v>
      </c>
      <c r="E23" s="33" t="s">
        <v>32</v>
      </c>
      <c r="F23" s="23" t="s">
        <v>54</v>
      </c>
      <c r="G23" s="28" t="s">
        <v>140</v>
      </c>
      <c r="H23" s="28" t="s">
        <v>87</v>
      </c>
      <c r="I23" s="27">
        <v>4</v>
      </c>
      <c r="J23" s="27">
        <v>4</v>
      </c>
      <c r="K23" s="27">
        <f t="shared" si="2"/>
        <v>8</v>
      </c>
      <c r="L23" s="51" t="str">
        <f t="shared" si="3"/>
        <v>EXTREMO</v>
      </c>
      <c r="M23" s="8" t="s">
        <v>57</v>
      </c>
      <c r="N23" s="9" t="s">
        <v>141</v>
      </c>
      <c r="O23" s="7">
        <v>3</v>
      </c>
      <c r="P23" s="7">
        <v>3</v>
      </c>
      <c r="Q23" s="7">
        <f t="shared" si="0"/>
        <v>6</v>
      </c>
      <c r="R23" s="51" t="str">
        <f t="shared" si="1"/>
        <v>ALTO</v>
      </c>
      <c r="S23" s="7" t="s">
        <v>36</v>
      </c>
      <c r="T23" s="8" t="s">
        <v>37</v>
      </c>
      <c r="U23" s="8" t="s">
        <v>46</v>
      </c>
      <c r="V23" s="8" t="s">
        <v>88</v>
      </c>
      <c r="W23" s="7" t="s">
        <v>142</v>
      </c>
      <c r="X23" s="8" t="s">
        <v>40</v>
      </c>
    </row>
    <row r="24" spans="2:24" ht="185.25" customHeight="1">
      <c r="B24" s="27">
        <v>19</v>
      </c>
      <c r="C24" s="33" t="s">
        <v>53</v>
      </c>
      <c r="D24" s="33" t="s">
        <v>31</v>
      </c>
      <c r="E24" s="33" t="s">
        <v>32</v>
      </c>
      <c r="F24" s="23" t="s">
        <v>54</v>
      </c>
      <c r="G24" s="26" t="s">
        <v>143</v>
      </c>
      <c r="H24" s="28" t="s">
        <v>89</v>
      </c>
      <c r="I24" s="27">
        <v>2</v>
      </c>
      <c r="J24" s="27">
        <v>4</v>
      </c>
      <c r="K24" s="27">
        <f t="shared" si="2"/>
        <v>6</v>
      </c>
      <c r="L24" s="51" t="str">
        <f t="shared" si="3"/>
        <v>ALTO</v>
      </c>
      <c r="M24" s="8" t="s">
        <v>80</v>
      </c>
      <c r="N24" s="9" t="s">
        <v>144</v>
      </c>
      <c r="O24" s="7">
        <v>1</v>
      </c>
      <c r="P24" s="7">
        <v>2</v>
      </c>
      <c r="Q24" s="7">
        <f t="shared" si="0"/>
        <v>3</v>
      </c>
      <c r="R24" s="52" t="str">
        <f t="shared" si="1"/>
        <v>BAJO</v>
      </c>
      <c r="S24" s="7" t="s">
        <v>36</v>
      </c>
      <c r="T24" s="8" t="s">
        <v>35</v>
      </c>
      <c r="U24" s="8" t="s">
        <v>46</v>
      </c>
      <c r="V24" s="8" t="s">
        <v>82</v>
      </c>
      <c r="W24" s="7" t="s">
        <v>145</v>
      </c>
      <c r="X24" s="8" t="s">
        <v>40</v>
      </c>
    </row>
    <row r="25" spans="2:24" ht="233.25" customHeight="1">
      <c r="B25" s="27">
        <v>20</v>
      </c>
      <c r="C25" s="33" t="s">
        <v>53</v>
      </c>
      <c r="D25" s="33" t="s">
        <v>31</v>
      </c>
      <c r="E25" s="33" t="s">
        <v>32</v>
      </c>
      <c r="F25" s="23" t="s">
        <v>54</v>
      </c>
      <c r="G25" s="26" t="s">
        <v>146</v>
      </c>
      <c r="H25" s="28" t="s">
        <v>90</v>
      </c>
      <c r="I25" s="27">
        <v>2</v>
      </c>
      <c r="J25" s="27">
        <v>4</v>
      </c>
      <c r="K25" s="27">
        <f t="shared" si="2"/>
        <v>6</v>
      </c>
      <c r="L25" s="51" t="str">
        <f t="shared" si="3"/>
        <v>ALTO</v>
      </c>
      <c r="M25" s="8" t="s">
        <v>35</v>
      </c>
      <c r="N25" s="9" t="s">
        <v>147</v>
      </c>
      <c r="O25" s="7">
        <v>1</v>
      </c>
      <c r="P25" s="7">
        <v>3</v>
      </c>
      <c r="Q25" s="7">
        <f t="shared" si="0"/>
        <v>4</v>
      </c>
      <c r="R25" s="52" t="str">
        <f t="shared" si="1"/>
        <v>BAJO</v>
      </c>
      <c r="S25" s="7" t="s">
        <v>36</v>
      </c>
      <c r="T25" s="8" t="s">
        <v>35</v>
      </c>
      <c r="U25" s="8" t="s">
        <v>81</v>
      </c>
      <c r="V25" s="19" t="s">
        <v>88</v>
      </c>
      <c r="W25" s="7" t="s">
        <v>148</v>
      </c>
      <c r="X25" s="8" t="s">
        <v>40</v>
      </c>
    </row>
    <row r="26" spans="2:24" ht="115.5" customHeight="1">
      <c r="B26" s="27">
        <v>21</v>
      </c>
      <c r="C26" s="33" t="s">
        <v>53</v>
      </c>
      <c r="D26" s="33" t="s">
        <v>31</v>
      </c>
      <c r="E26" s="33" t="s">
        <v>32</v>
      </c>
      <c r="F26" s="23" t="s">
        <v>54</v>
      </c>
      <c r="G26" s="28" t="s">
        <v>149</v>
      </c>
      <c r="H26" s="28" t="s">
        <v>91</v>
      </c>
      <c r="I26" s="27">
        <v>2</v>
      </c>
      <c r="J26" s="27">
        <v>3</v>
      </c>
      <c r="K26" s="27">
        <f t="shared" si="2"/>
        <v>5</v>
      </c>
      <c r="L26" s="51" t="str">
        <f t="shared" si="3"/>
        <v>MEDIO</v>
      </c>
      <c r="M26" s="8" t="s">
        <v>35</v>
      </c>
      <c r="N26" s="9" t="s">
        <v>92</v>
      </c>
      <c r="O26" s="7">
        <v>1</v>
      </c>
      <c r="P26" s="7">
        <v>2</v>
      </c>
      <c r="Q26" s="7">
        <f t="shared" si="0"/>
        <v>3</v>
      </c>
      <c r="R26" s="52" t="str">
        <f t="shared" si="1"/>
        <v>BAJO</v>
      </c>
      <c r="S26" s="7" t="s">
        <v>93</v>
      </c>
      <c r="T26" s="8" t="s">
        <v>35</v>
      </c>
      <c r="U26" s="8" t="s">
        <v>81</v>
      </c>
      <c r="V26" s="8" t="s">
        <v>88</v>
      </c>
      <c r="W26" s="7" t="s">
        <v>150</v>
      </c>
      <c r="X26" s="8" t="s">
        <v>40</v>
      </c>
    </row>
    <row r="27" spans="2:24" ht="138.75" customHeight="1">
      <c r="B27" s="27">
        <v>22</v>
      </c>
      <c r="C27" s="33" t="s">
        <v>53</v>
      </c>
      <c r="D27" s="33" t="s">
        <v>31</v>
      </c>
      <c r="E27" s="33" t="s">
        <v>32</v>
      </c>
      <c r="F27" s="23" t="s">
        <v>54</v>
      </c>
      <c r="G27" s="28" t="s">
        <v>151</v>
      </c>
      <c r="H27" s="28" t="s">
        <v>152</v>
      </c>
      <c r="I27" s="27">
        <v>1</v>
      </c>
      <c r="J27" s="27">
        <v>5</v>
      </c>
      <c r="K27" s="27">
        <f t="shared" si="2"/>
        <v>6</v>
      </c>
      <c r="L27" s="51" t="str">
        <f t="shared" si="3"/>
        <v>ALTO</v>
      </c>
      <c r="M27" s="8" t="s">
        <v>72</v>
      </c>
      <c r="N27" s="10" t="s">
        <v>153</v>
      </c>
      <c r="O27" s="7">
        <v>2</v>
      </c>
      <c r="P27" s="7">
        <v>2</v>
      </c>
      <c r="Q27" s="7">
        <f t="shared" si="0"/>
        <v>4</v>
      </c>
      <c r="R27" s="52" t="str">
        <f t="shared" si="1"/>
        <v>BAJO</v>
      </c>
      <c r="S27" s="7" t="s">
        <v>36</v>
      </c>
      <c r="T27" s="8" t="s">
        <v>35</v>
      </c>
      <c r="U27" s="8" t="s">
        <v>94</v>
      </c>
      <c r="V27" s="8" t="s">
        <v>46</v>
      </c>
      <c r="W27" s="7" t="s">
        <v>95</v>
      </c>
      <c r="X27" s="8" t="s">
        <v>96</v>
      </c>
    </row>
    <row r="28" spans="2:24" ht="144.75" customHeight="1">
      <c r="B28" s="27">
        <v>24</v>
      </c>
      <c r="C28" s="33" t="s">
        <v>30</v>
      </c>
      <c r="D28" s="33" t="s">
        <v>31</v>
      </c>
      <c r="E28" s="33"/>
      <c r="F28" s="23"/>
      <c r="G28" s="28" t="s">
        <v>97</v>
      </c>
      <c r="H28" s="28" t="s">
        <v>98</v>
      </c>
      <c r="I28" s="27">
        <v>2</v>
      </c>
      <c r="J28" s="27">
        <v>4</v>
      </c>
      <c r="K28" s="27">
        <f t="shared" si="2"/>
        <v>6</v>
      </c>
      <c r="L28" s="52" t="str">
        <f t="shared" si="3"/>
        <v>ALTO</v>
      </c>
      <c r="M28" s="8" t="s">
        <v>35</v>
      </c>
      <c r="N28" s="9" t="s">
        <v>154</v>
      </c>
      <c r="O28" s="7">
        <v>1</v>
      </c>
      <c r="P28" s="7">
        <v>4</v>
      </c>
      <c r="Q28" s="7">
        <f t="shared" si="0"/>
        <v>5</v>
      </c>
      <c r="R28" s="52" t="str">
        <f t="shared" si="1"/>
        <v>MEDIO</v>
      </c>
      <c r="S28" s="7" t="s">
        <v>36</v>
      </c>
      <c r="T28" s="8" t="s">
        <v>37</v>
      </c>
      <c r="U28" s="8" t="s">
        <v>46</v>
      </c>
      <c r="V28" s="8" t="s">
        <v>43</v>
      </c>
      <c r="W28" s="7" t="s">
        <v>99</v>
      </c>
      <c r="X28" s="8" t="s">
        <v>40</v>
      </c>
    </row>
    <row r="29" spans="2:24" ht="169.5" customHeight="1">
      <c r="B29" s="27">
        <v>25</v>
      </c>
      <c r="C29" s="33" t="s">
        <v>30</v>
      </c>
      <c r="D29" s="33" t="s">
        <v>31</v>
      </c>
      <c r="E29" s="33" t="s">
        <v>32</v>
      </c>
      <c r="F29" s="23" t="s">
        <v>54</v>
      </c>
      <c r="G29" s="26" t="s">
        <v>100</v>
      </c>
      <c r="H29" s="26" t="s">
        <v>101</v>
      </c>
      <c r="I29" s="27">
        <v>2</v>
      </c>
      <c r="J29" s="27">
        <v>3</v>
      </c>
      <c r="K29" s="27">
        <f t="shared" si="2"/>
        <v>5</v>
      </c>
      <c r="L29" s="52" t="str">
        <f t="shared" si="3"/>
        <v>MEDIO</v>
      </c>
      <c r="M29" s="8" t="s">
        <v>35</v>
      </c>
      <c r="N29" s="9" t="s">
        <v>102</v>
      </c>
      <c r="O29" s="7">
        <v>1</v>
      </c>
      <c r="P29" s="7">
        <v>2</v>
      </c>
      <c r="Q29" s="7">
        <f t="shared" si="0"/>
        <v>3</v>
      </c>
      <c r="R29" s="52" t="str">
        <f t="shared" si="1"/>
        <v>BAJO</v>
      </c>
      <c r="S29" s="7" t="s">
        <v>36</v>
      </c>
      <c r="T29" s="8" t="s">
        <v>37</v>
      </c>
      <c r="U29" s="8" t="s">
        <v>46</v>
      </c>
      <c r="V29" s="8" t="s">
        <v>43</v>
      </c>
      <c r="W29" s="7" t="s">
        <v>103</v>
      </c>
      <c r="X29" s="8" t="s">
        <v>40</v>
      </c>
    </row>
    <row r="30" spans="2:24" ht="126.75" customHeight="1">
      <c r="B30" s="27">
        <v>26</v>
      </c>
      <c r="C30" s="33" t="s">
        <v>30</v>
      </c>
      <c r="D30" s="33" t="s">
        <v>31</v>
      </c>
      <c r="E30" s="33" t="s">
        <v>32</v>
      </c>
      <c r="F30" s="12" t="s">
        <v>104</v>
      </c>
      <c r="G30" s="25" t="s">
        <v>105</v>
      </c>
      <c r="H30" s="28" t="s">
        <v>106</v>
      </c>
      <c r="I30" s="27">
        <v>3</v>
      </c>
      <c r="J30" s="27">
        <v>2</v>
      </c>
      <c r="K30" s="27">
        <f t="shared" si="2"/>
        <v>5</v>
      </c>
      <c r="L30" s="52" t="str">
        <f t="shared" si="3"/>
        <v>MEDIO</v>
      </c>
      <c r="M30" s="8" t="s">
        <v>35</v>
      </c>
      <c r="N30" s="9" t="s">
        <v>155</v>
      </c>
      <c r="O30" s="7">
        <v>3</v>
      </c>
      <c r="P30" s="7">
        <v>1</v>
      </c>
      <c r="Q30" s="7">
        <f t="shared" si="0"/>
        <v>4</v>
      </c>
      <c r="R30" s="52" t="str">
        <f t="shared" si="1"/>
        <v>BAJO</v>
      </c>
      <c r="S30" s="7" t="s">
        <v>36</v>
      </c>
      <c r="T30" s="8" t="s">
        <v>35</v>
      </c>
      <c r="U30" s="8" t="s">
        <v>46</v>
      </c>
      <c r="V30" s="8" t="s">
        <v>43</v>
      </c>
      <c r="W30" s="7" t="s">
        <v>107</v>
      </c>
      <c r="X30" s="8" t="s">
        <v>47</v>
      </c>
    </row>
    <row r="31" spans="2:24" ht="162.75" customHeight="1">
      <c r="B31" s="27">
        <v>27</v>
      </c>
      <c r="C31" s="33" t="s">
        <v>30</v>
      </c>
      <c r="D31" s="33" t="s">
        <v>31</v>
      </c>
      <c r="E31" s="33" t="s">
        <v>32</v>
      </c>
      <c r="F31" s="13" t="s">
        <v>108</v>
      </c>
      <c r="G31" s="26" t="s">
        <v>109</v>
      </c>
      <c r="H31" s="26" t="s">
        <v>110</v>
      </c>
      <c r="I31" s="27">
        <v>4</v>
      </c>
      <c r="J31" s="27">
        <v>4</v>
      </c>
      <c r="K31" s="27">
        <f t="shared" si="2"/>
        <v>8</v>
      </c>
      <c r="L31" s="51" t="str">
        <f t="shared" si="3"/>
        <v>EXTREMO</v>
      </c>
      <c r="M31" s="8" t="s">
        <v>35</v>
      </c>
      <c r="N31" s="9" t="s">
        <v>156</v>
      </c>
      <c r="O31" s="7">
        <v>3</v>
      </c>
      <c r="P31" s="7">
        <v>3</v>
      </c>
      <c r="Q31" s="7">
        <f t="shared" si="0"/>
        <v>6</v>
      </c>
      <c r="R31" s="52" t="str">
        <f t="shared" si="1"/>
        <v>ALTO</v>
      </c>
      <c r="S31" s="7" t="s">
        <v>36</v>
      </c>
      <c r="T31" s="8" t="s">
        <v>37</v>
      </c>
      <c r="U31" s="8" t="s">
        <v>46</v>
      </c>
      <c r="V31" s="8" t="s">
        <v>43</v>
      </c>
      <c r="W31" s="7" t="s">
        <v>157</v>
      </c>
      <c r="X31" s="8" t="s">
        <v>40</v>
      </c>
    </row>
    <row r="32" spans="2:24" ht="98.25" customHeight="1">
      <c r="B32" s="27">
        <v>28</v>
      </c>
      <c r="C32" s="33" t="s">
        <v>30</v>
      </c>
      <c r="D32" s="33" t="s">
        <v>31</v>
      </c>
      <c r="E32" s="33" t="s">
        <v>32</v>
      </c>
      <c r="F32" s="13" t="s">
        <v>108</v>
      </c>
      <c r="G32" s="25" t="s">
        <v>158</v>
      </c>
      <c r="H32" s="26" t="s">
        <v>111</v>
      </c>
      <c r="I32" s="27">
        <v>4</v>
      </c>
      <c r="J32" s="27">
        <v>4</v>
      </c>
      <c r="K32" s="27">
        <f t="shared" si="2"/>
        <v>8</v>
      </c>
      <c r="L32" s="51" t="str">
        <f t="shared" si="3"/>
        <v>EXTREMO</v>
      </c>
      <c r="M32" s="8" t="s">
        <v>35</v>
      </c>
      <c r="N32" s="9" t="s">
        <v>112</v>
      </c>
      <c r="O32" s="7">
        <v>1</v>
      </c>
      <c r="P32" s="7">
        <v>2</v>
      </c>
      <c r="Q32" s="7">
        <f t="shared" si="0"/>
        <v>3</v>
      </c>
      <c r="R32" s="52" t="str">
        <f t="shared" si="1"/>
        <v>BAJO</v>
      </c>
      <c r="S32" s="7" t="s">
        <v>36</v>
      </c>
      <c r="T32" s="8" t="s">
        <v>35</v>
      </c>
      <c r="U32" s="8" t="s">
        <v>113</v>
      </c>
      <c r="V32" s="8" t="s">
        <v>114</v>
      </c>
      <c r="W32" s="7" t="s">
        <v>115</v>
      </c>
      <c r="X32" s="8" t="s">
        <v>40</v>
      </c>
    </row>
    <row r="33" spans="1:24" ht="216.75" customHeight="1">
      <c r="B33" s="27">
        <v>29</v>
      </c>
      <c r="C33" s="33" t="s">
        <v>30</v>
      </c>
      <c r="D33" s="33" t="s">
        <v>31</v>
      </c>
      <c r="E33" s="33" t="s">
        <v>32</v>
      </c>
      <c r="F33" s="13" t="s">
        <v>108</v>
      </c>
      <c r="G33" s="25" t="s">
        <v>159</v>
      </c>
      <c r="H33" s="26" t="s">
        <v>116</v>
      </c>
      <c r="I33" s="27">
        <v>3</v>
      </c>
      <c r="J33" s="27">
        <v>4</v>
      </c>
      <c r="K33" s="27">
        <f t="shared" si="2"/>
        <v>7</v>
      </c>
      <c r="L33" s="51" t="str">
        <f t="shared" si="3"/>
        <v>ALTO</v>
      </c>
      <c r="M33" s="8" t="s">
        <v>35</v>
      </c>
      <c r="N33" s="9" t="s">
        <v>160</v>
      </c>
      <c r="O33" s="7">
        <v>2</v>
      </c>
      <c r="P33" s="7">
        <v>3</v>
      </c>
      <c r="Q33" s="7">
        <f t="shared" si="0"/>
        <v>5</v>
      </c>
      <c r="R33" s="52" t="str">
        <f t="shared" si="1"/>
        <v>MEDIO</v>
      </c>
      <c r="S33" s="7" t="s">
        <v>36</v>
      </c>
      <c r="T33" s="8" t="s">
        <v>37</v>
      </c>
      <c r="U33" s="8" t="s">
        <v>113</v>
      </c>
      <c r="V33" s="8" t="s">
        <v>114</v>
      </c>
      <c r="W33" s="7" t="s">
        <v>117</v>
      </c>
      <c r="X33" s="8" t="s">
        <v>40</v>
      </c>
    </row>
    <row r="34" spans="1:24" ht="107.25" customHeight="1">
      <c r="B34" s="27">
        <v>30</v>
      </c>
      <c r="C34" s="33" t="s">
        <v>30</v>
      </c>
      <c r="D34" s="33" t="s">
        <v>31</v>
      </c>
      <c r="E34" s="33" t="s">
        <v>32</v>
      </c>
      <c r="F34" s="13" t="s">
        <v>108</v>
      </c>
      <c r="G34" s="25" t="s">
        <v>174</v>
      </c>
      <c r="H34" s="29" t="s">
        <v>175</v>
      </c>
      <c r="I34" s="27">
        <v>3</v>
      </c>
      <c r="J34" s="27">
        <v>3</v>
      </c>
      <c r="K34" s="27">
        <v>6</v>
      </c>
      <c r="L34" s="51" t="str">
        <f t="shared" si="3"/>
        <v>ALTO</v>
      </c>
      <c r="M34" s="8" t="s">
        <v>176</v>
      </c>
      <c r="N34" s="37" t="s">
        <v>177</v>
      </c>
      <c r="O34" s="7">
        <v>2</v>
      </c>
      <c r="P34" s="7">
        <v>3</v>
      </c>
      <c r="Q34" s="7">
        <f t="shared" si="0"/>
        <v>5</v>
      </c>
      <c r="R34" s="52" t="str">
        <f t="shared" si="1"/>
        <v>MEDIO</v>
      </c>
      <c r="S34" s="7" t="s">
        <v>36</v>
      </c>
      <c r="T34" s="8" t="s">
        <v>35</v>
      </c>
      <c r="U34" s="8" t="s">
        <v>46</v>
      </c>
      <c r="V34" s="8" t="s">
        <v>172</v>
      </c>
      <c r="W34" s="7" t="s">
        <v>178</v>
      </c>
      <c r="X34" s="8" t="s">
        <v>47</v>
      </c>
    </row>
    <row r="35" spans="1:24" ht="99" customHeight="1">
      <c r="B35" s="27">
        <v>31</v>
      </c>
      <c r="C35" s="33" t="s">
        <v>30</v>
      </c>
      <c r="D35" s="33" t="s">
        <v>31</v>
      </c>
      <c r="E35" s="33" t="s">
        <v>32</v>
      </c>
      <c r="F35" s="21" t="s">
        <v>118</v>
      </c>
      <c r="G35" s="25" t="s">
        <v>179</v>
      </c>
      <c r="H35" s="26" t="s">
        <v>180</v>
      </c>
      <c r="I35" s="27">
        <v>1</v>
      </c>
      <c r="J35" s="27">
        <v>3</v>
      </c>
      <c r="K35" s="27">
        <v>4</v>
      </c>
      <c r="L35" s="51" t="str">
        <f t="shared" si="3"/>
        <v>BAJO</v>
      </c>
      <c r="M35" s="8" t="s">
        <v>72</v>
      </c>
      <c r="N35" s="11" t="s">
        <v>181</v>
      </c>
      <c r="O35" s="7">
        <v>1</v>
      </c>
      <c r="P35" s="7">
        <v>2</v>
      </c>
      <c r="Q35" s="7">
        <f t="shared" si="0"/>
        <v>3</v>
      </c>
      <c r="R35" s="52" t="str">
        <f t="shared" si="1"/>
        <v>BAJO</v>
      </c>
      <c r="S35" s="7" t="s">
        <v>36</v>
      </c>
      <c r="T35" s="8" t="s">
        <v>49</v>
      </c>
      <c r="U35" s="8" t="s">
        <v>46</v>
      </c>
      <c r="V35" s="8" t="s">
        <v>43</v>
      </c>
      <c r="W35" s="7" t="s">
        <v>182</v>
      </c>
      <c r="X35" s="8" t="s">
        <v>47</v>
      </c>
    </row>
    <row r="36" spans="1:24" s="70" customFormat="1" ht="99" customHeight="1">
      <c r="A36" s="64"/>
      <c r="B36" s="65">
        <v>33</v>
      </c>
      <c r="C36" s="66" t="s">
        <v>119</v>
      </c>
      <c r="D36" s="66" t="s">
        <v>31</v>
      </c>
      <c r="E36" s="66" t="s">
        <v>32</v>
      </c>
      <c r="F36" s="62" t="s">
        <v>54</v>
      </c>
      <c r="G36" s="10" t="s">
        <v>125</v>
      </c>
      <c r="H36" s="10" t="s">
        <v>161</v>
      </c>
      <c r="I36" s="65">
        <v>3</v>
      </c>
      <c r="J36" s="65">
        <v>4</v>
      </c>
      <c r="K36" s="65">
        <f t="shared" ref="K36" si="4">+I36+J36</f>
        <v>7</v>
      </c>
      <c r="L36" s="68" t="s">
        <v>120</v>
      </c>
      <c r="M36" s="67" t="s">
        <v>35</v>
      </c>
      <c r="N36" s="69" t="s">
        <v>128</v>
      </c>
      <c r="O36" s="65">
        <v>2</v>
      </c>
      <c r="P36" s="65">
        <v>3</v>
      </c>
      <c r="Q36" s="65">
        <v>5</v>
      </c>
      <c r="R36" s="68" t="s">
        <v>121</v>
      </c>
      <c r="S36" s="65" t="s">
        <v>36</v>
      </c>
      <c r="T36" s="67" t="s">
        <v>122</v>
      </c>
      <c r="U36" s="67" t="s">
        <v>126</v>
      </c>
      <c r="V36" s="67" t="s">
        <v>127</v>
      </c>
      <c r="W36" s="65" t="s">
        <v>123</v>
      </c>
      <c r="X36" s="67" t="s">
        <v>124</v>
      </c>
    </row>
    <row r="37" spans="1:24" ht="99" customHeight="1">
      <c r="B37" s="53"/>
      <c r="C37" s="54"/>
      <c r="D37" s="54"/>
      <c r="E37" s="54"/>
      <c r="F37" s="55"/>
      <c r="G37" s="56"/>
      <c r="H37" s="57"/>
      <c r="I37" s="53"/>
      <c r="J37" s="53"/>
      <c r="K37" s="53"/>
      <c r="L37" s="58"/>
      <c r="M37" s="46"/>
      <c r="N37" s="59"/>
      <c r="O37" s="60"/>
      <c r="P37" s="60"/>
      <c r="Q37" s="60"/>
      <c r="R37" s="61"/>
      <c r="S37" s="60"/>
      <c r="T37" s="46"/>
      <c r="U37" s="46"/>
      <c r="V37" s="46"/>
      <c r="W37" s="60"/>
      <c r="X37" s="46"/>
    </row>
    <row r="40" spans="1:24" ht="21" customHeight="1">
      <c r="B40" s="77"/>
      <c r="C40" s="77"/>
      <c r="D40" s="77"/>
      <c r="E40" s="77"/>
      <c r="F40" s="77"/>
      <c r="G40" s="77"/>
      <c r="H40" s="77"/>
      <c r="I40" s="77"/>
      <c r="J40" s="77"/>
      <c r="K40" s="77"/>
      <c r="L40" s="77"/>
      <c r="M40" s="77"/>
      <c r="N40" s="77"/>
      <c r="O40" s="77"/>
      <c r="P40" s="77"/>
      <c r="Q40" s="77"/>
      <c r="R40" s="77"/>
      <c r="S40" s="77"/>
      <c r="T40" s="77"/>
      <c r="U40" s="77"/>
      <c r="V40" s="77"/>
      <c r="W40" s="77"/>
      <c r="X40" s="77"/>
    </row>
    <row r="42" spans="1:24" ht="30" customHeight="1"/>
    <row r="43" spans="1:24" ht="33" customHeight="1">
      <c r="B43" s="30"/>
      <c r="C43" s="30"/>
      <c r="D43" s="30"/>
      <c r="E43" s="30"/>
      <c r="F43" s="14"/>
      <c r="G43" s="30"/>
      <c r="H43" s="30"/>
      <c r="I43" s="30"/>
      <c r="J43" s="30"/>
      <c r="K43" s="30"/>
      <c r="L43" s="15"/>
    </row>
    <row r="44" spans="1:24">
      <c r="B44" s="30"/>
      <c r="C44" s="78"/>
      <c r="D44" s="78"/>
      <c r="E44" s="78"/>
      <c r="F44" s="78"/>
      <c r="G44" s="78"/>
      <c r="H44" s="30"/>
      <c r="I44" s="31"/>
      <c r="J44" s="31"/>
      <c r="K44" s="31"/>
      <c r="L44" s="16"/>
    </row>
    <row r="45" spans="1:24" ht="36" customHeight="1">
      <c r="B45" s="32"/>
      <c r="C45" s="32"/>
      <c r="D45" s="32"/>
      <c r="E45" s="32"/>
      <c r="F45" s="17"/>
      <c r="G45" s="32"/>
      <c r="H45" s="32"/>
      <c r="I45" s="32"/>
      <c r="J45" s="32"/>
      <c r="K45" s="32"/>
      <c r="L45" s="18"/>
    </row>
    <row r="46" spans="1:24">
      <c r="B46" s="32"/>
      <c r="C46" s="32"/>
      <c r="D46" s="32"/>
      <c r="E46" s="32"/>
      <c r="F46" s="17"/>
      <c r="G46" s="32"/>
      <c r="H46" s="32"/>
      <c r="I46" s="32"/>
      <c r="J46" s="32"/>
      <c r="K46" s="32"/>
      <c r="L46" s="18"/>
    </row>
    <row r="47" spans="1:24" ht="43.5" customHeight="1">
      <c r="B47" s="32"/>
      <c r="C47" s="32"/>
      <c r="D47" s="32"/>
      <c r="E47" s="32"/>
      <c r="F47" s="17"/>
      <c r="G47" s="32"/>
      <c r="H47" s="32"/>
      <c r="I47" s="32"/>
      <c r="J47" s="32"/>
      <c r="K47" s="32"/>
      <c r="L47" s="18"/>
    </row>
    <row r="48" spans="1:24" ht="43.5" customHeight="1">
      <c r="B48" s="32"/>
      <c r="C48" s="32"/>
      <c r="D48" s="32"/>
      <c r="E48" s="32"/>
      <c r="F48" s="17"/>
      <c r="G48" s="32"/>
      <c r="H48" s="32"/>
      <c r="I48" s="32"/>
      <c r="J48" s="32"/>
      <c r="K48" s="32"/>
      <c r="L48" s="18"/>
    </row>
    <row r="50" spans="2:24">
      <c r="B50" s="34"/>
      <c r="C50" s="35"/>
      <c r="W50" s="42"/>
      <c r="X50" s="49"/>
    </row>
    <row r="51" spans="2:24">
      <c r="B51" s="34"/>
      <c r="C51" s="35"/>
      <c r="W51" s="42"/>
      <c r="X51" s="49"/>
    </row>
    <row r="57" spans="2:24" ht="42" customHeight="1">
      <c r="M57" s="38"/>
      <c r="N57" s="39"/>
      <c r="O57" s="39"/>
      <c r="P57" s="39"/>
      <c r="Q57" s="40"/>
      <c r="R57" s="43"/>
      <c r="S57" s="44"/>
      <c r="T57" s="43"/>
      <c r="U57" s="38"/>
      <c r="V57" s="43"/>
      <c r="W57" s="39"/>
      <c r="X57" s="50"/>
    </row>
    <row r="58" spans="2:24">
      <c r="M58" s="38"/>
      <c r="N58" s="73"/>
      <c r="O58" s="73"/>
      <c r="P58" s="73"/>
      <c r="Q58" s="40"/>
      <c r="R58" s="73"/>
      <c r="S58" s="73"/>
      <c r="T58" s="73"/>
      <c r="U58" s="38"/>
      <c r="V58" s="38"/>
      <c r="W58" s="40"/>
      <c r="X58" s="47"/>
    </row>
    <row r="59" spans="2:24" ht="14.25" customHeight="1">
      <c r="M59" s="38"/>
      <c r="N59" s="63"/>
      <c r="O59" s="63"/>
      <c r="P59" s="63"/>
      <c r="Q59" s="40"/>
      <c r="R59" s="45"/>
      <c r="S59" s="63"/>
      <c r="T59" s="46"/>
      <c r="U59" s="38"/>
      <c r="V59" s="38"/>
      <c r="W59" s="40"/>
      <c r="X59" s="47"/>
    </row>
    <row r="60" spans="2:24" ht="6.75" customHeight="1">
      <c r="M60" s="38"/>
      <c r="N60" s="63"/>
      <c r="O60" s="63"/>
      <c r="P60" s="63"/>
      <c r="Q60" s="40"/>
      <c r="R60" s="45"/>
      <c r="S60" s="63"/>
      <c r="T60" s="46"/>
      <c r="U60" s="38"/>
      <c r="V60" s="38"/>
      <c r="W60" s="40"/>
      <c r="X60" s="47"/>
    </row>
    <row r="61" spans="2:24" ht="15" customHeight="1">
      <c r="M61" s="38"/>
      <c r="N61" s="40"/>
      <c r="O61" s="40"/>
      <c r="P61" s="40"/>
      <c r="Q61" s="40"/>
      <c r="R61" s="47"/>
      <c r="T61" s="38"/>
      <c r="U61" s="38"/>
      <c r="V61" s="48"/>
      <c r="W61" s="40"/>
      <c r="X61" s="47"/>
    </row>
    <row r="62" spans="2:24" ht="15" customHeight="1">
      <c r="M62" s="38"/>
      <c r="N62" s="40"/>
      <c r="O62" s="40"/>
      <c r="P62" s="40"/>
      <c r="Q62" s="40"/>
      <c r="R62" s="47"/>
      <c r="S62" s="40"/>
      <c r="T62" s="38"/>
      <c r="U62" s="38"/>
      <c r="V62" s="38"/>
      <c r="W62" s="40"/>
      <c r="X62" s="47"/>
    </row>
    <row r="63" spans="2:24" ht="15" customHeight="1">
      <c r="M63" s="38"/>
      <c r="N63" s="40"/>
      <c r="O63" s="40"/>
      <c r="P63" s="40"/>
      <c r="Q63" s="40"/>
      <c r="R63" s="47"/>
      <c r="S63" s="40"/>
      <c r="T63" s="38"/>
      <c r="U63" s="38"/>
      <c r="V63" s="38"/>
      <c r="W63" s="40"/>
      <c r="X63" s="47"/>
    </row>
    <row r="64" spans="2:24" ht="15.75" customHeight="1">
      <c r="M64" s="38"/>
      <c r="N64" s="40"/>
      <c r="O64" s="40"/>
      <c r="P64" s="40"/>
      <c r="Q64" s="40"/>
      <c r="R64" s="47"/>
      <c r="S64" s="40"/>
      <c r="T64" s="38"/>
      <c r="U64" s="38"/>
      <c r="V64" s="38"/>
      <c r="W64" s="40"/>
      <c r="X64" s="47"/>
    </row>
  </sheetData>
  <mergeCells count="38">
    <mergeCell ref="G3:X3"/>
    <mergeCell ref="G4:X4"/>
    <mergeCell ref="B6:F6"/>
    <mergeCell ref="G6:H6"/>
    <mergeCell ref="I6:M6"/>
    <mergeCell ref="N6:T6"/>
    <mergeCell ref="U6:X6"/>
    <mergeCell ref="G5:X5"/>
    <mergeCell ref="B3:F5"/>
    <mergeCell ref="C7:C9"/>
    <mergeCell ref="W7:X7"/>
    <mergeCell ref="R8:R9"/>
    <mergeCell ref="R58:T58"/>
    <mergeCell ref="B40:X40"/>
    <mergeCell ref="C44:G44"/>
    <mergeCell ref="B7:B9"/>
    <mergeCell ref="D7:D9"/>
    <mergeCell ref="E7:E9"/>
    <mergeCell ref="F7:F9"/>
    <mergeCell ref="W8:W9"/>
    <mergeCell ref="X8:X9"/>
    <mergeCell ref="J7:J9"/>
    <mergeCell ref="P8:P9"/>
    <mergeCell ref="Q8:Q9"/>
    <mergeCell ref="M7:M9"/>
    <mergeCell ref="V7:V9"/>
    <mergeCell ref="U7:U9"/>
    <mergeCell ref="K7:K9"/>
    <mergeCell ref="L7:L9"/>
    <mergeCell ref="N7:N9"/>
    <mergeCell ref="O7:R7"/>
    <mergeCell ref="S7:S9"/>
    <mergeCell ref="T7:T9"/>
    <mergeCell ref="G7:G9"/>
    <mergeCell ref="O8:O9"/>
    <mergeCell ref="N58:P58"/>
    <mergeCell ref="I7:I9"/>
    <mergeCell ref="H7:H9"/>
  </mergeCells>
  <conditionalFormatting sqref="R10:R18 R20:R35 L10:L35 L37 R37">
    <cfRule type="containsText" dxfId="19" priority="31" stopIfTrue="1" operator="containsText" text="EXTREMO">
      <formula>NOT(ISERROR(SEARCH("EXTREMO",L10)))</formula>
    </cfRule>
    <cfRule type="containsText" dxfId="18" priority="32" stopIfTrue="1" operator="containsText" text="ALTO">
      <formula>NOT(ISERROR(SEARCH("ALTO",L10)))</formula>
    </cfRule>
    <cfRule type="containsText" dxfId="17" priority="33" stopIfTrue="1" operator="containsText" text="MEDIO">
      <formula>NOT(ISERROR(SEARCH("MEDIO",L10)))</formula>
    </cfRule>
    <cfRule type="containsText" dxfId="16" priority="34" stopIfTrue="1" operator="containsText" text="BAJO">
      <formula>NOT(ISERROR(SEARCH("BAJO",L10)))</formula>
    </cfRule>
    <cfRule type="containsText" dxfId="15" priority="35" stopIfTrue="1" operator="containsText" text="INSIGNIFICANTE">
      <formula>NOT(ISERROR(SEARCH("INSIGNIFICANTE",L10)))</formula>
    </cfRule>
  </conditionalFormatting>
  <conditionalFormatting sqref="R19">
    <cfRule type="containsText" dxfId="14" priority="16" stopIfTrue="1" operator="containsText" text="EXTREMO">
      <formula>NOT(ISERROR(SEARCH("EXTREMO",R19)))</formula>
    </cfRule>
    <cfRule type="containsText" dxfId="13" priority="17" stopIfTrue="1" operator="containsText" text="ALTO">
      <formula>NOT(ISERROR(SEARCH("ALTO",R19)))</formula>
    </cfRule>
    <cfRule type="containsText" dxfId="12" priority="18" stopIfTrue="1" operator="containsText" text="MEDIO">
      <formula>NOT(ISERROR(SEARCH("MEDIO",R19)))</formula>
    </cfRule>
    <cfRule type="containsText" dxfId="11" priority="19" stopIfTrue="1" operator="containsText" text="BAJO">
      <formula>NOT(ISERROR(SEARCH("BAJO",R19)))</formula>
    </cfRule>
    <cfRule type="containsText" dxfId="10" priority="20" stopIfTrue="1" operator="containsText" text="INSIGNIFICANTE">
      <formula>NOT(ISERROR(SEARCH("INSIGNIFICANTE",R19)))</formula>
    </cfRule>
  </conditionalFormatting>
  <conditionalFormatting sqref="L36">
    <cfRule type="containsText" dxfId="9" priority="6" stopIfTrue="1" operator="containsText" text="EXTREMO">
      <formula>NOT(ISERROR(SEARCH("EXTREMO",L36)))</formula>
    </cfRule>
    <cfRule type="containsText" dxfId="8" priority="7" stopIfTrue="1" operator="containsText" text="ALTO">
      <formula>NOT(ISERROR(SEARCH("ALTO",L36)))</formula>
    </cfRule>
    <cfRule type="containsText" dxfId="7" priority="8" stopIfTrue="1" operator="containsText" text="MEDIO">
      <formula>NOT(ISERROR(SEARCH("MEDIO",L36)))</formula>
    </cfRule>
    <cfRule type="containsText" dxfId="6" priority="9" stopIfTrue="1" operator="containsText" text="BAJO">
      <formula>NOT(ISERROR(SEARCH("BAJO",L36)))</formula>
    </cfRule>
    <cfRule type="containsText" dxfId="5" priority="10" stopIfTrue="1" operator="containsText" text="INSIGNIFICANTE">
      <formula>NOT(ISERROR(SEARCH("INSIGNIFICANTE",L36)))</formula>
    </cfRule>
  </conditionalFormatting>
  <conditionalFormatting sqref="R36">
    <cfRule type="containsText" dxfId="4" priority="1" stopIfTrue="1" operator="containsText" text="EXTREMO">
      <formula>NOT(ISERROR(SEARCH("EXTREMO",R36)))</formula>
    </cfRule>
    <cfRule type="containsText" dxfId="3" priority="2" stopIfTrue="1" operator="containsText" text="ALTO">
      <formula>NOT(ISERROR(SEARCH("ALTO",R36)))</formula>
    </cfRule>
    <cfRule type="containsText" dxfId="2" priority="3" stopIfTrue="1" operator="containsText" text="MEDIO">
      <formula>NOT(ISERROR(SEARCH("MEDIO",R36)))</formula>
    </cfRule>
    <cfRule type="containsText" dxfId="1" priority="4" stopIfTrue="1" operator="containsText" text="BAJO">
      <formula>NOT(ISERROR(SEARCH("BAJO",R36)))</formula>
    </cfRule>
    <cfRule type="containsText" dxfId="0" priority="5" stopIfTrue="1" operator="containsText" text="INSIGNIFICANTE">
      <formula>NOT(ISERROR(SEARCH("INSIGNIFICANTE",R36)))</formula>
    </cfRule>
  </conditionalFormatting>
  <printOptions horizontalCentered="1"/>
  <pageMargins left="0.23622047244094491" right="0.23622047244094491" top="0.94488188976377963" bottom="0.94488188976377963" header="0.31496062992125984" footer="0.31496062992125984"/>
  <pageSetup scale="54" fitToHeight="0" orientation="landscape" r:id="rId1"/>
  <headerFooter>
    <oddFooter>&amp;RClave: GCON-1.0-12-20
Versión: 01
 Fecha: 28/01/2016
Página: &amp;P de &amp;N</oddFooter>
  </headerFooter>
  <rowBreaks count="4" manualBreakCount="4">
    <brk id="19" max="24" man="1"/>
    <brk id="24" max="24" man="1"/>
    <brk id="33" max="24" man="1"/>
    <brk id="36" max="16383"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B16" sqref="B16"/>
    </sheetView>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DE RIESGOS</vt:lpstr>
      <vt:lpstr>Hoja2</vt:lpstr>
      <vt:lpstr>'MATRIZ DE RIESGOS'!Títulos_a_imprimir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Restrepo</dc:creator>
  <cp:keywords/>
  <dc:description/>
  <cp:lastModifiedBy>Lina Davila E</cp:lastModifiedBy>
  <cp:revision/>
  <dcterms:created xsi:type="dcterms:W3CDTF">2014-09-12T17:49:54Z</dcterms:created>
  <dcterms:modified xsi:type="dcterms:W3CDTF">2020-10-13T19:04:07Z</dcterms:modified>
  <cp:category/>
  <cp:contentStatus/>
</cp:coreProperties>
</file>