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 Davila E\Desktop\PANDEMIA\20001188 H4\PUBLICAR\"/>
    </mc:Choice>
  </mc:AlternateContent>
  <xr:revisionPtr revIDLastSave="0" documentId="8_{72F0D652-969A-4883-B4AA-B9EA26A1F4D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P OFICIAL" sheetId="1" r:id="rId1"/>
    <sheet name="OFERTA ECONOMIC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16" i="1" l="1"/>
  <c r="K410" i="1" l="1"/>
  <c r="K407" i="1" l="1"/>
  <c r="K405" i="1"/>
  <c r="K404" i="1"/>
  <c r="K398" i="1"/>
  <c r="K399" i="1"/>
  <c r="K400" i="1"/>
  <c r="K401" i="1"/>
  <c r="K402" i="1"/>
  <c r="K397" i="1"/>
  <c r="K390" i="1"/>
  <c r="K391" i="1"/>
  <c r="K392" i="1"/>
  <c r="K393" i="1"/>
  <c r="K394" i="1"/>
  <c r="K395" i="1"/>
  <c r="K389" i="1"/>
  <c r="K384" i="1"/>
  <c r="K385" i="1"/>
  <c r="K386" i="1"/>
  <c r="K387" i="1"/>
  <c r="K383" i="1"/>
  <c r="K381" i="1"/>
  <c r="K380" i="1"/>
  <c r="K374" i="1"/>
  <c r="K375" i="1"/>
  <c r="K373" i="1"/>
  <c r="K376" i="1" l="1"/>
  <c r="K408" i="1"/>
  <c r="C139" i="3"/>
  <c r="C20" i="3"/>
  <c r="C21" i="3" s="1"/>
  <c r="C22" i="3" s="1"/>
  <c r="C23" i="3" s="1"/>
  <c r="C25" i="3" s="1"/>
  <c r="C27" i="3" s="1"/>
  <c r="C28" i="3" s="1"/>
  <c r="C29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6" i="3" s="1"/>
  <c r="C117" i="3" s="1"/>
  <c r="C118" i="3" s="1"/>
  <c r="C119" i="3" s="1"/>
  <c r="C120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5" i="3" s="1"/>
  <c r="K12" i="1" l="1"/>
  <c r="C20" i="1" l="1"/>
  <c r="C21" i="1" s="1"/>
  <c r="C22" i="1" s="1"/>
  <c r="C23" i="1" s="1"/>
  <c r="C139" i="1" l="1"/>
  <c r="C25" i="1"/>
  <c r="C27" i="1" s="1"/>
  <c r="C28" i="1" s="1"/>
  <c r="C29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6" i="1" s="1"/>
  <c r="C117" i="1" s="1"/>
  <c r="C118" i="1" s="1"/>
  <c r="C119" i="1" s="1"/>
  <c r="C120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5" i="1" s="1"/>
  <c r="K308" i="1" l="1"/>
  <c r="K309" i="1"/>
  <c r="K310" i="1"/>
  <c r="K311" i="1"/>
  <c r="K312" i="1"/>
  <c r="K313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5" i="1"/>
  <c r="K336" i="1"/>
  <c r="K337" i="1"/>
  <c r="K338" i="1"/>
  <c r="K339" i="1"/>
  <c r="K340" i="1"/>
  <c r="K342" i="1"/>
  <c r="K343" i="1"/>
  <c r="K344" i="1"/>
  <c r="K345" i="1"/>
  <c r="K347" i="1"/>
  <c r="K349" i="1"/>
  <c r="K350" i="1"/>
  <c r="K351" i="1"/>
  <c r="K352" i="1"/>
  <c r="K353" i="1"/>
  <c r="K354" i="1"/>
  <c r="K355" i="1"/>
  <c r="K356" i="1"/>
  <c r="K358" i="1"/>
  <c r="K360" i="1"/>
  <c r="K361" i="1"/>
  <c r="K362" i="1"/>
  <c r="K363" i="1"/>
  <c r="K364" i="1"/>
  <c r="K365" i="1"/>
  <c r="K366" i="1"/>
  <c r="K367" i="1"/>
  <c r="K368" i="1"/>
  <c r="K369" i="1"/>
  <c r="K370" i="1"/>
  <c r="K307" i="1"/>
  <c r="K371" i="1" l="1"/>
  <c r="K281" i="1"/>
  <c r="K283" i="1"/>
  <c r="K285" i="1"/>
  <c r="K286" i="1"/>
  <c r="K287" i="1"/>
  <c r="K289" i="1"/>
  <c r="K290" i="1"/>
  <c r="K291" i="1"/>
  <c r="K292" i="1"/>
  <c r="K293" i="1"/>
  <c r="K294" i="1"/>
  <c r="K296" i="1"/>
  <c r="K297" i="1"/>
  <c r="K298" i="1"/>
  <c r="K299" i="1"/>
  <c r="K300" i="1"/>
  <c r="K301" i="1"/>
  <c r="K302" i="1"/>
  <c r="K303" i="1"/>
  <c r="K280" i="1"/>
  <c r="K238" i="1"/>
  <c r="K239" i="1"/>
  <c r="K240" i="1"/>
  <c r="K241" i="1"/>
  <c r="K244" i="1"/>
  <c r="K246" i="1"/>
  <c r="K248" i="1"/>
  <c r="K249" i="1"/>
  <c r="K252" i="1"/>
  <c r="K253" i="1"/>
  <c r="K254" i="1"/>
  <c r="K256" i="1"/>
  <c r="K257" i="1"/>
  <c r="K259" i="1"/>
  <c r="K260" i="1"/>
  <c r="K263" i="1"/>
  <c r="K265" i="1"/>
  <c r="K266" i="1"/>
  <c r="K268" i="1"/>
  <c r="K269" i="1"/>
  <c r="K270" i="1"/>
  <c r="K271" i="1"/>
  <c r="K272" i="1"/>
  <c r="K273" i="1"/>
  <c r="K274" i="1"/>
  <c r="K275" i="1"/>
  <c r="K237" i="1"/>
  <c r="K178" i="1"/>
  <c r="K181" i="1"/>
  <c r="K183" i="1"/>
  <c r="K186" i="1"/>
  <c r="K187" i="1"/>
  <c r="K189" i="1"/>
  <c r="K190" i="1"/>
  <c r="K192" i="1"/>
  <c r="K193" i="1"/>
  <c r="K194" i="1"/>
  <c r="K196" i="1"/>
  <c r="K197" i="1"/>
  <c r="K199" i="1"/>
  <c r="K200" i="1"/>
  <c r="K202" i="1"/>
  <c r="K203" i="1"/>
  <c r="K204" i="1"/>
  <c r="K206" i="1"/>
  <c r="K207" i="1"/>
  <c r="K208" i="1"/>
  <c r="K210" i="1"/>
  <c r="K211" i="1"/>
  <c r="K213" i="1"/>
  <c r="K214" i="1"/>
  <c r="K216" i="1"/>
  <c r="K218" i="1"/>
  <c r="K219" i="1"/>
  <c r="K222" i="1"/>
  <c r="K223" i="1"/>
  <c r="K224" i="1"/>
  <c r="K226" i="1"/>
  <c r="K227" i="1"/>
  <c r="K228" i="1"/>
  <c r="K230" i="1"/>
  <c r="K231" i="1"/>
  <c r="K232" i="1"/>
  <c r="K233" i="1"/>
  <c r="K175" i="1"/>
  <c r="K162" i="1"/>
  <c r="K165" i="1"/>
  <c r="K166" i="1"/>
  <c r="K169" i="1"/>
  <c r="K170" i="1"/>
  <c r="K160" i="1"/>
  <c r="K155" i="1"/>
  <c r="K152" i="1"/>
  <c r="K21" i="1"/>
  <c r="K22" i="1"/>
  <c r="K23" i="1"/>
  <c r="K25" i="1"/>
  <c r="K27" i="1"/>
  <c r="K28" i="1"/>
  <c r="K29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6" i="1"/>
  <c r="K117" i="1"/>
  <c r="K118" i="1"/>
  <c r="K119" i="1"/>
  <c r="K120" i="1"/>
  <c r="K122" i="1"/>
  <c r="K123" i="1"/>
  <c r="K124" i="1"/>
  <c r="K125" i="1"/>
  <c r="K126" i="1"/>
  <c r="K127" i="1"/>
  <c r="K128" i="1"/>
  <c r="K129" i="1"/>
  <c r="K130" i="1"/>
  <c r="K131" i="1"/>
  <c r="K132" i="1"/>
  <c r="K135" i="1"/>
  <c r="K136" i="1"/>
  <c r="K139" i="1"/>
  <c r="K140" i="1"/>
  <c r="K141" i="1"/>
  <c r="K143" i="1"/>
  <c r="K146" i="1"/>
  <c r="K147" i="1"/>
  <c r="K20" i="1"/>
  <c r="K13" i="1"/>
  <c r="K14" i="1"/>
  <c r="K15" i="1"/>
  <c r="K156" i="1" l="1"/>
  <c r="K304" i="1"/>
  <c r="K171" i="1"/>
  <c r="K16" i="1"/>
  <c r="K148" i="1"/>
  <c r="K234" i="1"/>
  <c r="K276" i="1"/>
  <c r="K412" i="1" l="1"/>
</calcChain>
</file>

<file path=xl/sharedStrings.xml><?xml version="1.0" encoding="utf-8"?>
<sst xmlns="http://schemas.openxmlformats.org/spreadsheetml/2006/main" count="3054" uniqueCount="795">
  <si>
    <t>Código</t>
  </si>
  <si>
    <t>CCE-EICP-FM-14</t>
  </si>
  <si>
    <t>Versión</t>
  </si>
  <si>
    <t>RNCC1001 TERMINACIÓN DE LA CALLE DE RODAJE LIMA, CONSTRUCCIÓN DEL BOX CULVERT (PASO A DESNIVEL) Y OBRAS COMPLEMENTARIAS EN EL AEROPUERTO INTERNACIONAL EL DORADO ELDORADO,
BOGOTA D.C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</si>
  <si>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</si>
  <si>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</si>
  <si>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</si>
  <si>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</si>
  <si>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</si>
  <si>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</si>
  <si>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</si>
  <si>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</si>
  <si>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V UNITARIO DIRECTO</t>
  </si>
  <si>
    <t>V UNITARIO DIRECTO (A)</t>
  </si>
  <si>
    <t>V UNITARIO DIRECTO (I)</t>
  </si>
  <si>
    <t>V UNITARIO DIRECTO (U)</t>
  </si>
  <si>
    <t>IVA</t>
  </si>
  <si>
    <t>V UNITARIO AIU + IVA</t>
  </si>
  <si>
    <t>VALOR TOTAL</t>
  </si>
  <si>
    <t>TOTAL ADM</t>
  </si>
  <si>
    <t>TOTAL IM</t>
  </si>
  <si>
    <t>TOTAL UTIL</t>
  </si>
  <si>
    <t>TOTAL IVA</t>
  </si>
  <si>
    <t>GENERAL</t>
  </si>
  <si>
    <t>PARTICULAR</t>
  </si>
  <si>
    <t>1</t>
  </si>
  <si>
    <t>PRELIMINARES</t>
  </si>
  <si>
    <t>1.1</t>
  </si>
  <si>
    <t>LOCALIZACION, REPLANTEO Y CONTROL TOPOGRAFICO DE LAS OBRAS</t>
  </si>
  <si>
    <t>M2</t>
  </si>
  <si>
    <t>1.2</t>
  </si>
  <si>
    <t>CERRAMIENTO PROVISIONAL H=2,00 M. EN REPISA Y LONA VERDE</t>
  </si>
  <si>
    <t>ML</t>
  </si>
  <si>
    <t>1.3</t>
  </si>
  <si>
    <t>CERRAMIENTO PROVISIONAL CON MALETINES, COLOMBINAS Y CADENAS PLÁSTICAS.</t>
  </si>
  <si>
    <t>1.4</t>
  </si>
  <si>
    <t>GL</t>
  </si>
  <si>
    <t>SEÑALIZACION PREVENTIVA Y PROTECCIONES GENERALES</t>
  </si>
  <si>
    <t>UN</t>
  </si>
  <si>
    <t>Subtotal</t>
  </si>
  <si>
    <t>2</t>
  </si>
  <si>
    <t>EXPLANACIONES Y TRASLADO DE REDES</t>
  </si>
  <si>
    <t>2.1</t>
  </si>
  <si>
    <t>TRABAJOS PRELIMINARES</t>
  </si>
  <si>
    <t>2.1.1</t>
  </si>
  <si>
    <t>DEMOLICIÓN Y REMOCIÓN</t>
  </si>
  <si>
    <t>2.1.1.1</t>
  </si>
  <si>
    <t>DEMOLICIÓN DE PAVIMENTO DE PISOS Y ANDENES DE CONCRETO</t>
  </si>
  <si>
    <t>2.1.1.2</t>
  </si>
  <si>
    <t>DEMOLICIÓN DE CAJA DE INSPECCIÓN</t>
  </si>
  <si>
    <t>2.1.1.3</t>
  </si>
  <si>
    <t>DEMOLICIÓN DE CAJA DE INSPECCIÓN DOBLE</t>
  </si>
  <si>
    <t>2.1.1.4</t>
  </si>
  <si>
    <t>DESMONTE CABLE BALIZA</t>
  </si>
  <si>
    <t>2.1.2</t>
  </si>
  <si>
    <t>REPOSICIÓN RED MEDIA TENSIÓN</t>
  </si>
  <si>
    <t>2.1.2.1</t>
  </si>
  <si>
    <t>CAJA DE INSPECCIÓN CS-276</t>
  </si>
  <si>
    <t>2.1.3</t>
  </si>
  <si>
    <t>REPOSICIÓN RED VOZ Y DATOS</t>
  </si>
  <si>
    <t>2.1.3.1</t>
  </si>
  <si>
    <t>LÍNEA DE VOZ Y DATOS</t>
  </si>
  <si>
    <t>2.1.3.2</t>
  </si>
  <si>
    <t>CAJA DE INSPECCIÓN CS-275</t>
  </si>
  <si>
    <t>2.1.3.3</t>
  </si>
  <si>
    <t>CAJA DE INSPECCIÓN CS-280</t>
  </si>
  <si>
    <t>2.1.4</t>
  </si>
  <si>
    <t>REPOSICION RED SANEAMIENTO</t>
  </si>
  <si>
    <t xml:space="preserve">2.1.4.1 </t>
  </si>
  <si>
    <t xml:space="preserve">INSTALACION Válvula de compuerta Marca APCO CRF DN 250 - PN 16 </t>
  </si>
  <si>
    <t>2.1.4.2</t>
  </si>
  <si>
    <t>Válvula de cheque Marca APCO, Modelo 100R, DN 10" INSTALACION</t>
  </si>
  <si>
    <t>2.1.4.3</t>
  </si>
  <si>
    <t>Válvula combinada de aire para alcantarillado Marca APCO, SCAV Serie 440 - 2" x 7/32" INSTALACION</t>
  </si>
  <si>
    <t>2.1.4.4</t>
  </si>
  <si>
    <t>Válvula de compuerta Marca APCO PEC DN 150 - PN 16 INSTALACION</t>
  </si>
  <si>
    <t>2.1.4.5</t>
  </si>
  <si>
    <t>VALVULA ALIVIO PRESION APCO, SERIE 3000, MODELO 3006 (DIAMETRO 6") INSTALACION</t>
  </si>
  <si>
    <t>2.1.4.6</t>
  </si>
  <si>
    <t>INSTALACION Válvula de tapón APCO HD Ø 14” BRIDADA</t>
  </si>
  <si>
    <t>2.1.4.7</t>
  </si>
  <si>
    <t>INSTALACION Válvula de tapón APCO HD Ø 18” BRIDADA</t>
  </si>
  <si>
    <t>2.1.4.8</t>
  </si>
  <si>
    <t>INSTALACION Válvula de tapón APCO HD Ø 8” BRIDADA</t>
  </si>
  <si>
    <t>2.1.4.9</t>
  </si>
  <si>
    <t>INSTALACION Abrazadera Ø 14”</t>
  </si>
  <si>
    <t>2.1.4.10</t>
  </si>
  <si>
    <t>INSTALACION Codo 12.5” HD Ø14” Junta Rápida</t>
  </si>
  <si>
    <t>2.1.4.11</t>
  </si>
  <si>
    <t>INSTALACION Codo 22.5” HD Ø6” brida*brida</t>
  </si>
  <si>
    <t>2.1.4.12</t>
  </si>
  <si>
    <t>INSTALACION Codo 45” HD Ø10” brida*brida</t>
  </si>
  <si>
    <t>2.1.4.13</t>
  </si>
  <si>
    <t>INSTALACION Codo 90” HD Ø6” brida*brida</t>
  </si>
  <si>
    <t>2.1.4.14</t>
  </si>
  <si>
    <t>INSTALACION Codo 90” HD Ø6” Junta Rápida</t>
  </si>
  <si>
    <t>2.1.4.15</t>
  </si>
  <si>
    <t>INSTALACION Codo PVC Sanitario 90” Ø3”</t>
  </si>
  <si>
    <t>2.1.4.16</t>
  </si>
  <si>
    <t xml:space="preserve">INSTALACION Manómetro conexión vertical Ø3/4” </t>
  </si>
  <si>
    <t>2.1.4.17</t>
  </si>
  <si>
    <t xml:space="preserve">INSTALACION Niple 14” HD I=80cm Ext brida x ext bridada </t>
  </si>
  <si>
    <t>2.1.4.18</t>
  </si>
  <si>
    <t xml:space="preserve">INSTALACION Niple Ø10” HD I=110cm Ext brida x ext bridada </t>
  </si>
  <si>
    <t>2.1.4.19</t>
  </si>
  <si>
    <t xml:space="preserve">INSTALACION Niple Ø6” HD I=110cm Ext brida x ext bridada </t>
  </si>
  <si>
    <t>2.1.4.20</t>
  </si>
  <si>
    <t xml:space="preserve">INSTALACION Niple Ø6” HD I=40cm Ext brida x ext bridada </t>
  </si>
  <si>
    <t>2.1.4.21</t>
  </si>
  <si>
    <t>INSTALACION Pasamuro Ø14” HD L=85 cm Ext Brida x Ext Brida</t>
  </si>
  <si>
    <t>2.1.4.22</t>
  </si>
  <si>
    <t>INSTALACION Pasamuro Ø6” HD L=50 cm Ext Brida x Ext Brida</t>
  </si>
  <si>
    <t>2.1.4.23</t>
  </si>
  <si>
    <t>INSTALACION Pasamuro Ø10” HD L=50 cm Ext Brida x Ext Brida</t>
  </si>
  <si>
    <t>2.1.4.24</t>
  </si>
  <si>
    <t>INSTALACION Pasamuro Ø14” HD L=40 cm Ext Brida x Ext Brida</t>
  </si>
  <si>
    <t>2.1.4.25</t>
  </si>
  <si>
    <t>INSTALACION Pasamuro Ø14” HD L=50 cm Ext Brida x Ext Brida</t>
  </si>
  <si>
    <t>2.1.4.26</t>
  </si>
  <si>
    <t>INSTALACION Pasamuro Ø14” HD L=70 cm Ext Brida x Ext Brida</t>
  </si>
  <si>
    <t>2.1.4.27</t>
  </si>
  <si>
    <t>INSTALACION Pasamuro Ø18” HD L=50 cm Ext Brida x Ext Brida</t>
  </si>
  <si>
    <t>2.1.4.28</t>
  </si>
  <si>
    <t>INSTALACION Pasamuro Ø3” HD L=40 cm Ext liso Ext liso</t>
  </si>
  <si>
    <t>2.1.4.29</t>
  </si>
  <si>
    <t>INSTALACION Pasamuro Ø3” HD L=50 cm Ext liso Ext liso</t>
  </si>
  <si>
    <t>2.1.4.30</t>
  </si>
  <si>
    <t xml:space="preserve">INSTALACION Reducción HD 10”x6” Bridada  </t>
  </si>
  <si>
    <t>2.1.4.31</t>
  </si>
  <si>
    <t xml:space="preserve">INSTALACION Reducción HD 14” x 10” Bridada  </t>
  </si>
  <si>
    <t>2.1.4.32</t>
  </si>
  <si>
    <t xml:space="preserve">INSTALACION Tee reducida Ø 14” x 4” HD Bridada  </t>
  </si>
  <si>
    <t>2.1.4.33</t>
  </si>
  <si>
    <t xml:space="preserve">INSTALACION Tee partida Ø 14” x 6” HD Bridada  </t>
  </si>
  <si>
    <t>2.1.4.34</t>
  </si>
  <si>
    <t xml:space="preserve">INSTALACION Tee partida Ø 18” x 8” HD Bridada  </t>
  </si>
  <si>
    <t>2.1.4.35</t>
  </si>
  <si>
    <t xml:space="preserve">INSTALACION Tee reducida Ø 10” x 4” HD Bridada  </t>
  </si>
  <si>
    <t>2.1.4.36</t>
  </si>
  <si>
    <t xml:space="preserve">INSTALACION Tee reducida Ø 10” x 6” HD Bridada  </t>
  </si>
  <si>
    <t>2.1.4.37</t>
  </si>
  <si>
    <t xml:space="preserve">INSTALACION Tee reducida Ø 14” x 6” HD Bridada  </t>
  </si>
  <si>
    <t>2.1.4.38</t>
  </si>
  <si>
    <t xml:space="preserve">INSTALACION Tee reducida Ø 18” x 8” HD Bridada  </t>
  </si>
  <si>
    <t>2.1.4.39</t>
  </si>
  <si>
    <t xml:space="preserve">INSTALACION Tubería HD 250mm DN  </t>
  </si>
  <si>
    <t>2.1.4.40</t>
  </si>
  <si>
    <t>INSTALACION Unión de montaje autoportante Ø 18”</t>
  </si>
  <si>
    <t>2.1.4.41</t>
  </si>
  <si>
    <t>INSTALACION Unión HD Brida x acople universal Ø 10”</t>
  </si>
  <si>
    <t>2.1.4.42</t>
  </si>
  <si>
    <t>INSTALACION Unión HD Brida x acople universal Ø 14”</t>
  </si>
  <si>
    <t>2.1.4.43</t>
  </si>
  <si>
    <t>INSTALACION Unión HD Brida x acople universal Ø 18”</t>
  </si>
  <si>
    <t>2.1.4.44</t>
  </si>
  <si>
    <t>INSTALACION Unión HD Brida x acople universal Ø 6”</t>
  </si>
  <si>
    <t>2.1.4.45</t>
  </si>
  <si>
    <t>INSTALACION Unión de montaje autoportante Ø 14”</t>
  </si>
  <si>
    <t>2.1.4.46</t>
  </si>
  <si>
    <t>INSTALACION Unión de montaje autoportante Ø 10” Brida x Brida</t>
  </si>
  <si>
    <t>2.1.4.47</t>
  </si>
  <si>
    <t>INSTALACION Juego de tornillería – Empaque BR 18 CL 125 DELTA</t>
  </si>
  <si>
    <t>2.1.4.48</t>
  </si>
  <si>
    <t>INSTALACION Juego de tornillería – Empaque BR 14 CL 125 DELTA</t>
  </si>
  <si>
    <t>2.1.4.49</t>
  </si>
  <si>
    <t>INSTALACION Juego de tornillería – Empaque BR 10 CL 125 DELTA</t>
  </si>
  <si>
    <t>2.1.4.50</t>
  </si>
  <si>
    <t>INSTALACION Juego de tornillería – Empaque BR 6 CL 125 G2 DELTA</t>
  </si>
  <si>
    <t>2.1.4.51</t>
  </si>
  <si>
    <t>INSTALACION Juego de tornillería – Empaque BR 4 CL 125 G2 DELTA</t>
  </si>
  <si>
    <t>2.1.4.52</t>
  </si>
  <si>
    <r>
      <t>Plan de contingencia extremo durante 45 dias. Obras de Desvió  red 14"</t>
    </r>
    <r>
      <rPr>
        <sz val="11"/>
        <color rgb="FFFF0000"/>
        <rFont val="Arial"/>
        <family val="2"/>
      </rPr>
      <t xml:space="preserve"> </t>
    </r>
  </si>
  <si>
    <t>2.1.4.53</t>
  </si>
  <si>
    <r>
      <t>Cortes y Empalmes Tuberia red Alcantarillado 14"</t>
    </r>
    <r>
      <rPr>
        <sz val="11"/>
        <color rgb="FFFF0000"/>
        <rFont val="Arial"/>
        <family val="2"/>
      </rPr>
      <t xml:space="preserve"> </t>
    </r>
  </si>
  <si>
    <t>2.1.4.54</t>
  </si>
  <si>
    <t>Bombeo de aguas en 4”</t>
  </si>
  <si>
    <t>Hr</t>
  </si>
  <si>
    <t>2.1.4.55</t>
  </si>
  <si>
    <t>Bombeo de aguas en 6”</t>
  </si>
  <si>
    <t>2.1.4.56</t>
  </si>
  <si>
    <t>Prueba de presión en tubería de 14"</t>
  </si>
  <si>
    <t>2.1.4.57</t>
  </si>
  <si>
    <t>SUMINISTRO Codo 45° HD Ø14” Junta Rápida (acoplable a tubería PVC)</t>
  </si>
  <si>
    <t>2.1.4.58</t>
  </si>
  <si>
    <t>SUMINISTRO Manómetro conexión vertical Ø3/4”</t>
  </si>
  <si>
    <t>2.1.4.59</t>
  </si>
  <si>
    <t>SUMINISTRO Pasamuro Ø14” HD L=50 cm Ext Brida x Ext Brida</t>
  </si>
  <si>
    <t>2.1.4.60</t>
  </si>
  <si>
    <t>SUMINISTRO Reducción HD 14” x 10” Bridada</t>
  </si>
  <si>
    <t>2.1.4.61</t>
  </si>
  <si>
    <t>SUMINISTRO Unión HD Brida x acople universal Ø 14”</t>
  </si>
  <si>
    <t>2.1.4.62</t>
  </si>
  <si>
    <t>Suministro – Empaque BR 14 CL 125 DELTA</t>
  </si>
  <si>
    <t>2.1.4.63</t>
  </si>
  <si>
    <t>Suministro – Empaque BR 10 CL 125 DELTA</t>
  </si>
  <si>
    <t>2.1.4.64</t>
  </si>
  <si>
    <t>Suministro – Empaque BR 6 CL 125 G2 DELTA</t>
  </si>
  <si>
    <t>2.1.4.65</t>
  </si>
  <si>
    <t>Suministro – Empaque BR 4 CL 125 G2 DELTA</t>
  </si>
  <si>
    <t>2.1.4.66</t>
  </si>
  <si>
    <t>Suministro Juego de tornillería – Empaque BR 14 CL 125 DELTA</t>
  </si>
  <si>
    <t>2.1.4.67</t>
  </si>
  <si>
    <t>Suministro Juego de tornillería – Empaque BR 10 CL 125 DELTA</t>
  </si>
  <si>
    <t>2.1.4.68</t>
  </si>
  <si>
    <t>Suministro Juego de tornillería – Empaque BR 6 CL 125 G2 DELTA</t>
  </si>
  <si>
    <t>2.1.4.69</t>
  </si>
  <si>
    <t>Suministro Juego de tornillería – Empaque BR 4 CL 125 G2 DELTA</t>
  </si>
  <si>
    <t>2.1.4.70</t>
  </si>
  <si>
    <t>Reposición lechos de secado existentes</t>
  </si>
  <si>
    <t>2.1.4.71</t>
  </si>
  <si>
    <t>Suministro Válvula de tapón APCO HD Ø 6” bridada</t>
  </si>
  <si>
    <t>2.1.4.72</t>
  </si>
  <si>
    <t>Suministro e inst. Niple Ø14” HD L=46cm Ext brida x Ext. Bridada</t>
  </si>
  <si>
    <t>2.1.4.73</t>
  </si>
  <si>
    <t>Suministro e inst. Pasamuro Ø14” HD L=60 cm Ext Brida x Ext Brida</t>
  </si>
  <si>
    <t>2.1.4.74</t>
  </si>
  <si>
    <t>Suministro Tee reducida Ø10" x Ø6" BxB HD , ANSI Clase 150</t>
  </si>
  <si>
    <t>2.1.4.75</t>
  </si>
  <si>
    <t>Suministro Tee reducida Ø14" x Ø6" BxB HD, ANSI Clase 150</t>
  </si>
  <si>
    <t>2.1.4.76</t>
  </si>
  <si>
    <t>Suministro Unión Tipo Dresser R1-R1 Ø14" HD</t>
  </si>
  <si>
    <t>2.1.4.77</t>
  </si>
  <si>
    <t>Suministro e instalación Unión de reparación Ø14"</t>
  </si>
  <si>
    <t>2.1.4.78</t>
  </si>
  <si>
    <t>Suministro e instalación Unión rápida (unión Z) Ø14"</t>
  </si>
  <si>
    <t>2.1.4.79</t>
  </si>
  <si>
    <t>Relleno en arena de peña para redes (Incluye suministro, humedecimiento y compactación)</t>
  </si>
  <si>
    <t>M3</t>
  </si>
  <si>
    <t>2.1.4.80</t>
  </si>
  <si>
    <t>Suministro e instalación tubería biaxial PVC 14" TIPO RDE 37</t>
  </si>
  <si>
    <t>2.1.4.81</t>
  </si>
  <si>
    <t>SACOS PROLIPROPILENO DE 0.92M X 0.60 M PARA CONTENCIÒN Y APOYO TUBERIAS</t>
  </si>
  <si>
    <t>2.1.4.82</t>
  </si>
  <si>
    <t>ENTIBADO METALICO TIPO KRINGS</t>
  </si>
  <si>
    <t>M2/DIA</t>
  </si>
  <si>
    <t>2.1.4.83</t>
  </si>
  <si>
    <t>INSTALACIÓN SOPORTE TUBERÍA RED CONTRAINCENDIOS</t>
  </si>
  <si>
    <t>2.1.4.84</t>
  </si>
  <si>
    <t>INSTALACIÓN TUBERÌA BIAXIAL PVC 14" TIPO RDE 37</t>
  </si>
  <si>
    <t>2.1.5</t>
  </si>
  <si>
    <t>TRASLADO PROVISIONAL  DE REDES SECAS SISTEMA ELECTRICO</t>
  </si>
  <si>
    <t>2.1.5.1</t>
  </si>
  <si>
    <t>SUMINISTRO TUBOS Ф 6" PVC , TIPO TDP PARA DUCTOS  Ф 6"</t>
  </si>
  <si>
    <t>2.1.5.2</t>
  </si>
  <si>
    <t>BANCO DE DUCTOS 4X6" PVC, TIPO TDP AREAS CON PAVIMENTO (NO INCLUYE SUMINISTRO TUBOS PVC Ф 6")</t>
  </si>
  <si>
    <t>2.1.5.3</t>
  </si>
  <si>
    <t>BANCO DE DUCTOS 4x6" PVC, TIPO TDP AREAS NO PAVIMENTO (No incluye suministro tubos PVC Ф 6")</t>
  </si>
  <si>
    <t>2.1.5.4</t>
  </si>
  <si>
    <t>Instalaciòn tuberìa pvc 4" para drenaje de cajas electricas existentes (no incluye excavaciòn, rellenos y disposiciòn de material)</t>
  </si>
  <si>
    <t>2.1.5.5</t>
  </si>
  <si>
    <t>EMPALME MT PARA CABLE 4/0 Cu, 15KV, XLPE (Incluye suministro e instalación)</t>
  </si>
  <si>
    <t>2.1.6</t>
  </si>
  <si>
    <t>REDES DE AGUAS RESIDUALES Y RED CONTRAINCENDIO</t>
  </si>
  <si>
    <t>2.1.6.1</t>
  </si>
  <si>
    <t>SUMINISTRO TUBERIA BIAXIAL PVC 6" RDE 37</t>
  </si>
  <si>
    <t>2.1.6.2</t>
  </si>
  <si>
    <t>INSTALACIÓN Tubería PVC Biaxial 6" RDE 37</t>
  </si>
  <si>
    <t>2.1.6.3</t>
  </si>
  <si>
    <t>PROTECCIÓN CON CONCRETO F'C=28 Mpa PARA CONDUCCIONES</t>
  </si>
  <si>
    <t>2.1.6.4</t>
  </si>
  <si>
    <t>INSTALACION CAJA PARA VALVULA TIPO CHOROTE TRAFICO PESADO</t>
  </si>
  <si>
    <t>2.1.6.5</t>
  </si>
  <si>
    <t>INSTALACION TAPA VALVULA TIPO CHOROTE TRAFICO PESADO</t>
  </si>
  <si>
    <t>2.1.6.6</t>
  </si>
  <si>
    <t>Prueba de presión en tubería de 10"</t>
  </si>
  <si>
    <t>2.1.6.7</t>
  </si>
  <si>
    <t>Suministro e inst. Niple Ø10” HD L=57cm Ext brida</t>
  </si>
  <si>
    <t>2.1.6.8</t>
  </si>
  <si>
    <t>Suministro e inst.Unión rápida (unión Z) Ø10"</t>
  </si>
  <si>
    <t>2.1.6.9</t>
  </si>
  <si>
    <t>SUMINSTRO E INSTALACIÓN TUBERÌA BIAXIAL PVC 10" TIPO RDE 21</t>
  </si>
  <si>
    <t>2.1.6.10</t>
  </si>
  <si>
    <t>2.1.6.11</t>
  </si>
  <si>
    <t>INSTALACIÓN TUBERÌA BIAXIAL PVC 10" TIPO RDE 21</t>
  </si>
  <si>
    <t>2.2</t>
  </si>
  <si>
    <t>EXCAVACIONES</t>
  </si>
  <si>
    <t>2.2.1</t>
  </si>
  <si>
    <t>EXCAVACIÓN DE LA EXPLANACIÓN</t>
  </si>
  <si>
    <t xml:space="preserve">2.2.1.1 </t>
  </si>
  <si>
    <t>EXCAVACIÓN SIN CLASIFICAR DE LA EXPLANACIÓN,  RETIRO Y DISPOSICION</t>
  </si>
  <si>
    <t xml:space="preserve">2.2.1.2 </t>
  </si>
  <si>
    <t>RETIRO DE ESCOMBROS A BOTADERO CERTIFICADO</t>
  </si>
  <si>
    <t>2.3</t>
  </si>
  <si>
    <t>RELLENOS</t>
  </si>
  <si>
    <t>2.3.1</t>
  </si>
  <si>
    <t>TERRAPLENES</t>
  </si>
  <si>
    <t>2.3.1.1</t>
  </si>
  <si>
    <t>TERRAPLENES. NUCLEO. SUELO ADECUADO</t>
  </si>
  <si>
    <t>2.3.1.2</t>
  </si>
  <si>
    <t>TERRAPLENES. BASE. SUELO TOLERABLE</t>
  </si>
  <si>
    <t>2.3.1.3</t>
  </si>
  <si>
    <t>TRANSPORTE DE MATERIALES PETREOS TRAIDOS DE CANTERA</t>
  </si>
  <si>
    <t>2.3.2</t>
  </si>
  <si>
    <t>PEDRAPLENES</t>
  </si>
  <si>
    <t>2.3.2.1</t>
  </si>
  <si>
    <t>CIMIENTO TERRAPLEN RAJON COMPACTADO</t>
  </si>
  <si>
    <t>2.4</t>
  </si>
  <si>
    <t>OTRAS PARTIDAS COMPLEMENTARIAS</t>
  </si>
  <si>
    <t>2.4.1</t>
  </si>
  <si>
    <t>ESTABILIZACIÓN DE SUELOS DE SUBRASANTE Y CAPAS GRANULARES CON GEOTEXTILES</t>
  </si>
  <si>
    <t>2.4.1.1</t>
  </si>
  <si>
    <t>GEOMALLA BIAXIAL LBO 302 O SIMILAR.( Inc. Suministro e instalación)</t>
  </si>
  <si>
    <t>2.4.1.2</t>
  </si>
  <si>
    <t>GEOTEXTIL NO TEJIDO 1600</t>
  </si>
  <si>
    <t>AFIRMADOS, SUBBASES Y BASES</t>
  </si>
  <si>
    <t>3.1</t>
  </si>
  <si>
    <t>SUPERFICIES NO PAVIMENTADAS</t>
  </si>
  <si>
    <t>3.1.1</t>
  </si>
  <si>
    <t>AFIRMADO</t>
  </si>
  <si>
    <t>3.1.1.1</t>
  </si>
  <si>
    <t>AFIRMADO A-1</t>
  </si>
  <si>
    <t>3.2</t>
  </si>
  <si>
    <t>CAPAS GRANULARES DE BASE</t>
  </si>
  <si>
    <t>3.2.1</t>
  </si>
  <si>
    <t>BASE GRANULAR</t>
  </si>
  <si>
    <t>3.2.1.1</t>
  </si>
  <si>
    <t>CAPA DE BASE DE AGREGADO TRITURADO FAA P-209</t>
  </si>
  <si>
    <t>4</t>
  </si>
  <si>
    <t>PAVIMENTOS ASFÁLTICOS</t>
  </si>
  <si>
    <t>4.1</t>
  </si>
  <si>
    <t>RIEGOS</t>
  </si>
  <si>
    <t>4.1.1</t>
  </si>
  <si>
    <t>RIEGO DE IMPRIMACIÓN</t>
  </si>
  <si>
    <t>4.1.1.1</t>
  </si>
  <si>
    <t>RIEGO DE IMPRIMACIÓN CON EMULSIÓN ASFÁLTICA</t>
  </si>
  <si>
    <t>4.1.2</t>
  </si>
  <si>
    <t>RIEGO DE LIGA</t>
  </si>
  <si>
    <t>4.1.2.1</t>
  </si>
  <si>
    <t>RIEGO DE LIGA CON EMULSIÓN ASFÁLTICA FAA P-603</t>
  </si>
  <si>
    <t>4.2</t>
  </si>
  <si>
    <t>MEZCLAS ASFÁLTICAS EN CALIENTE AEROPUERTOS</t>
  </si>
  <si>
    <t>4.2.1</t>
  </si>
  <si>
    <t>MEZCLAS ASFÁLTICAS EN CALIENTE</t>
  </si>
  <si>
    <t>4.2.1.1</t>
  </si>
  <si>
    <t>PAVIMENTO BITUMINOSO SUPERFICIAL ELABORADO EN PLANTA PARA CAPA DE RODADURA FAA P -401</t>
  </si>
  <si>
    <t>4.2.1.2</t>
  </si>
  <si>
    <t>BASE ESTABILIZADA CON ASFALTO EN PLANTA PARA CAPA BASE FAA P-403</t>
  </si>
  <si>
    <t>4.3</t>
  </si>
  <si>
    <t>MEZCLAS ASFÁLTICAS EN CALIENTE VIAS</t>
  </si>
  <si>
    <t>4.3.1</t>
  </si>
  <si>
    <t>4.3.1.1</t>
  </si>
  <si>
    <t>MEZCLA DENSA EN CALIENTE TIPO MDC-25, PARA CAPA DE RODADURA</t>
  </si>
  <si>
    <t>4.3.1.2</t>
  </si>
  <si>
    <t>MEZCLA DENSA EN CALIENTE TIPO MDC-19, PARA CAPA INTERMEDIA</t>
  </si>
  <si>
    <t>5</t>
  </si>
  <si>
    <t>ESTRUCTURAS Y ELEMENTOS DE CONTENCIÓN</t>
  </si>
  <si>
    <t>5.1</t>
  </si>
  <si>
    <t>EXCAVACIONES PARA ESTRUCTURAS</t>
  </si>
  <si>
    <t>5.1.1</t>
  </si>
  <si>
    <t>EXCAVACIONES VARIAS</t>
  </si>
  <si>
    <t>5.1.1.2</t>
  </si>
  <si>
    <t>EXCAVACIONES VARIAS INFRAESTRUCTURA</t>
  </si>
  <si>
    <t>5.2</t>
  </si>
  <si>
    <t>RELLENOS PARA ESTRUCTURAS</t>
  </si>
  <si>
    <t>5.2.1</t>
  </si>
  <si>
    <t>5.2.1.1</t>
  </si>
  <si>
    <t>5.3</t>
  </si>
  <si>
    <t>CIMENTACIONES</t>
  </si>
  <si>
    <t>5.3.1</t>
  </si>
  <si>
    <t>BARRETES PREEXCAVADOS CENTRALES</t>
  </si>
  <si>
    <t>5.3.1.1</t>
  </si>
  <si>
    <t>BARRETE DE CONCRETO DE DIMENSIONES 2.4mX0.8m</t>
  </si>
  <si>
    <t>5.3.2</t>
  </si>
  <si>
    <t>PANTALLAS DE HORMIGÓN PREEXCAVADAS</t>
  </si>
  <si>
    <t>5.3.2.1</t>
  </si>
  <si>
    <t>PANTALLAS EN CONCRETO (BARRETES DE 2.4mX0.8m)</t>
  </si>
  <si>
    <t>5.4</t>
  </si>
  <si>
    <t>ESTRUCTURAS DE CONCRETO</t>
  </si>
  <si>
    <t>5.4.1</t>
  </si>
  <si>
    <t>VIGA TRANSVERSAL ACCESOS</t>
  </si>
  <si>
    <t>5.4.1.1</t>
  </si>
  <si>
    <t>CONCRETO CLASE C (incluye encofrado)</t>
  </si>
  <si>
    <t>5.4.1.2</t>
  </si>
  <si>
    <t xml:space="preserve">ACERO DE REFUERZO   (fy = 420 Mpa) </t>
  </si>
  <si>
    <t>KG</t>
  </si>
  <si>
    <t>5.4.2</t>
  </si>
  <si>
    <t>VIGA LONGITUDINAL ACCESOS</t>
  </si>
  <si>
    <t>5.4.2.1</t>
  </si>
  <si>
    <t>5.4.2.2</t>
  </si>
  <si>
    <t>ACERO DE REFUERZO   (fy = 420 Mpa)</t>
  </si>
  <si>
    <t>5.4.3</t>
  </si>
  <si>
    <t>LOSA SUPERIOR</t>
  </si>
  <si>
    <t>5.4.3.1</t>
  </si>
  <si>
    <t>CONCRETO CLASE A</t>
  </si>
  <si>
    <t>5.4.3.2</t>
  </si>
  <si>
    <t>5.4.3.3</t>
  </si>
  <si>
    <t>ACERO DE PREESFUERZO   (fpu = 1860 Mpa)</t>
  </si>
  <si>
    <t>5.4.4</t>
  </si>
  <si>
    <t>LOSA INFERIOR</t>
  </si>
  <si>
    <t>5.4.4.1</t>
  </si>
  <si>
    <t>5.4.4.2</t>
  </si>
  <si>
    <t>5.4.5</t>
  </si>
  <si>
    <t>CABEZALES</t>
  </si>
  <si>
    <t>5.4.5.1</t>
  </si>
  <si>
    <t>5.4.5.2</t>
  </si>
  <si>
    <t>5.4.6</t>
  </si>
  <si>
    <t>VIGA DE AMARRE CENTRAL</t>
  </si>
  <si>
    <t>5.4.6.1</t>
  </si>
  <si>
    <t>5.4.6.2</t>
  </si>
  <si>
    <t>5.4.6.3</t>
  </si>
  <si>
    <t>ANCLAJE EPOXICO (30cm - Barra #4)</t>
  </si>
  <si>
    <t>5.4.7</t>
  </si>
  <si>
    <t>VIGA DE AMARRE LATERAL</t>
  </si>
  <si>
    <t>5.4.7.1</t>
  </si>
  <si>
    <t>5.4.7.2</t>
  </si>
  <si>
    <t>5.4.7.3</t>
  </si>
  <si>
    <t>5.4.8</t>
  </si>
  <si>
    <t>BARRERA TIPO NEW YERSEY</t>
  </si>
  <si>
    <t>5.4.8.1</t>
  </si>
  <si>
    <t>CONCRETO RESISTENSIA A LA COMRESION 250Kg/cm2</t>
  </si>
  <si>
    <t>5.4.8.2</t>
  </si>
  <si>
    <t>5.4.9</t>
  </si>
  <si>
    <t>APOYOS Y SELLOS PARA JUNTAS</t>
  </si>
  <si>
    <t>5.4.9.1</t>
  </si>
  <si>
    <t>APOYOS ELASTOMÉRICOS 700X700X70</t>
  </si>
  <si>
    <t>5.4.9.2</t>
  </si>
  <si>
    <t>APOYOS ELASTOMÉRICOS 100X8125X10</t>
  </si>
  <si>
    <t>5.4.10</t>
  </si>
  <si>
    <t>VIGAS PUNTALES METALICAS</t>
  </si>
  <si>
    <t>5.4.10.1</t>
  </si>
  <si>
    <t>VIGAS PUNTALES METÁLICAS - ACERO ESTRUCTURAL A-500</t>
  </si>
  <si>
    <t>5.4.11</t>
  </si>
  <si>
    <t>LOSA DE APROXIMACIÓN</t>
  </si>
  <si>
    <t>5.4.11.1</t>
  </si>
  <si>
    <t>5.4.11.2</t>
  </si>
  <si>
    <t>5.5</t>
  </si>
  <si>
    <t>DRENAJE ESTRUCTURAS</t>
  </si>
  <si>
    <t>5.5.1</t>
  </si>
  <si>
    <t>TANQUE DE BOMBEO</t>
  </si>
  <si>
    <t>5.5.1.1</t>
  </si>
  <si>
    <t>5.5.1.2</t>
  </si>
  <si>
    <t>CONCRETO CLASE F</t>
  </si>
  <si>
    <t>5.5.1.3</t>
  </si>
  <si>
    <t>5.5.2</t>
  </si>
  <si>
    <t>CANAL DE DRENAJE</t>
  </si>
  <si>
    <t>5.5.2.1</t>
  </si>
  <si>
    <t>5.5.2.2</t>
  </si>
  <si>
    <t>5.5.2.3</t>
  </si>
  <si>
    <t>5.6</t>
  </si>
  <si>
    <t>5.6.1</t>
  </si>
  <si>
    <t>5.6.2</t>
  </si>
  <si>
    <t>PRUEBA DE CARGA SOBRE ESTRUCTURA</t>
  </si>
  <si>
    <t>5.6.3</t>
  </si>
  <si>
    <t>IMPERMEABILIZACIÓN SISTEMA VOLTEX O SIMILAR (Losa Inf)</t>
  </si>
  <si>
    <t>5.6.4</t>
  </si>
  <si>
    <t>IMPERMEABILIZACIÓN SISTEMA SIKAFLEX PRO 3 WF O SIMILAR (10mm*10mm)</t>
  </si>
  <si>
    <t>IMPERMEABILIZACIÓN SISTEMA VOLTEX O SIMILAR (Losa Sup)</t>
  </si>
  <si>
    <t>6</t>
  </si>
  <si>
    <t>DRENAJE</t>
  </si>
  <si>
    <t>6.1</t>
  </si>
  <si>
    <t>MOVIMIENTO DE TIERRAS</t>
  </si>
  <si>
    <t>6.1.1</t>
  </si>
  <si>
    <t>EXCAVACIÓN SIN CLASIFICAR DE CANALES Y ZANJAS, RETIRO Y DISPOSICIÓN</t>
  </si>
  <si>
    <t>6.1.2</t>
  </si>
  <si>
    <t>RELLENO GRAVILLA Y ARENA</t>
  </si>
  <si>
    <t>6.1.3</t>
  </si>
  <si>
    <t>RELLENO LOCALIZADO CON SUELO SELECCIONADO B200</t>
  </si>
  <si>
    <t>6.1.4</t>
  </si>
  <si>
    <t>RELLENO CON RECEBO COMÚN COMPACTADO</t>
  </si>
  <si>
    <t>6.1.5</t>
  </si>
  <si>
    <t>PROTECCIÓN CON CONCRETO SIMPLE F'C=21 MPA PARA CONDUCCIONES</t>
  </si>
  <si>
    <t>6.2</t>
  </si>
  <si>
    <t>TUBERÍAS Y CANALES PREFRABICADOS</t>
  </si>
  <si>
    <t>6.2.1</t>
  </si>
  <si>
    <t>TUBERÍA PVC CORRUGADA</t>
  </si>
  <si>
    <t>6.2.1.1</t>
  </si>
  <si>
    <t>TUBERÍA PVC CORRUGADO 315 mm</t>
  </si>
  <si>
    <t>6.2.2</t>
  </si>
  <si>
    <t>TUBERÍA PEAD</t>
  </si>
  <si>
    <t>6.2.2.1</t>
  </si>
  <si>
    <t>TUBERIA PEAD PE 100 6 ATM DN=400MM</t>
  </si>
  <si>
    <t>6.2.3</t>
  </si>
  <si>
    <t>CANALES PREFABRICADOS HORMIGÓN POLÍMERO</t>
  </si>
  <si>
    <t>6.2.3.1</t>
  </si>
  <si>
    <t>CANAL PREFABRICADO (H=300 MM)</t>
  </si>
  <si>
    <t>6.2.3.2</t>
  </si>
  <si>
    <t>SUMIDERO PREFABRICADO CONCRETO POLÍMERO</t>
  </si>
  <si>
    <t>6.3</t>
  </si>
  <si>
    <t>POZOS, ARQUETAS Y SUMIDEROS</t>
  </si>
  <si>
    <t>6.3.1</t>
  </si>
  <si>
    <t>CAJAS</t>
  </si>
  <si>
    <t>6.3.1.1</t>
  </si>
  <si>
    <t>CAJA  PARA DEPRIMIDO</t>
  </si>
  <si>
    <t>6.3.1.2</t>
  </si>
  <si>
    <t>CAJA   PARA DRENAJE</t>
  </si>
  <si>
    <t>6.3.1.3</t>
  </si>
  <si>
    <t>CAJA  PARA DRENAJE SUBTERRÁNEO</t>
  </si>
  <si>
    <t>6.3.2</t>
  </si>
  <si>
    <t>POZO DE BOMBEO</t>
  </si>
  <si>
    <t>6.3.2.1</t>
  </si>
  <si>
    <t>TAPA SERVOASISTIDA 1,00 M X 1,50 M PARA POZO BOMBEO</t>
  </si>
  <si>
    <t>6.3.2.2</t>
  </si>
  <si>
    <t>TAPA SERVOASISTIDA 0,60 M X 0,80 M PARA POZO BOMBEO</t>
  </si>
  <si>
    <t>6.3.3</t>
  </si>
  <si>
    <t>POZOS MAMPOSTERIA</t>
  </si>
  <si>
    <t>6.3.3.1</t>
  </si>
  <si>
    <t>POZO INSPECCION ALCANTARILLADO ALTURA 2.00 MT</t>
  </si>
  <si>
    <t>6.3.3.2</t>
  </si>
  <si>
    <t>RECALCE POZO  INSPECCION ALCANTARILLADO ALTURA 1 MT</t>
  </si>
  <si>
    <t>6.4</t>
  </si>
  <si>
    <t>ELEMENTOS AUXILIARES DE DRENAJE</t>
  </si>
  <si>
    <t>6.4.1</t>
  </si>
  <si>
    <t>CUNETAS REVESTIDAS DE CONCRETO</t>
  </si>
  <si>
    <t>6.4.1.1</t>
  </si>
  <si>
    <t>REVESTIMIENTO CUNETA MEDIANTE CONCRETO SIMPLE</t>
  </si>
  <si>
    <t>6.4.2</t>
  </si>
  <si>
    <t>SUBDRENES CON GEOTEXTIL Y MATERIAL GRANULAR</t>
  </si>
  <si>
    <t>6.4.2.1</t>
  </si>
  <si>
    <t>ZANJA DRENANTE DE 0,60 M X 1,50 M (TIPO 1)</t>
  </si>
  <si>
    <t>6.4.2.2</t>
  </si>
  <si>
    <t>ZANJA DRENANTE DE 0,60 M X 1,50 M (TIPO 2)</t>
  </si>
  <si>
    <t>6.4.3</t>
  </si>
  <si>
    <t>ELEMENTOS PARA IMPULSIÓN</t>
  </si>
  <si>
    <t>6.4.3.1</t>
  </si>
  <si>
    <t>BOMBA AXIAL VERTICAL 3451 GPM Y 40,8 PIES</t>
  </si>
  <si>
    <t>6.4.3.2</t>
  </si>
  <si>
    <t>CUADRO ELÉCTRICO PARA MANDO Y PROTECCIÓN BOMBEO</t>
  </si>
  <si>
    <t>6.4.3.3</t>
  </si>
  <si>
    <t>PROTECCIÓN DIFERENCIAL PARA BOMBAS</t>
  </si>
  <si>
    <t>6.4.3.4</t>
  </si>
  <si>
    <t>REGULADOR DE NIVEL PARA DENSIDAD</t>
  </si>
  <si>
    <t>6.4.3.5</t>
  </si>
  <si>
    <t>SENSOR CAPACITIVO SUMERGIBLE DE NIVEL</t>
  </si>
  <si>
    <t>6.4.3.6</t>
  </si>
  <si>
    <t>TUBERÍA ACERO INOXIDABLE AISI D=400 MM</t>
  </si>
  <si>
    <t>6.4.3.7</t>
  </si>
  <si>
    <t>VÁLVULA DE RETENCIÓN DN 400</t>
  </si>
  <si>
    <t>6.4.3.8</t>
  </si>
  <si>
    <t>VÁLVULA DE COMPUERTA DN 400</t>
  </si>
  <si>
    <t>7</t>
  </si>
  <si>
    <t>SEÑALIZACIÓN Y SEGURIDAD</t>
  </si>
  <si>
    <t>7.1</t>
  </si>
  <si>
    <t>SEÑALIZACIÓN HORIZONTAL CARRETERAS</t>
  </si>
  <si>
    <t>7.1.1</t>
  </si>
  <si>
    <t>LÍNEAS DE DEMARCACIÓN Y MARCAS VIALES</t>
  </si>
  <si>
    <t>7.1.1.1</t>
  </si>
  <si>
    <t xml:space="preserve">M. VIAL PERMANENTE EN FRÍO CON PLÁSTICO DE 2 COMPONENTES 12CM </t>
  </si>
  <si>
    <t>7.1.1.2</t>
  </si>
  <si>
    <t>M. VIAL PERMANENTE PLÁSTICA EN FRÍO 2 COMPONENTES</t>
  </si>
  <si>
    <t>7.1.2</t>
  </si>
  <si>
    <t>TACHAS REFLECTIVAS</t>
  </si>
  <si>
    <t>7.1.2.1</t>
  </si>
  <si>
    <t>7.2</t>
  </si>
  <si>
    <t>SEÑALIZACIÓN VERTICAL</t>
  </si>
  <si>
    <t>7.2.1</t>
  </si>
  <si>
    <t>SEÑAL REGLAMENTARIA CIRCULAR 900 MM DE DIÁMETRO</t>
  </si>
  <si>
    <t>7.2.2</t>
  </si>
  <si>
    <t>SEÑAL PREVENTIVA CUADRADA 900 MM DE LADO</t>
  </si>
  <si>
    <t>7.2.3</t>
  </si>
  <si>
    <t>DELINEADOR DE OBSTÁCULOS</t>
  </si>
  <si>
    <t>7.3</t>
  </si>
  <si>
    <t>ELEMENTOS AUXILIARES</t>
  </si>
  <si>
    <t>7.3.1</t>
  </si>
  <si>
    <t>BANDAS SONORAS</t>
  </si>
  <si>
    <t>7.3.2</t>
  </si>
  <si>
    <t>DELINEADOR TUBULAR</t>
  </si>
  <si>
    <t>7.3.3</t>
  </si>
  <si>
    <t>BARRERA NEW JERSEY</t>
  </si>
  <si>
    <t>7.3.4</t>
  </si>
  <si>
    <t>JALONAMIENTO PERIMETRAL TEMPORAL</t>
  </si>
  <si>
    <t>7.3.5</t>
  </si>
  <si>
    <t>ELEMENTOS VARIOS DE SEÑALIZACIÓN: CARTELES LIMITACIÓN DE ALTURA, BANDEROLA, BARRERA TIPO STOPPER</t>
  </si>
  <si>
    <t>7.3.6</t>
  </si>
  <si>
    <t>BALIZA AUTÓNOMA DE ÁREA FUERA DE SERVICIO I/CONO O BARRICADA</t>
  </si>
  <si>
    <t>7.4</t>
  </si>
  <si>
    <t>SEÑALIZACIÓN HORIZONTAL ÁREA DE MOVIMIENTOS</t>
  </si>
  <si>
    <t>7.4.1</t>
  </si>
  <si>
    <t>PINTURA REFLEXIVA AMARILLA. APLICACIÓN AUTOMÁTICA FAA P - 620</t>
  </si>
  <si>
    <t>7.4.2</t>
  </si>
  <si>
    <t>PINTURA REFLEXIVA AMARILLA. APLICACIÓN MANUAL FAA P - 620</t>
  </si>
  <si>
    <t>7.4.3</t>
  </si>
  <si>
    <t>PINTURA NO REFLEXIVA NEGRA. APLICACIÓN MANUAL FAA P - 620</t>
  </si>
  <si>
    <t>7.4.4</t>
  </si>
  <si>
    <t>PINTURA REFLEXIVA BLANCA. APLICACIÓN MANUAL FAA P - 620</t>
  </si>
  <si>
    <t>7.4.5</t>
  </si>
  <si>
    <t xml:space="preserve">PINTURA REFLEXIVA ROJA APLICACIÓN MANUAL FAA P - 620 </t>
  </si>
  <si>
    <t>7.4.6</t>
  </si>
  <si>
    <t>LIMPIEZA DE SUPERFICIE</t>
  </si>
  <si>
    <t>7.4.7</t>
  </si>
  <si>
    <t>BORRADO DE SEÑALIZACIÓN HORIZONTAL</t>
  </si>
  <si>
    <t>7.4.8</t>
  </si>
  <si>
    <t>REPLANTEO SEÑALIZACIÓN HORIZONTAL EXISTENTE</t>
  </si>
  <si>
    <t>8</t>
  </si>
  <si>
    <t>AYUDAS VISUALES</t>
  </si>
  <si>
    <t>8.1</t>
  </si>
  <si>
    <t>EJE DE CALLE DE RODAJE LIMA</t>
  </si>
  <si>
    <t>8.1.1</t>
  </si>
  <si>
    <t xml:space="preserve">Baliza  Bidireccional verde verde empotrada recta, FAA L852 C o FAA L 852 D </t>
  </si>
  <si>
    <t>8.1.2</t>
  </si>
  <si>
    <t>Baliza  Bidireccional verde verde empotrada curva, FAA L852 C o FAA L 852 D</t>
  </si>
  <si>
    <t>8.1.3</t>
  </si>
  <si>
    <t>Transformador de aislamiento 25W/65W, 6,6/6,6A, W/ Earthing  </t>
  </si>
  <si>
    <t>8.1.4</t>
  </si>
  <si>
    <t>Juego de conectores Primarios  - 5KV/25A 8SQmm  </t>
  </si>
  <si>
    <t>8.1.5</t>
  </si>
  <si>
    <t>Juego de conectores secundarios - FAA L823 12 X 2 Core  </t>
  </si>
  <si>
    <t>8.1.6</t>
  </si>
  <si>
    <t>Base poco profunda - 8", FAA L- 868  </t>
  </si>
  <si>
    <t>8.1.7</t>
  </si>
  <si>
    <t>Dispositivos de Control Doble Canal  2 (Para Baliza)</t>
  </si>
  <si>
    <t>8.2</t>
  </si>
  <si>
    <t>BARRA DE PARADA (STOP WAYS)</t>
  </si>
  <si>
    <t>8.2.1</t>
  </si>
  <si>
    <t>Baliza Bidreccional amarillo/verde empotrada recta, FAA L852 C/D/S LED</t>
  </si>
  <si>
    <t>8.2.2</t>
  </si>
  <si>
    <t>Baliza Bidireccional verde/verde empotrada recta  FAA L852 C/D/S  LED</t>
  </si>
  <si>
    <t>8.2.3</t>
  </si>
  <si>
    <t>Baliza Bidireccional  amarilla/verde  empotrada curva FAA L852 C/D/S   LED</t>
  </si>
  <si>
    <t>8.2.4</t>
  </si>
  <si>
    <t>Baliza Bidireccional  verde/verde curva, FAA L852 C/D/S LED</t>
  </si>
  <si>
    <t>8.2.5</t>
  </si>
  <si>
    <t>Transformador de aislamiento 65W, 6,6/6,6A, W/ Earthing  </t>
  </si>
  <si>
    <t>8.2.6</t>
  </si>
  <si>
    <t>Base poco profunda - 8", FAA 868  </t>
  </si>
  <si>
    <t>8.2.7</t>
  </si>
  <si>
    <t>8.2.8</t>
  </si>
  <si>
    <t>8.2.9</t>
  </si>
  <si>
    <t>Dispositivos de control canal doble (Para Baliza)</t>
  </si>
  <si>
    <t>8.2.10</t>
  </si>
  <si>
    <t>Baliza  Unidireccional roja empotrada, FAA L852S   LED</t>
  </si>
  <si>
    <t>8.2.11</t>
  </si>
  <si>
    <t>8.2.12</t>
  </si>
  <si>
    <t>Baliza de protección de pista  Elevada RGL, FAA L804  </t>
  </si>
  <si>
    <t>8.2.13</t>
  </si>
  <si>
    <t>Transformador de aislamiento - 065W, 6,6/6,6A, W/ Earthing  </t>
  </si>
  <si>
    <t>8.2.14</t>
  </si>
  <si>
    <t>Base poco profunda  - 8", FAA 868  </t>
  </si>
  <si>
    <t>8.2.15</t>
  </si>
  <si>
    <t>8.2.16</t>
  </si>
  <si>
    <t>8.2.17</t>
  </si>
  <si>
    <t>8.2.18</t>
  </si>
  <si>
    <t>Dispositivos de control canal sencillo   (Para baliza)</t>
  </si>
  <si>
    <t>8.2.19</t>
  </si>
  <si>
    <t>SENSORES DE INSTRUSION A PISTA A1</t>
  </si>
  <si>
    <t>8.3</t>
  </si>
  <si>
    <t>BARRA DE ESPERA</t>
  </si>
  <si>
    <t>8.3.1</t>
  </si>
  <si>
    <t>Baliza unidireccional amarillo empotrada  FAA L852 C/D/S LED</t>
  </si>
  <si>
    <t>8.3.2</t>
  </si>
  <si>
    <t>8.3.3</t>
  </si>
  <si>
    <t>8.3.4</t>
  </si>
  <si>
    <t>8.3.5</t>
  </si>
  <si>
    <t>8.3.6</t>
  </si>
  <si>
    <t>8.4</t>
  </si>
  <si>
    <t>LETREROS</t>
  </si>
  <si>
    <t>8.4.1</t>
  </si>
  <si>
    <t>Aviso-Taxiway Guidance Sign(LED Type) - 850x2800 , 24V, FAA L858  </t>
  </si>
  <si>
    <t>8.4.2</t>
  </si>
  <si>
    <t xml:space="preserve">Transformador-Isolating Transformer -ACORDE AL TIPO DE LETRERO </t>
  </si>
  <si>
    <t>8.4.3</t>
  </si>
  <si>
    <t>8.4.4</t>
  </si>
  <si>
    <t>8.5</t>
  </si>
  <si>
    <t>REGULADORES DE CORRIENTE CONSTANTE INCLUYE CUT OUT Y DESCARGADORES</t>
  </si>
  <si>
    <t>8.5.1</t>
  </si>
  <si>
    <t>Regulador-CCR (Digital) - 7,5KW, 220V, 60Hz, 6.6A, FAA L829  </t>
  </si>
  <si>
    <t>8.6</t>
  </si>
  <si>
    <t>CABLE Y SISTEMA DE TIERRA</t>
  </si>
  <si>
    <t>8.6.1</t>
  </si>
  <si>
    <t>Cable Primario XLPE-TR, 5 KV, No 8 AWG Apantallado</t>
  </si>
  <si>
    <t>8.6.2</t>
  </si>
  <si>
    <t>Cable Secundario  THHN/THWN-2 CT, 600V, 2 X No 10 AWG</t>
  </si>
  <si>
    <t>8.6.3</t>
  </si>
  <si>
    <t>Cable Secundario  THHN/THWN-2 CT, 600V, 2 X No 12  AWG</t>
  </si>
  <si>
    <t>8.6.4</t>
  </si>
  <si>
    <t>Cable desnudo para puesta a tierra , No. 6 AWG  </t>
  </si>
  <si>
    <t>8.6.5</t>
  </si>
  <si>
    <t xml:space="preserve">Varilla para puesta a tierra CU-CU  de  5/8" x 2,4 m. Incluye conector </t>
  </si>
  <si>
    <t>8.6.6</t>
  </si>
  <si>
    <t>Soldadura exotermica  </t>
  </si>
  <si>
    <t>8.6.7</t>
  </si>
  <si>
    <t>Cajas metálicas aprueba de explosión e interperie para transición marca Albron ref. AWD161612 o equivalente.</t>
  </si>
  <si>
    <t>8.6.8</t>
  </si>
  <si>
    <t xml:space="preserve">DPS 5 kV marca SINE TRAMER ó equivalente </t>
  </si>
  <si>
    <t>8.7</t>
  </si>
  <si>
    <t> INTEGRACION SIS. CONTROL Y MONITOREO</t>
  </si>
  <si>
    <t>8.7.1</t>
  </si>
  <si>
    <t xml:space="preserve"> Sistema Control y Monitoreo de acuerdo a especificación incluye configuración totalidad de balizas y Barras de parada calle LIMA y HOTEL</t>
  </si>
  <si>
    <t>8.8</t>
  </si>
  <si>
    <t>OBRA CIVIL</t>
  </si>
  <si>
    <t>8.8.1</t>
  </si>
  <si>
    <t>Ranurado en asfalto y sellamiento tipo 1  (1 secundario)</t>
  </si>
  <si>
    <t>8.8.2</t>
  </si>
  <si>
    <t>Ranurado en asfalto y sellamiento tipo 2  (2 secundarios)</t>
  </si>
  <si>
    <t>8.8.3</t>
  </si>
  <si>
    <t>Ranurado en asfalto y sellamiento tipo 3 (3 secundarios)</t>
  </si>
  <si>
    <t>8.8.4</t>
  </si>
  <si>
    <t>Ranurado en asfalto y sellamiento tipo 4 (4 secundarios)</t>
  </si>
  <si>
    <t>8.8.5</t>
  </si>
  <si>
    <t>Canalización en Zona Verde de 6x4" taxeo</t>
  </si>
  <si>
    <t>8.8.6</t>
  </si>
  <si>
    <t>Canalización en Zona Verde de 9x4" taxeo</t>
  </si>
  <si>
    <t>8.8.7</t>
  </si>
  <si>
    <t>Canalización en Zona Verde de 4x4" taxeo  </t>
  </si>
  <si>
    <t>8.8.8</t>
  </si>
  <si>
    <t>Caja CS 274 de 60cmx60cm  </t>
  </si>
  <si>
    <t>8.8.9</t>
  </si>
  <si>
    <t>8.8.10</t>
  </si>
  <si>
    <t>Base en concreto reforzado con accesoroios en PVC para conexión electrica</t>
  </si>
  <si>
    <t>8.8.11</t>
  </si>
  <si>
    <t>URBANISMO Y OBRAS DE ARTE</t>
  </si>
  <si>
    <t>9.1</t>
  </si>
  <si>
    <t>VALLADO</t>
  </si>
  <si>
    <t>9.2</t>
  </si>
  <si>
    <t>ANDÉN EN LOSETA DE CONCRETO 30X30 CM</t>
  </si>
  <si>
    <t>9.3</t>
  </si>
  <si>
    <t>FORMACIÓN DE PRADERA</t>
  </si>
  <si>
    <t>10</t>
  </si>
  <si>
    <t>INSTALACIONES PASO A DESNIVEL</t>
  </si>
  <si>
    <t>10.1</t>
  </si>
  <si>
    <t>SUBESTACION PASO A DESNIVEL</t>
  </si>
  <si>
    <t>10.1.1</t>
  </si>
  <si>
    <t>SUBESTACIÓN ELÉCTRICA NUEVA TORRE DE CONTROL</t>
  </si>
  <si>
    <t>10.1.1.1</t>
  </si>
  <si>
    <t>CELDA TIPO METALCLAD  NORMAS IEC/EN O APLICABLES TAL Y COMO SON: IEC 60439-1/61439, EN 60439-1/61439  CON SALIDA A CABLE. PARA TREN DE 480 V EXISTENTE EN LA SUBESTACION CON INTERRUPTOR TRIPOLAR DE 200 A.</t>
  </si>
  <si>
    <t>10.1.1.2</t>
  </si>
  <si>
    <t>INSTALACION DE LA CELDA TIPO METALCLAD, INCLUYE ACCESORIOS DE CONEXIÓN, DE ACUERDO A LAS RECOMENDACIONES DEL FABRICANTE</t>
  </si>
  <si>
    <t>10.1.2</t>
  </si>
  <si>
    <t>RED MEDIA TENSION</t>
  </si>
  <si>
    <t>10.1.2.1</t>
  </si>
  <si>
    <t>ACOMETIDA 3 x 6 AWG XLPE-TR 5 KV PANTALLA EN CINTA, NIVEL DE AISLAMIENTO 100%</t>
  </si>
  <si>
    <t>10.1.2.2</t>
  </si>
  <si>
    <t>TERMINAL PREMOLDEADO 5 KV 6 AWG USO INTERIOR/ EXTERIOR</t>
  </si>
  <si>
    <t>JGO</t>
  </si>
  <si>
    <t>10.1.2.3</t>
  </si>
  <si>
    <t xml:space="preserve">CENTRO DE TRANSFORMACION TIPO PEDESTAL TIPO RADIAL  (PAD MOUNTED) TRIFASICO 150 KVA, 480-277/4160 V. DEVANADOS COBRE /COBRE. INCLUYE PROTECCIONES  Y ACCESORIOS </t>
  </si>
  <si>
    <t>10.1.2.4</t>
  </si>
  <si>
    <t xml:space="preserve">CENTRO DE TRANSFORMACION TIPO PEDESTAL TIPO RADIAL  (PAD MOUNTED) TRIFASICO 150 KVA, 4160/480-277 V. DEVANADOS COBRE /COBRE. INCLUYE PROTECCIONES  Y ACCESORIOS </t>
  </si>
  <si>
    <t>10.1.2.5</t>
  </si>
  <si>
    <t>PRUEBA DEL CABLE MT VLF</t>
  </si>
  <si>
    <t>10.1.3</t>
  </si>
  <si>
    <t>BAJA TENSION</t>
  </si>
  <si>
    <t>10.1.3.1</t>
  </si>
  <si>
    <t>TABLERO DE DISTRIBUCIÓN GENERAL CON BARRAJE DE FASE DE 225 A, BARRAJE DE NEUTRO DE 225 A, BARRAJE DE TIERRA DE 225 A, CON TOTALIZADOR DE 250 A REGULABLE</t>
  </si>
  <si>
    <t>10.1.3.2</t>
  </si>
  <si>
    <t>ACOMETIDA 3 x 4/0 + 1 x 4/0 + 1 X 4/0 AWG Cu THWN. INCLUYE CONECTORES</t>
  </si>
  <si>
    <t>10.1.3.3</t>
  </si>
  <si>
    <t>ACOMETIDA 3 x 2/0 + 1 x 2/0 + 1 X 2/0 AWG Cu THWN. INCLUYE CONECTORES</t>
  </si>
  <si>
    <t>10.1.3.4</t>
  </si>
  <si>
    <t>ACOMETIDA 3 x 8 + 1 x 8 + 1 8 AWG Cu THWN. INCLUYE CONECTORES</t>
  </si>
  <si>
    <t>10.1.3.5</t>
  </si>
  <si>
    <t xml:space="preserve">TABLERO DE DISTRIBUCION TIPO SWITCHBOARD AUTOSOPORTADO DE12 CIRCUITOS, CUMPLIENDO CON ENSAYOS Y CERTTIFICACIONES DE ACUERDO A NORMAS IEC 60429 - 1 e IEC 61439 1 y 2,  OCHO INTERRUPTORES DE CAJA MOLDEADA (30A) INSTANTANEOS y TOTALIZADOR (30 - 50 A REGULABLE) DE ACUERDO A DIAGRAMA UNIFILAR 480/277 V, 60 HZ, PROTECCION DPS TIPO I + II 80 kA Y ANALIZADOR DE MEDIDA  CON PUERTO DE COMUNICACION </t>
  </si>
  <si>
    <t>10.1.3.6</t>
  </si>
  <si>
    <t xml:space="preserve">TABLERO DE DISTRIBUCION TIPO SWITCHBOARD AUTOSOPORTADO DE12 CIRCUITOS, CUMPLIENDO CON ENSAYOS Y CERTIFICACIONES DE ACUERDO A NORMAS IEC 60429 - 1 E IEC 61439 1 y 2,  CUATRO INTERRUPTORES DE CAJA MOLDEADA (80 - 100 A) INSTANTANEOS y TOTALIZADOR (120 - 150 A REGULABLE) DE ACUERDO A DIAGRAMA UNIFILAR 480/277 V, 60 HZ, PROTECCION DPS TIPO I + II 80 kA Y ANALIZADOR DE MEDIDA  CON PUERTO DE COMUNICACION </t>
  </si>
  <si>
    <t>10.1.3.7</t>
  </si>
  <si>
    <t>BANDEJA PORTACABLE 50 CM TIPO SEMIPESADA, INCLUYE ACCESORIOS</t>
  </si>
  <si>
    <t>10.1.4</t>
  </si>
  <si>
    <t>10.1.4.1</t>
  </si>
  <si>
    <t>CAMARA CS 276 - CAMARA DOBLE PARA DUCTO DE 6"</t>
  </si>
  <si>
    <t>10.1.4.2</t>
  </si>
  <si>
    <t>CAMARA CS 275  - SENCILLA</t>
  </si>
  <si>
    <t>10.1.4.3</t>
  </si>
  <si>
    <t>CONSTRUCCION OBRA CIVIL PARA SUBESTACION</t>
  </si>
  <si>
    <t>10.1.4.4</t>
  </si>
  <si>
    <t>CERRAMIENTO SUBESTACION EN TUBO GALVANIZADO 2", CON MALLA ESLAVONADA DE 1 1/4". PUERTA.</t>
  </si>
  <si>
    <t>10.1.4.5</t>
  </si>
  <si>
    <t>SUMINISTRO TUBOS Ф 6" PVC , TIPO TDP PARA BANCO DUCTOS  Ф 6"</t>
  </si>
  <si>
    <t>10.1.4.6</t>
  </si>
  <si>
    <t>EXCAVACION Y CANALIZACION PARA BANCO DE DUCTOS 4x6" PVC, TIPO TDP AREAS NO PAVIMENTO (NO INCLUYE SUMINISTRO TUBOS PVC Ф 6") EN ZONA DE ANDEN CONCRETOS</t>
  </si>
  <si>
    <t>10.1.5</t>
  </si>
  <si>
    <t>SISTEMA PUESTA A TIERRA</t>
  </si>
  <si>
    <t>10.1.5.1</t>
  </si>
  <si>
    <t>MALLA DE PUESTA A TIERRA</t>
  </si>
  <si>
    <t>10.1.5.2</t>
  </si>
  <si>
    <t>CAJA PARA INSPECCION PUESTA A TIERRA</t>
  </si>
  <si>
    <t>10.1.6</t>
  </si>
  <si>
    <t xml:space="preserve">SISTEMA DE ILUMINACION </t>
  </si>
  <si>
    <t>10.1.6.1</t>
  </si>
  <si>
    <t>SISTEMA DE ILUMINACION INTERIOR Y EXTERIOR TIPO LED PARA BOX CULVERT (PASO A DESNIVEL)  ACORDE A ESPECIFICACIONES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</si>
  <si>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</si>
  <si>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</si>
  <si>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</si>
  <si>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</si>
  <si>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</si>
  <si>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IMPREVISTOS
</t>
  </si>
  <si>
    <t xml:space="preserve">UTILIDAD
</t>
  </si>
  <si>
    <t>TOTAL A.I.U</t>
  </si>
  <si>
    <t>ESTUDIOS PRESINVERSION</t>
  </si>
  <si>
    <t>COSTO TOTAL (INCLUYE IVA)</t>
  </si>
  <si>
    <t>INTERVENTORIA  (INCLUYE IVA)</t>
  </si>
  <si>
    <t>COSTOS AEROPUERTO MEJORADO</t>
  </si>
  <si>
    <t xml:space="preserve">COSTO DIRECTO </t>
  </si>
  <si>
    <t xml:space="preserve">ADMINISTRACION </t>
  </si>
  <si>
    <t>IMPREVISTOS</t>
  </si>
  <si>
    <t>UTILIDAD</t>
  </si>
  <si>
    <t>IVA SOBRE UTILIDAD</t>
  </si>
  <si>
    <t>VALOR INTERVENTORIA (INCLUYE IVA)</t>
  </si>
  <si>
    <t>COSTO TOTAL</t>
  </si>
  <si>
    <t>FORMULARIO 1 - PRESUPUESTO OFICIAL</t>
  </si>
  <si>
    <t>Caja CS 276 de 80cmx120cm  CODENSA</t>
  </si>
  <si>
    <t>Caja CS 280 tipo vehicular Vehicular Codensa sin tapa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</si>
  <si>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El valor de los estudios de preinversión, corresponden a un valor global que  debe ser estimado por el contratista a su gestión y riesgo, y aplica a lo establecido en la Fase A, contenida en el Formato 8. Especificaciones Técnicas. </t>
    </r>
  </si>
  <si>
    <t>TOTAL ESTUDIOS DE PREINVERSIÓN (INCLUYE IVA)</t>
  </si>
  <si>
    <t xml:space="preserve">SUBTOTAL OBRAS </t>
  </si>
  <si>
    <t>SUBTOTAL OBRAS (INCLUYE IVA)</t>
  </si>
  <si>
    <t>FORMULARIO 1 -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</si>
</sst>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$&quot;#,##0.00_);\(&quot;$&quot;#,##0.00\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.0%"/>
    <numFmt numFmtId="168" formatCode="&quot;$&quot;\ #,##0_);\(&quot;$&quot;\ #,##0\)"/>
    <numFmt numFmtId="169" formatCode="_(&quot;$&quot;\ * #,##0.00_);_(&quot;$&quot;\ * \(#,##0.00\);_(&quot;$&quot;\ * &quot;-&quot;??_);_(@_)"/>
    <numFmt numFmtId="170" formatCode="&quot;$&quot;\ #,##0.00_);\(&quot;$&quot;\ #,##0.00\)"/>
    <numFmt numFmtId="171" formatCode="_(&quot;$&quot;\ * #,##0_);_(&quot;$&quot;\ * \(#,##0\);_(&quot;$&quot;\ * &quot;-&quot;??_);_(@_)"/>
    <numFmt numFmtId="172" formatCode="0#.00\ \L\t"/>
    <numFmt numFmtId="173" formatCode="_-[$$-240A]\ * #,##0.00_ ;_-[$$-240A]\ * \-#,##0.00\ ;_-[$$-240A]\ * &quot;-&quot;??_ ;_-@_ "/>
    <numFmt numFmtId="174" formatCode="_(&quot;$&quot;* #,##0.00_);_(&quot;$&quot;* \(#,##0.00\);_(&quot;$&quot;* &quot;-&quot;?_);_(@_)"/>
    <numFmt numFmtId="175" formatCode="_-[$$-240A]\ * #,##0.00_-;\-[$$-240A]\ * #,##0.00_-;_-[$$-240A]\ * &quot;-&quot;??_-;_-@_-"/>
    <numFmt numFmtId="176" formatCode="#,##0.0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Arial"/>
      <family val="2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sz val="24"/>
      <color theme="1"/>
      <name val="Arial"/>
      <family val="2"/>
    </font>
    <font>
      <b/>
      <sz val="14"/>
      <name val="Arial"/>
      <family val="2"/>
    </font>
    <font>
      <u/>
      <sz val="11"/>
      <name val="Arial"/>
      <family val="2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9" fillId="0" borderId="0"/>
    <xf numFmtId="166" fontId="1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9" fillId="0" borderId="0"/>
    <xf numFmtId="0" fontId="9" fillId="0" borderId="0"/>
    <xf numFmtId="172" fontId="9" fillId="0" borderId="0" applyFont="0" applyFill="0" applyBorder="0" applyAlignment="0" applyProtection="0"/>
  </cellStyleXfs>
  <cellXfs count="216">
    <xf numFmtId="0" fontId="0" fillId="0" borderId="0" xfId="0"/>
    <xf numFmtId="0" fontId="3" fillId="0" borderId="0" xfId="3" applyFont="1"/>
    <xf numFmtId="0" fontId="3" fillId="0" borderId="0" xfId="3" applyFont="1" applyAlignment="1">
      <alignment horizontal="center"/>
    </xf>
    <xf numFmtId="0" fontId="4" fillId="0" borderId="0" xfId="0" applyFont="1"/>
    <xf numFmtId="167" fontId="3" fillId="0" borderId="0" xfId="2" applyNumberFormat="1" applyFont="1" applyFill="1" applyBorder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2" borderId="0" xfId="3" applyFont="1" applyFill="1"/>
    <xf numFmtId="0" fontId="4" fillId="5" borderId="1" xfId="0" applyFont="1" applyFill="1" applyBorder="1" applyAlignment="1">
      <alignment horizontal="center"/>
    </xf>
    <xf numFmtId="0" fontId="7" fillId="4" borderId="1" xfId="5" applyFont="1" applyFill="1" applyBorder="1" applyAlignment="1">
      <alignment horizontal="center" vertical="center"/>
    </xf>
    <xf numFmtId="0" fontId="7" fillId="4" borderId="1" xfId="5" applyFont="1" applyFill="1" applyBorder="1" applyAlignment="1">
      <alignment vertical="center"/>
    </xf>
    <xf numFmtId="0" fontId="7" fillId="0" borderId="0" xfId="5" applyFont="1" applyAlignment="1">
      <alignment vertical="center"/>
    </xf>
    <xf numFmtId="168" fontId="4" fillId="0" borderId="0" xfId="0" applyNumberFormat="1" applyFont="1"/>
    <xf numFmtId="0" fontId="10" fillId="0" borderId="1" xfId="0" applyFont="1" applyBorder="1" applyAlignment="1">
      <alignment horizontal="center" vertical="center"/>
    </xf>
    <xf numFmtId="49" fontId="8" fillId="0" borderId="1" xfId="5" applyNumberFormat="1" applyFont="1" applyBorder="1" applyAlignment="1">
      <alignment horizontal="center" vertical="center"/>
    </xf>
    <xf numFmtId="0" fontId="8" fillId="0" borderId="1" xfId="6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" xfId="6" applyFont="1" applyBorder="1" applyAlignment="1">
      <alignment horizontal="left" vertical="center"/>
    </xf>
    <xf numFmtId="170" fontId="4" fillId="0" borderId="0" xfId="0" applyNumberFormat="1" applyFont="1"/>
    <xf numFmtId="164" fontId="3" fillId="0" borderId="0" xfId="3" applyNumberFormat="1" applyFont="1"/>
    <xf numFmtId="165" fontId="4" fillId="0" borderId="0" xfId="1" applyFont="1" applyFill="1" applyBorder="1"/>
    <xf numFmtId="164" fontId="4" fillId="0" borderId="0" xfId="0" applyNumberFormat="1" applyFont="1"/>
    <xf numFmtId="165" fontId="4" fillId="0" borderId="0" xfId="0" applyNumberFormat="1" applyFont="1"/>
    <xf numFmtId="0" fontId="8" fillId="0" borderId="1" xfId="9" applyFont="1" applyBorder="1" applyAlignment="1">
      <alignment horizontal="center" vertical="center"/>
    </xf>
    <xf numFmtId="0" fontId="8" fillId="0" borderId="0" xfId="3" applyFont="1"/>
    <xf numFmtId="170" fontId="7" fillId="0" borderId="1" xfId="8" applyNumberFormat="1" applyFont="1" applyBorder="1" applyAlignment="1">
      <alignment horizontal="center" vertical="center" wrapText="1"/>
    </xf>
    <xf numFmtId="0" fontId="7" fillId="5" borderId="1" xfId="5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1" xfId="5" applyFont="1" applyBorder="1" applyAlignment="1">
      <alignment horizontal="left" vertical="center" wrapText="1"/>
    </xf>
    <xf numFmtId="0" fontId="8" fillId="0" borderId="1" xfId="5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/>
    </xf>
    <xf numFmtId="0" fontId="8" fillId="0" borderId="1" xfId="5" applyFont="1" applyBorder="1" applyAlignment="1">
      <alignment horizontal="left" vertical="center"/>
    </xf>
    <xf numFmtId="49" fontId="7" fillId="5" borderId="1" xfId="5" applyNumberFormat="1" applyFont="1" applyFill="1" applyBorder="1" applyAlignment="1">
      <alignment horizontal="center" vertical="center"/>
    </xf>
    <xf numFmtId="0" fontId="3" fillId="0" borderId="0" xfId="10" applyFont="1"/>
    <xf numFmtId="2" fontId="8" fillId="0" borderId="1" xfId="5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/>
    <xf numFmtId="0" fontId="10" fillId="5" borderId="1" xfId="0" applyFont="1" applyFill="1" applyBorder="1"/>
    <xf numFmtId="0" fontId="10" fillId="5" borderId="1" xfId="0" applyFont="1" applyFill="1" applyBorder="1" applyAlignment="1">
      <alignment horizontal="center" vertical="center"/>
    </xf>
    <xf numFmtId="0" fontId="8" fillId="0" borderId="1" xfId="5" applyFont="1" applyBorder="1" applyAlignment="1">
      <alignment vertical="center"/>
    </xf>
    <xf numFmtId="0" fontId="8" fillId="5" borderId="1" xfId="5" applyFont="1" applyFill="1" applyBorder="1" applyAlignment="1">
      <alignment horizontal="center" vertical="center"/>
    </xf>
    <xf numFmtId="168" fontId="7" fillId="5" borderId="1" xfId="3" applyNumberFormat="1" applyFont="1" applyFill="1" applyBorder="1" applyAlignment="1">
      <alignment horizontal="center"/>
    </xf>
    <xf numFmtId="0" fontId="4" fillId="5" borderId="1" xfId="0" applyFont="1" applyFill="1" applyBorder="1"/>
    <xf numFmtId="0" fontId="8" fillId="0" borderId="2" xfId="6" applyFont="1" applyBorder="1" applyAlignment="1">
      <alignment horizontal="center" vertical="center"/>
    </xf>
    <xf numFmtId="0" fontId="8" fillId="0" borderId="1" xfId="6" applyFont="1" applyBorder="1" applyAlignment="1">
      <alignment vertical="center"/>
    </xf>
    <xf numFmtId="0" fontId="7" fillId="4" borderId="2" xfId="5" applyFont="1" applyFill="1" applyBorder="1" applyAlignment="1">
      <alignment horizontal="center" vertical="center"/>
    </xf>
    <xf numFmtId="0" fontId="8" fillId="0" borderId="1" xfId="6" applyFont="1" applyBorder="1" applyAlignment="1">
      <alignment horizontal="left" vertical="center" wrapText="1"/>
    </xf>
    <xf numFmtId="49" fontId="8" fillId="0" borderId="5" xfId="5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5" xfId="6" applyFont="1" applyBorder="1" applyAlignment="1">
      <alignment horizontal="left" vertical="center"/>
    </xf>
    <xf numFmtId="0" fontId="8" fillId="0" borderId="6" xfId="6" applyFont="1" applyBorder="1" applyAlignment="1">
      <alignment horizontal="center" vertical="center"/>
    </xf>
    <xf numFmtId="0" fontId="7" fillId="5" borderId="1" xfId="5" applyFont="1" applyFill="1" applyBorder="1" applyAlignment="1">
      <alignment vertical="center"/>
    </xf>
    <xf numFmtId="0" fontId="7" fillId="5" borderId="2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49" fontId="7" fillId="5" borderId="1" xfId="9" applyNumberFormat="1" applyFont="1" applyFill="1" applyBorder="1" applyAlignment="1">
      <alignment horizontal="center" vertical="center"/>
    </xf>
    <xf numFmtId="0" fontId="7" fillId="5" borderId="1" xfId="9" applyFont="1" applyFill="1" applyBorder="1" applyAlignment="1">
      <alignment horizontal="center" vertical="center"/>
    </xf>
    <xf numFmtId="0" fontId="7" fillId="5" borderId="2" xfId="9" applyFont="1" applyFill="1" applyBorder="1" applyAlignment="1">
      <alignment horizontal="center" vertical="center"/>
    </xf>
    <xf numFmtId="0" fontId="7" fillId="5" borderId="1" xfId="9" applyFont="1" applyFill="1" applyBorder="1" applyAlignment="1">
      <alignment vertical="center"/>
    </xf>
    <xf numFmtId="49" fontId="8" fillId="0" borderId="1" xfId="9" applyNumberFormat="1" applyFont="1" applyBorder="1" applyAlignment="1">
      <alignment horizontal="center" vertical="center"/>
    </xf>
    <xf numFmtId="0" fontId="8" fillId="0" borderId="1" xfId="9" applyFont="1" applyBorder="1" applyAlignment="1">
      <alignment vertical="center" wrapText="1"/>
    </xf>
    <xf numFmtId="0" fontId="8" fillId="0" borderId="2" xfId="9" applyFont="1" applyBorder="1" applyAlignment="1">
      <alignment horizontal="center" vertical="center"/>
    </xf>
    <xf numFmtId="0" fontId="8" fillId="0" borderId="1" xfId="9" applyFont="1" applyBorder="1" applyAlignment="1">
      <alignment vertical="center"/>
    </xf>
    <xf numFmtId="0" fontId="8" fillId="5" borderId="2" xfId="9" applyFont="1" applyFill="1" applyBorder="1" applyAlignment="1">
      <alignment horizontal="center" vertical="center"/>
    </xf>
    <xf numFmtId="171" fontId="4" fillId="0" borderId="0" xfId="0" applyNumberFormat="1" applyFont="1"/>
    <xf numFmtId="9" fontId="4" fillId="0" borderId="0" xfId="0" applyNumberFormat="1" applyFont="1"/>
    <xf numFmtId="169" fontId="4" fillId="0" borderId="0" xfId="0" applyNumberFormat="1" applyFont="1"/>
    <xf numFmtId="174" fontId="4" fillId="0" borderId="0" xfId="0" applyNumberFormat="1" applyFont="1"/>
    <xf numFmtId="0" fontId="4" fillId="0" borderId="1" xfId="0" applyFont="1" applyBorder="1"/>
    <xf numFmtId="165" fontId="4" fillId="0" borderId="1" xfId="1" applyFont="1" applyBorder="1"/>
    <xf numFmtId="0" fontId="4" fillId="0" borderId="0" xfId="0" applyFont="1" applyFill="1"/>
    <xf numFmtId="0" fontId="7" fillId="4" borderId="1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49" fontId="8" fillId="0" borderId="1" xfId="5" applyNumberFormat="1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49" fontId="8" fillId="0" borderId="11" xfId="5" applyNumberFormat="1" applyFont="1" applyBorder="1" applyAlignment="1">
      <alignment horizontal="center" vertical="center"/>
    </xf>
    <xf numFmtId="0" fontId="8" fillId="0" borderId="11" xfId="6" applyFont="1" applyBorder="1" applyAlignment="1">
      <alignment horizontal="center" vertical="center"/>
    </xf>
    <xf numFmtId="0" fontId="10" fillId="5" borderId="12" xfId="0" applyFont="1" applyFill="1" applyBorder="1" applyAlignment="1">
      <alignment horizontal="center"/>
    </xf>
    <xf numFmtId="0" fontId="7" fillId="5" borderId="12" xfId="5" applyFont="1" applyFill="1" applyBorder="1" applyAlignment="1">
      <alignment horizontal="center" vertical="center"/>
    </xf>
    <xf numFmtId="0" fontId="3" fillId="0" borderId="0" xfId="3" applyFont="1" applyAlignment="1">
      <alignment horizontal="right" indent="1"/>
    </xf>
    <xf numFmtId="0" fontId="7" fillId="4" borderId="1" xfId="5" applyFont="1" applyFill="1" applyBorder="1" applyAlignment="1">
      <alignment horizontal="right" vertical="center" indent="1"/>
    </xf>
    <xf numFmtId="4" fontId="8" fillId="0" borderId="1" xfId="7" applyNumberFormat="1" applyFont="1" applyFill="1" applyBorder="1" applyAlignment="1">
      <alignment horizontal="right" vertical="center" wrapText="1" indent="1"/>
    </xf>
    <xf numFmtId="168" fontId="8" fillId="0" borderId="1" xfId="8" applyNumberFormat="1" applyFont="1" applyFill="1" applyBorder="1" applyAlignment="1">
      <alignment horizontal="right" vertical="center" wrapText="1" indent="1"/>
    </xf>
    <xf numFmtId="170" fontId="7" fillId="0" borderId="4" xfId="8" applyNumberFormat="1" applyFont="1" applyBorder="1" applyAlignment="1">
      <alignment horizontal="right" vertical="center" wrapText="1" indent="1"/>
    </xf>
    <xf numFmtId="0" fontId="7" fillId="5" borderId="12" xfId="5" applyFont="1" applyFill="1" applyBorder="1" applyAlignment="1">
      <alignment horizontal="right" vertical="center" indent="1"/>
    </xf>
    <xf numFmtId="168" fontId="7" fillId="5" borderId="12" xfId="5" applyNumberFormat="1" applyFont="1" applyFill="1" applyBorder="1" applyAlignment="1">
      <alignment horizontal="right" vertical="center" indent="1"/>
    </xf>
    <xf numFmtId="168" fontId="8" fillId="5" borderId="1" xfId="8" applyNumberFormat="1" applyFont="1" applyFill="1" applyBorder="1" applyAlignment="1">
      <alignment horizontal="right" vertical="center" wrapText="1" indent="1"/>
    </xf>
    <xf numFmtId="0" fontId="7" fillId="5" borderId="1" xfId="5" applyFont="1" applyFill="1" applyBorder="1" applyAlignment="1">
      <alignment horizontal="right" vertical="center" indent="1"/>
    </xf>
    <xf numFmtId="168" fontId="7" fillId="5" borderId="1" xfId="5" applyNumberFormat="1" applyFont="1" applyFill="1" applyBorder="1" applyAlignment="1">
      <alignment horizontal="right" vertical="center" indent="1"/>
    </xf>
    <xf numFmtId="168" fontId="8" fillId="0" borderId="1" xfId="3" applyNumberFormat="1" applyFont="1" applyBorder="1" applyAlignment="1">
      <alignment horizontal="right" indent="1"/>
    </xf>
    <xf numFmtId="4" fontId="8" fillId="5" borderId="1" xfId="7" applyNumberFormat="1" applyFont="1" applyFill="1" applyBorder="1" applyAlignment="1">
      <alignment horizontal="right" vertical="center" wrapText="1" indent="1"/>
    </xf>
    <xf numFmtId="4" fontId="7" fillId="5" borderId="1" xfId="7" applyNumberFormat="1" applyFont="1" applyFill="1" applyBorder="1" applyAlignment="1">
      <alignment horizontal="right" vertical="center" wrapText="1" indent="1"/>
    </xf>
    <xf numFmtId="170" fontId="7" fillId="0" borderId="1" xfId="8" applyNumberFormat="1" applyFont="1" applyFill="1" applyBorder="1" applyAlignment="1">
      <alignment horizontal="right" vertical="center" wrapText="1" indent="1"/>
    </xf>
    <xf numFmtId="168" fontId="8" fillId="5" borderId="1" xfId="3" applyNumberFormat="1" applyFont="1" applyFill="1" applyBorder="1" applyAlignment="1">
      <alignment horizontal="right" indent="1"/>
    </xf>
    <xf numFmtId="168" fontId="7" fillId="5" borderId="1" xfId="3" applyNumberFormat="1" applyFont="1" applyFill="1" applyBorder="1" applyAlignment="1">
      <alignment horizontal="right" indent="1"/>
    </xf>
    <xf numFmtId="170" fontId="7" fillId="0" borderId="1" xfId="8" applyNumberFormat="1" applyFont="1" applyBorder="1" applyAlignment="1">
      <alignment horizontal="right" vertical="center" wrapText="1" indent="1"/>
    </xf>
    <xf numFmtId="171" fontId="4" fillId="0" borderId="1" xfId="1" applyNumberFormat="1" applyFont="1" applyFill="1" applyBorder="1" applyAlignment="1">
      <alignment horizontal="right" indent="1"/>
    </xf>
    <xf numFmtId="171" fontId="4" fillId="0" borderId="1" xfId="1" applyNumberFormat="1" applyFont="1" applyBorder="1" applyAlignment="1">
      <alignment horizontal="right" indent="1"/>
    </xf>
    <xf numFmtId="0" fontId="4" fillId="0" borderId="1" xfId="0" applyFont="1" applyBorder="1" applyAlignment="1">
      <alignment horizontal="right" vertical="center" indent="1"/>
    </xf>
    <xf numFmtId="0" fontId="8" fillId="4" borderId="1" xfId="5" applyFont="1" applyFill="1" applyBorder="1" applyAlignment="1">
      <alignment horizontal="right" vertical="center" indent="1"/>
    </xf>
    <xf numFmtId="171" fontId="8" fillId="4" borderId="1" xfId="1" applyNumberFormat="1" applyFont="1" applyFill="1" applyBorder="1" applyAlignment="1">
      <alignment horizontal="right" vertical="center" indent="1"/>
    </xf>
    <xf numFmtId="171" fontId="4" fillId="0" borderId="1" xfId="1" applyNumberFormat="1" applyFont="1" applyFill="1" applyBorder="1" applyAlignment="1">
      <alignment horizontal="right" vertical="center" indent="1"/>
    </xf>
    <xf numFmtId="171" fontId="7" fillId="4" borderId="1" xfId="1" applyNumberFormat="1" applyFont="1" applyFill="1" applyBorder="1" applyAlignment="1">
      <alignment horizontal="right" vertical="center" indent="1"/>
    </xf>
    <xf numFmtId="169" fontId="10" fillId="0" borderId="1" xfId="0" applyNumberFormat="1" applyFont="1" applyBorder="1" applyAlignment="1">
      <alignment horizontal="right" indent="1"/>
    </xf>
    <xf numFmtId="0" fontId="10" fillId="5" borderId="1" xfId="0" applyFont="1" applyFill="1" applyBorder="1" applyAlignment="1">
      <alignment horizontal="right" indent="1"/>
    </xf>
    <xf numFmtId="171" fontId="8" fillId="0" borderId="1" xfId="1" applyNumberFormat="1" applyFont="1" applyFill="1" applyBorder="1" applyAlignment="1">
      <alignment horizontal="right" indent="1"/>
    </xf>
    <xf numFmtId="171" fontId="4" fillId="0" borderId="1" xfId="1" applyNumberFormat="1" applyFont="1" applyBorder="1" applyAlignment="1">
      <alignment horizontal="right" vertical="center" indent="1"/>
    </xf>
    <xf numFmtId="171" fontId="8" fillId="5" borderId="1" xfId="1" applyNumberFormat="1" applyFont="1" applyFill="1" applyBorder="1" applyAlignment="1">
      <alignment horizontal="right" vertical="center" wrapText="1" indent="1"/>
    </xf>
    <xf numFmtId="171" fontId="10" fillId="0" borderId="1" xfId="0" applyNumberFormat="1" applyFont="1" applyBorder="1" applyAlignment="1">
      <alignment horizontal="right" indent="1"/>
    </xf>
    <xf numFmtId="0" fontId="4" fillId="0" borderId="0" xfId="0" applyFont="1" applyAlignment="1">
      <alignment horizontal="right" indent="1"/>
    </xf>
    <xf numFmtId="0" fontId="7" fillId="0" borderId="0" xfId="5" applyFont="1" applyAlignment="1">
      <alignment horizontal="right" vertical="center" indent="1"/>
    </xf>
    <xf numFmtId="0" fontId="4" fillId="0" borderId="0" xfId="0" applyFont="1" applyFill="1" applyAlignment="1">
      <alignment horizontal="right" indent="1"/>
    </xf>
    <xf numFmtId="3" fontId="8" fillId="0" borderId="1" xfId="7" applyNumberFormat="1" applyFont="1" applyFill="1" applyBorder="1" applyAlignment="1">
      <alignment horizontal="right" vertical="center" wrapText="1" indent="1"/>
    </xf>
    <xf numFmtId="3" fontId="8" fillId="5" borderId="1" xfId="7" applyNumberFormat="1" applyFont="1" applyFill="1" applyBorder="1" applyAlignment="1">
      <alignment horizontal="right" vertical="center" wrapText="1" indent="1"/>
    </xf>
    <xf numFmtId="176" fontId="7" fillId="5" borderId="1" xfId="7" applyNumberFormat="1" applyFont="1" applyFill="1" applyBorder="1" applyAlignment="1">
      <alignment horizontal="right" vertical="center" wrapText="1" indent="1"/>
    </xf>
    <xf numFmtId="3" fontId="7" fillId="5" borderId="1" xfId="7" applyNumberFormat="1" applyFont="1" applyFill="1" applyBorder="1" applyAlignment="1">
      <alignment horizontal="right" vertical="center" wrapText="1" indent="1"/>
    </xf>
    <xf numFmtId="3" fontId="8" fillId="0" borderId="1" xfId="5" applyNumberFormat="1" applyFont="1" applyBorder="1" applyAlignment="1">
      <alignment horizontal="right" vertical="center" indent="1"/>
    </xf>
    <xf numFmtId="3" fontId="4" fillId="0" borderId="1" xfId="0" applyNumberFormat="1" applyFont="1" applyBorder="1" applyAlignment="1">
      <alignment horizontal="right" vertical="center" indent="1"/>
    </xf>
    <xf numFmtId="0" fontId="10" fillId="5" borderId="1" xfId="0" applyFont="1" applyFill="1" applyBorder="1" applyAlignment="1">
      <alignment horizontal="center"/>
    </xf>
    <xf numFmtId="0" fontId="7" fillId="0" borderId="1" xfId="6" applyFont="1" applyBorder="1" applyAlignment="1">
      <alignment horizontal="center" vertical="center" wrapText="1"/>
    </xf>
    <xf numFmtId="0" fontId="8" fillId="2" borderId="1" xfId="6" applyFont="1" applyFill="1" applyBorder="1" applyAlignment="1">
      <alignment horizontal="left" vertical="center" wrapText="1"/>
    </xf>
    <xf numFmtId="0" fontId="8" fillId="0" borderId="1" xfId="6" applyFont="1" applyFill="1" applyBorder="1" applyAlignment="1">
      <alignment horizontal="left" vertical="center"/>
    </xf>
    <xf numFmtId="0" fontId="8" fillId="0" borderId="2" xfId="6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indent="1"/>
    </xf>
    <xf numFmtId="0" fontId="4" fillId="0" borderId="0" xfId="0" applyFont="1" applyBorder="1"/>
    <xf numFmtId="170" fontId="7" fillId="0" borderId="0" xfId="8" applyNumberFormat="1" applyFont="1" applyFill="1" applyBorder="1" applyAlignment="1">
      <alignment horizontal="center" vertical="center" wrapText="1"/>
    </xf>
    <xf numFmtId="164" fontId="13" fillId="0" borderId="0" xfId="0" applyNumberFormat="1" applyFont="1" applyBorder="1"/>
    <xf numFmtId="168" fontId="4" fillId="0" borderId="0" xfId="0" applyNumberFormat="1" applyFont="1" applyBorder="1"/>
    <xf numFmtId="168" fontId="4" fillId="0" borderId="0" xfId="0" applyNumberFormat="1" applyFont="1" applyFill="1"/>
    <xf numFmtId="0" fontId="12" fillId="0" borderId="0" xfId="0" applyFont="1" applyFill="1"/>
    <xf numFmtId="0" fontId="8" fillId="0" borderId="1" xfId="6" applyFont="1" applyFill="1" applyBorder="1" applyAlignment="1">
      <alignment horizontal="center" vertical="center"/>
    </xf>
    <xf numFmtId="0" fontId="8" fillId="0" borderId="11" xfId="6" applyFont="1" applyFill="1" applyBorder="1" applyAlignment="1">
      <alignment horizontal="left" vertical="center"/>
    </xf>
    <xf numFmtId="0" fontId="8" fillId="0" borderId="11" xfId="6" applyFont="1" applyFill="1" applyBorder="1" applyAlignment="1">
      <alignment horizontal="center" vertical="center"/>
    </xf>
    <xf numFmtId="4" fontId="8" fillId="0" borderId="11" xfId="7" applyNumberFormat="1" applyFont="1" applyFill="1" applyBorder="1" applyAlignment="1">
      <alignment horizontal="right" vertical="center" wrapText="1" indent="1"/>
    </xf>
    <xf numFmtId="168" fontId="8" fillId="0" borderId="11" xfId="8" applyNumberFormat="1" applyFont="1" applyFill="1" applyBorder="1" applyAlignment="1">
      <alignment horizontal="right" vertical="center" wrapText="1" indent="1"/>
    </xf>
    <xf numFmtId="0" fontId="8" fillId="0" borderId="1" xfId="5" applyFont="1" applyFill="1" applyBorder="1" applyAlignment="1">
      <alignment horizontal="left" vertical="center" wrapText="1"/>
    </xf>
    <xf numFmtId="0" fontId="8" fillId="0" borderId="1" xfId="5" applyFont="1" applyFill="1" applyBorder="1" applyAlignment="1">
      <alignment horizontal="center" vertical="center" wrapText="1"/>
    </xf>
    <xf numFmtId="168" fontId="8" fillId="0" borderId="1" xfId="3" applyNumberFormat="1" applyFont="1" applyFill="1" applyBorder="1" applyAlignment="1">
      <alignment horizontal="right" indent="1"/>
    </xf>
    <xf numFmtId="0" fontId="8" fillId="0" borderId="1" xfId="5" applyFont="1" applyFill="1" applyBorder="1" applyAlignment="1">
      <alignment horizontal="left" vertical="center"/>
    </xf>
    <xf numFmtId="0" fontId="8" fillId="0" borderId="1" xfId="5" applyFont="1" applyFill="1" applyBorder="1" applyAlignment="1">
      <alignment vertical="center"/>
    </xf>
    <xf numFmtId="176" fontId="8" fillId="0" borderId="1" xfId="7" applyNumberFormat="1" applyFont="1" applyFill="1" applyBorder="1" applyAlignment="1">
      <alignment horizontal="right" vertical="center" wrapText="1" indent="1"/>
    </xf>
    <xf numFmtId="0" fontId="8" fillId="0" borderId="1" xfId="9" applyFont="1" applyFill="1" applyBorder="1" applyAlignment="1">
      <alignment horizontal="center" vertical="center"/>
    </xf>
    <xf numFmtId="0" fontId="8" fillId="0" borderId="1" xfId="9" applyFont="1" applyFill="1" applyBorder="1" applyAlignment="1">
      <alignment vertical="center" wrapText="1"/>
    </xf>
    <xf numFmtId="0" fontId="8" fillId="0" borderId="2" xfId="9" applyFont="1" applyFill="1" applyBorder="1" applyAlignment="1">
      <alignment horizontal="center" vertical="center"/>
    </xf>
    <xf numFmtId="0" fontId="8" fillId="0" borderId="1" xfId="9" applyFont="1" applyFill="1" applyBorder="1" applyAlignment="1">
      <alignment vertical="center"/>
    </xf>
    <xf numFmtId="9" fontId="14" fillId="3" borderId="1" xfId="2" applyFont="1" applyFill="1" applyBorder="1" applyAlignment="1">
      <alignment horizontal="center" vertical="center"/>
    </xf>
    <xf numFmtId="173" fontId="7" fillId="6" borderId="1" xfId="11" applyNumberFormat="1" applyFont="1" applyFill="1" applyBorder="1" applyAlignment="1">
      <alignment horizontal="right" vertical="center" indent="1"/>
    </xf>
    <xf numFmtId="175" fontId="12" fillId="0" borderId="0" xfId="0" applyNumberFormat="1" applyFont="1"/>
    <xf numFmtId="0" fontId="4" fillId="0" borderId="1" xfId="0" applyFont="1" applyFill="1" applyBorder="1" applyAlignment="1">
      <alignment horizontal="center" vertical="center"/>
    </xf>
    <xf numFmtId="171" fontId="10" fillId="0" borderId="1" xfId="0" applyNumberFormat="1" applyFont="1" applyFill="1" applyBorder="1" applyAlignment="1">
      <alignment horizontal="right" indent="1"/>
    </xf>
    <xf numFmtId="0" fontId="10" fillId="5" borderId="1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9" fontId="10" fillId="0" borderId="0" xfId="0" applyNumberFormat="1" applyFont="1" applyBorder="1" applyAlignment="1">
      <alignment horizontal="right" indent="1"/>
    </xf>
    <xf numFmtId="170" fontId="4" fillId="0" borderId="0" xfId="0" applyNumberFormat="1" applyFont="1" applyBorder="1"/>
    <xf numFmtId="164" fontId="3" fillId="0" borderId="0" xfId="3" applyNumberFormat="1" applyFont="1" applyBorder="1"/>
    <xf numFmtId="164" fontId="4" fillId="0" borderId="0" xfId="0" applyNumberFormat="1" applyFont="1" applyBorder="1"/>
    <xf numFmtId="165" fontId="4" fillId="0" borderId="0" xfId="0" applyNumberFormat="1" applyFont="1" applyBorder="1"/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8" fillId="7" borderId="1" xfId="5" applyFont="1" applyFill="1" applyBorder="1" applyAlignment="1">
      <alignment horizontal="center" vertical="center"/>
    </xf>
    <xf numFmtId="0" fontId="8" fillId="7" borderId="11" xfId="5" applyFont="1" applyFill="1" applyBorder="1" applyAlignment="1">
      <alignment horizontal="center" vertical="center"/>
    </xf>
    <xf numFmtId="49" fontId="8" fillId="7" borderId="1" xfId="5" applyNumberFormat="1" applyFont="1" applyFill="1" applyBorder="1" applyAlignment="1">
      <alignment horizontal="center" vertical="center"/>
    </xf>
    <xf numFmtId="0" fontId="15" fillId="7" borderId="1" xfId="5" applyFont="1" applyFill="1" applyBorder="1" applyAlignment="1">
      <alignment horizontal="center" vertical="center"/>
    </xf>
    <xf numFmtId="49" fontId="8" fillId="7" borderId="5" xfId="5" applyNumberFormat="1" applyFont="1" applyFill="1" applyBorder="1" applyAlignment="1">
      <alignment horizontal="center" vertical="center"/>
    </xf>
    <xf numFmtId="0" fontId="8" fillId="7" borderId="1" xfId="9" applyFont="1" applyFill="1" applyBorder="1" applyAlignment="1">
      <alignment horizontal="center" vertical="center"/>
    </xf>
    <xf numFmtId="0" fontId="7" fillId="0" borderId="1" xfId="6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171" fontId="4" fillId="0" borderId="0" xfId="0" applyNumberFormat="1" applyFont="1" applyFill="1"/>
    <xf numFmtId="9" fontId="14" fillId="2" borderId="1" xfId="2" applyFont="1" applyFill="1" applyBorder="1" applyAlignment="1">
      <alignment horizontal="center" vertical="center"/>
    </xf>
    <xf numFmtId="173" fontId="7" fillId="6" borderId="1" xfId="11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16" fillId="5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8" fillId="6" borderId="1" xfId="4" applyFont="1" applyFill="1" applyBorder="1" applyAlignment="1">
      <alignment horizontal="left" vertical="center" wrapText="1"/>
    </xf>
    <xf numFmtId="3" fontId="7" fillId="6" borderId="2" xfId="4" applyNumberFormat="1" applyFont="1" applyFill="1" applyBorder="1" applyAlignment="1">
      <alignment horizontal="center" vertical="center" wrapText="1"/>
    </xf>
    <xf numFmtId="3" fontId="7" fillId="6" borderId="3" xfId="4" applyNumberFormat="1" applyFont="1" applyFill="1" applyBorder="1" applyAlignment="1">
      <alignment horizontal="center" vertical="center" wrapText="1"/>
    </xf>
    <xf numFmtId="3" fontId="7" fillId="6" borderId="4" xfId="4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8" fillId="7" borderId="1" xfId="4" applyFont="1" applyFill="1" applyBorder="1" applyAlignment="1">
      <alignment horizontal="left" vertical="center" wrapText="1"/>
    </xf>
    <xf numFmtId="3" fontId="7" fillId="6" borderId="2" xfId="4" applyNumberFormat="1" applyFont="1" applyFill="1" applyBorder="1" applyAlignment="1">
      <alignment horizontal="center" vertical="center"/>
    </xf>
    <xf numFmtId="3" fontId="7" fillId="6" borderId="3" xfId="4" applyNumberFormat="1" applyFont="1" applyFill="1" applyBorder="1" applyAlignment="1">
      <alignment horizontal="center" vertical="center"/>
    </xf>
    <xf numFmtId="3" fontId="7" fillId="6" borderId="4" xfId="4" applyNumberFormat="1" applyFont="1" applyFill="1" applyBorder="1" applyAlignment="1">
      <alignment horizontal="center" vertical="center"/>
    </xf>
    <xf numFmtId="0" fontId="7" fillId="6" borderId="2" xfId="4" applyFont="1" applyFill="1" applyBorder="1" applyAlignment="1">
      <alignment horizontal="center" wrapText="1"/>
    </xf>
    <xf numFmtId="0" fontId="7" fillId="6" borderId="3" xfId="4" applyFont="1" applyFill="1" applyBorder="1" applyAlignment="1">
      <alignment horizontal="center" wrapText="1"/>
    </xf>
    <xf numFmtId="0" fontId="7" fillId="6" borderId="4" xfId="4" applyFont="1" applyFill="1" applyBorder="1" applyAlignment="1">
      <alignment horizontal="center" wrapText="1"/>
    </xf>
    <xf numFmtId="4" fontId="7" fillId="0" borderId="0" xfId="5" applyNumberFormat="1" applyFont="1" applyAlignment="1">
      <alignment horizontal="center" vertical="center" wrapText="1"/>
    </xf>
    <xf numFmtId="0" fontId="7" fillId="0" borderId="8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2" borderId="1" xfId="5" applyFont="1" applyFill="1" applyBorder="1" applyAlignment="1">
      <alignment horizontal="right" vertical="center" wrapText="1" indent="1"/>
    </xf>
    <xf numFmtId="4" fontId="7" fillId="2" borderId="1" xfId="5" applyNumberFormat="1" applyFont="1" applyFill="1" applyBorder="1" applyAlignment="1">
      <alignment horizontal="right" vertical="center" wrapText="1" indent="1"/>
    </xf>
    <xf numFmtId="0" fontId="7" fillId="0" borderId="1" xfId="4" applyFont="1" applyBorder="1" applyAlignment="1">
      <alignment horizontal="center" vertical="top"/>
    </xf>
    <xf numFmtId="0" fontId="7" fillId="0" borderId="1" xfId="4" applyFont="1" applyBorder="1" applyAlignment="1">
      <alignment horizontal="center"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7" fillId="4" borderId="1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8" fillId="6" borderId="2" xfId="4" applyFont="1" applyFill="1" applyBorder="1" applyAlignment="1">
      <alignment horizontal="left" vertical="center" wrapText="1"/>
    </xf>
    <xf numFmtId="0" fontId="8" fillId="6" borderId="3" xfId="4" applyFont="1" applyFill="1" applyBorder="1" applyAlignment="1">
      <alignment horizontal="left" vertical="center" wrapText="1"/>
    </xf>
    <xf numFmtId="0" fontId="8" fillId="6" borderId="4" xfId="4" applyFont="1" applyFill="1" applyBorder="1" applyAlignment="1">
      <alignment horizontal="left" vertical="center" wrapText="1"/>
    </xf>
  </cellXfs>
  <cellStyles count="12">
    <cellStyle name="Millares 2" xfId="7" xr:uid="{00000000-0005-0000-0000-000000000000}"/>
    <cellStyle name="Millares_FORMULARIO 4 - M-OFERENTE PPTA ECONOMICA" xfId="11" xr:uid="{00000000-0005-0000-0000-000001000000}"/>
    <cellStyle name="Moneda" xfId="1" builtinId="4"/>
    <cellStyle name="Moneda 2" xfId="8" xr:uid="{00000000-0005-0000-0000-000003000000}"/>
    <cellStyle name="Normal" xfId="0" builtinId="0"/>
    <cellStyle name="Normal 2" xfId="5" xr:uid="{00000000-0005-0000-0000-000005000000}"/>
    <cellStyle name="Normal 2 10 2 2" xfId="9" xr:uid="{00000000-0005-0000-0000-000006000000}"/>
    <cellStyle name="Normal 2 10 3" xfId="6" xr:uid="{00000000-0005-0000-0000-000007000000}"/>
    <cellStyle name="Normal 3 11" xfId="4" xr:uid="{00000000-0005-0000-0000-000008000000}"/>
    <cellStyle name="Normal 3 2" xfId="10" xr:uid="{00000000-0005-0000-0000-000009000000}"/>
    <cellStyle name="Normal 3 2 5" xfId="3" xr:uid="{00000000-0005-0000-0000-00000A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50"/>
  <sheetViews>
    <sheetView tabSelected="1" topLeftCell="C1" zoomScale="60" zoomScaleNormal="60" workbookViewId="0">
      <selection activeCell="W422" sqref="W422"/>
    </sheetView>
  </sheetViews>
  <sheetFormatPr baseColWidth="10" defaultColWidth="11.5" defaultRowHeight="14.25" x14ac:dyDescent="0.2"/>
  <cols>
    <col min="1" max="1" width="3.375" style="3" customWidth="1"/>
    <col min="2" max="2" width="4.875" style="3" customWidth="1"/>
    <col min="3" max="3" width="11.5" style="3"/>
    <col min="4" max="4" width="18.125" style="3" customWidth="1"/>
    <col min="5" max="5" width="11.5" style="3" customWidth="1"/>
    <col min="6" max="6" width="13.5" style="3" bestFit="1" customWidth="1"/>
    <col min="7" max="7" width="106.25" style="3" bestFit="1" customWidth="1"/>
    <col min="8" max="8" width="11.5" style="3"/>
    <col min="9" max="9" width="13.5" style="110" bestFit="1" customWidth="1"/>
    <col min="10" max="10" width="22" style="110" bestFit="1" customWidth="1"/>
    <col min="11" max="11" width="26.375" style="110" bestFit="1" customWidth="1"/>
    <col min="12" max="12" width="22" style="3" hidden="1" customWidth="1"/>
    <col min="13" max="13" width="33.125" style="3" hidden="1" customWidth="1"/>
    <col min="14" max="14" width="30.5" style="3" hidden="1" customWidth="1"/>
    <col min="15" max="15" width="23" style="3" hidden="1" customWidth="1"/>
    <col min="16" max="16" width="22.5" style="3" hidden="1" customWidth="1"/>
    <col min="17" max="17" width="26.625" style="3" hidden="1" customWidth="1"/>
    <col min="18" max="18" width="22.5" style="3" hidden="1" customWidth="1"/>
    <col min="19" max="19" width="18.5" style="3" hidden="1" customWidth="1"/>
    <col min="20" max="20" width="22.625" style="3" hidden="1" customWidth="1"/>
    <col min="21" max="21" width="17.625" style="3" hidden="1" customWidth="1"/>
    <col min="22" max="22" width="19.375" style="3" hidden="1" customWidth="1"/>
    <col min="23" max="23" width="16.625" style="3" bestFit="1" customWidth="1"/>
    <col min="24" max="24" width="17.25" style="3" bestFit="1" customWidth="1"/>
    <col min="25" max="16384" width="11.5" style="3"/>
  </cols>
  <sheetData>
    <row r="1" spans="1:22" ht="15" x14ac:dyDescent="0.2">
      <c r="A1" s="1"/>
      <c r="B1" s="1"/>
      <c r="C1" s="1"/>
      <c r="D1" s="1"/>
      <c r="E1" s="2"/>
      <c r="F1" s="1"/>
      <c r="G1" s="1"/>
      <c r="H1" s="1"/>
      <c r="I1" s="80"/>
      <c r="J1" s="80"/>
      <c r="K1" s="80"/>
      <c r="L1" s="1"/>
    </row>
    <row r="2" spans="1:22" ht="15" x14ac:dyDescent="0.2">
      <c r="A2" s="1"/>
      <c r="B2" s="1"/>
      <c r="C2" s="1"/>
      <c r="D2" s="1"/>
      <c r="E2" s="2"/>
      <c r="F2" s="1"/>
      <c r="G2" s="1"/>
      <c r="H2" s="1"/>
      <c r="I2" s="80"/>
      <c r="J2" s="80"/>
      <c r="K2" s="80"/>
      <c r="L2" s="4">
        <v>3.5000000000000003E-2</v>
      </c>
    </row>
    <row r="3" spans="1:22" ht="15" x14ac:dyDescent="0.2">
      <c r="A3" s="1"/>
      <c r="B3" s="1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80"/>
      <c r="J3" s="80"/>
      <c r="K3" s="80"/>
      <c r="L3" s="1"/>
    </row>
    <row r="4" spans="1:22" ht="15" x14ac:dyDescent="0.2">
      <c r="A4" s="1"/>
      <c r="B4" s="1"/>
      <c r="C4" s="207" t="s">
        <v>787</v>
      </c>
      <c r="D4" s="207"/>
      <c r="E4" s="207"/>
      <c r="F4" s="207"/>
      <c r="G4" s="207"/>
      <c r="H4" s="207"/>
      <c r="I4" s="207"/>
      <c r="J4" s="207"/>
      <c r="K4" s="207"/>
      <c r="L4" s="1"/>
    </row>
    <row r="5" spans="1:22" ht="39" customHeight="1" x14ac:dyDescent="0.2">
      <c r="A5" s="1"/>
      <c r="B5" s="1"/>
      <c r="C5" s="208" t="s">
        <v>3</v>
      </c>
      <c r="D5" s="208"/>
      <c r="E5" s="208"/>
      <c r="F5" s="208"/>
      <c r="G5" s="208"/>
      <c r="H5" s="208"/>
      <c r="I5" s="208"/>
      <c r="J5" s="208"/>
      <c r="K5" s="208"/>
      <c r="L5" s="1"/>
    </row>
    <row r="6" spans="1:22" ht="15" x14ac:dyDescent="0.2">
      <c r="A6" s="7"/>
      <c r="B6" s="7"/>
      <c r="C6" s="209"/>
      <c r="D6" s="209"/>
      <c r="E6" s="209"/>
      <c r="F6" s="209"/>
      <c r="G6" s="209"/>
      <c r="H6" s="209"/>
      <c r="I6" s="209"/>
      <c r="J6" s="209"/>
      <c r="K6" s="209"/>
      <c r="L6" s="1"/>
    </row>
    <row r="7" spans="1:22" ht="23.25" customHeight="1" x14ac:dyDescent="0.2">
      <c r="A7" s="1"/>
      <c r="B7" s="1"/>
      <c r="C7" s="209"/>
      <c r="D7" s="209"/>
      <c r="E7" s="209"/>
      <c r="F7" s="209"/>
      <c r="G7" s="209"/>
      <c r="H7" s="209"/>
      <c r="I7" s="209"/>
      <c r="J7" s="209"/>
      <c r="K7" s="209"/>
      <c r="L7" s="1"/>
    </row>
    <row r="8" spans="1:22" ht="15" x14ac:dyDescent="0.2">
      <c r="A8" s="1"/>
      <c r="B8" s="1"/>
      <c r="C8" s="210"/>
      <c r="D8" s="210"/>
      <c r="E8" s="210"/>
      <c r="F8" s="210"/>
      <c r="G8" s="210"/>
      <c r="H8" s="210"/>
      <c r="I8" s="210"/>
      <c r="J8" s="210"/>
      <c r="K8" s="210"/>
      <c r="L8" s="1"/>
    </row>
    <row r="9" spans="1:22" ht="15" x14ac:dyDescent="0.2">
      <c r="A9" s="1"/>
      <c r="B9" s="1"/>
      <c r="C9" s="211" t="s">
        <v>4</v>
      </c>
      <c r="D9" s="211" t="s">
        <v>5</v>
      </c>
      <c r="E9" s="212" t="s">
        <v>6</v>
      </c>
      <c r="F9" s="212"/>
      <c r="G9" s="211" t="s">
        <v>7</v>
      </c>
      <c r="H9" s="211" t="s">
        <v>8</v>
      </c>
      <c r="I9" s="205" t="s">
        <v>9</v>
      </c>
      <c r="J9" s="206" t="s">
        <v>10</v>
      </c>
      <c r="K9" s="206" t="s">
        <v>11</v>
      </c>
      <c r="L9" s="201" t="s">
        <v>12</v>
      </c>
      <c r="M9" s="201" t="s">
        <v>13</v>
      </c>
      <c r="N9" s="201" t="s">
        <v>14</v>
      </c>
      <c r="O9" s="201" t="s">
        <v>15</v>
      </c>
      <c r="P9" s="201" t="s">
        <v>16</v>
      </c>
      <c r="Q9" s="201" t="s">
        <v>17</v>
      </c>
      <c r="R9" s="201" t="s">
        <v>18</v>
      </c>
      <c r="S9" s="201" t="s">
        <v>19</v>
      </c>
      <c r="T9" s="201" t="s">
        <v>20</v>
      </c>
      <c r="U9" s="201" t="s">
        <v>21</v>
      </c>
      <c r="V9" s="201" t="s">
        <v>22</v>
      </c>
    </row>
    <row r="10" spans="1:22" ht="15" x14ac:dyDescent="0.2">
      <c r="A10" s="1"/>
      <c r="B10" s="1"/>
      <c r="C10" s="211"/>
      <c r="D10" s="211"/>
      <c r="E10" s="120" t="s">
        <v>23</v>
      </c>
      <c r="F10" s="120" t="s">
        <v>24</v>
      </c>
      <c r="G10" s="211"/>
      <c r="H10" s="211"/>
      <c r="I10" s="205"/>
      <c r="J10" s="206"/>
      <c r="K10" s="206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</row>
    <row r="11" spans="1:22" ht="15" x14ac:dyDescent="0.2">
      <c r="A11" s="1"/>
      <c r="B11" s="1"/>
      <c r="C11" s="8"/>
      <c r="D11" s="9" t="s">
        <v>25</v>
      </c>
      <c r="E11" s="9"/>
      <c r="F11" s="9" t="s">
        <v>25</v>
      </c>
      <c r="G11" s="9" t="s">
        <v>26</v>
      </c>
      <c r="H11" s="10"/>
      <c r="I11" s="81"/>
      <c r="J11" s="81"/>
      <c r="K11" s="81"/>
      <c r="L11" s="11"/>
      <c r="O11" s="12"/>
    </row>
    <row r="12" spans="1:22" ht="15" x14ac:dyDescent="0.2">
      <c r="A12" s="1"/>
      <c r="B12" s="1"/>
      <c r="C12" s="13">
        <v>1</v>
      </c>
      <c r="D12" s="14" t="s">
        <v>27</v>
      </c>
      <c r="E12" s="15"/>
      <c r="F12" s="161" t="s">
        <v>27</v>
      </c>
      <c r="G12" s="122" t="s">
        <v>28</v>
      </c>
      <c r="H12" s="131" t="s">
        <v>29</v>
      </c>
      <c r="I12" s="82">
        <v>100035</v>
      </c>
      <c r="J12" s="83">
        <v>3406</v>
      </c>
      <c r="K12" s="83">
        <f>I12*J12</f>
        <v>340719210</v>
      </c>
      <c r="L12" s="18">
        <v>2600</v>
      </c>
      <c r="M12" s="19">
        <v>650</v>
      </c>
      <c r="N12" s="19">
        <v>26</v>
      </c>
      <c r="O12" s="19">
        <v>130</v>
      </c>
      <c r="P12" s="20">
        <v>25</v>
      </c>
      <c r="Q12" s="21">
        <v>3431</v>
      </c>
      <c r="R12" s="20">
        <v>343220085</v>
      </c>
      <c r="S12" s="20">
        <v>65022750</v>
      </c>
      <c r="T12" s="20">
        <v>2600910</v>
      </c>
      <c r="U12" s="20">
        <v>13004550</v>
      </c>
      <c r="V12" s="22">
        <v>2470865</v>
      </c>
    </row>
    <row r="13" spans="1:22" ht="15" x14ac:dyDescent="0.2">
      <c r="A13" s="1"/>
      <c r="B13" s="1"/>
      <c r="C13" s="13">
        <v>2</v>
      </c>
      <c r="D13" s="14" t="s">
        <v>30</v>
      </c>
      <c r="E13" s="15"/>
      <c r="F13" s="161" t="s">
        <v>30</v>
      </c>
      <c r="G13" s="122" t="s">
        <v>31</v>
      </c>
      <c r="H13" s="131" t="s">
        <v>32</v>
      </c>
      <c r="I13" s="82">
        <v>817</v>
      </c>
      <c r="J13" s="83">
        <v>23073</v>
      </c>
      <c r="K13" s="83">
        <f t="shared" ref="K13:K15" si="0">I13*J13</f>
        <v>18850641</v>
      </c>
      <c r="L13" s="18">
        <v>17613</v>
      </c>
      <c r="M13" s="19">
        <v>4403</v>
      </c>
      <c r="N13" s="19">
        <v>176</v>
      </c>
      <c r="O13" s="19">
        <v>881</v>
      </c>
      <c r="P13" s="20">
        <v>167</v>
      </c>
      <c r="Q13" s="21">
        <v>23240</v>
      </c>
      <c r="R13" s="20">
        <v>18987080</v>
      </c>
      <c r="S13" s="20">
        <v>3597251</v>
      </c>
      <c r="T13" s="20">
        <v>143792</v>
      </c>
      <c r="U13" s="20">
        <v>719777</v>
      </c>
      <c r="V13" s="22">
        <v>136758</v>
      </c>
    </row>
    <row r="14" spans="1:22" ht="15" x14ac:dyDescent="0.2">
      <c r="A14" s="1"/>
      <c r="B14" s="1"/>
      <c r="C14" s="13">
        <v>3</v>
      </c>
      <c r="D14" s="14" t="s">
        <v>33</v>
      </c>
      <c r="E14" s="15"/>
      <c r="F14" s="161" t="s">
        <v>33</v>
      </c>
      <c r="G14" s="122" t="s">
        <v>34</v>
      </c>
      <c r="H14" s="131" t="s">
        <v>32</v>
      </c>
      <c r="I14" s="82">
        <v>130</v>
      </c>
      <c r="J14" s="83">
        <v>144636</v>
      </c>
      <c r="K14" s="83">
        <f t="shared" si="0"/>
        <v>18802680</v>
      </c>
      <c r="L14" s="18">
        <v>110409</v>
      </c>
      <c r="M14" s="19">
        <v>27602</v>
      </c>
      <c r="N14" s="19">
        <v>1104</v>
      </c>
      <c r="O14" s="19">
        <v>5520</v>
      </c>
      <c r="P14" s="20">
        <v>1049</v>
      </c>
      <c r="Q14" s="21">
        <v>145684</v>
      </c>
      <c r="R14" s="20">
        <v>18938920</v>
      </c>
      <c r="S14" s="20">
        <v>3588260</v>
      </c>
      <c r="T14" s="20">
        <v>143520</v>
      </c>
      <c r="U14" s="20">
        <v>717600</v>
      </c>
      <c r="V14" s="22">
        <v>136344</v>
      </c>
    </row>
    <row r="15" spans="1:22" ht="15" x14ac:dyDescent="0.2">
      <c r="A15" s="24"/>
      <c r="B15" s="24"/>
      <c r="C15" s="75">
        <v>4</v>
      </c>
      <c r="D15" s="76" t="s">
        <v>35</v>
      </c>
      <c r="E15" s="77"/>
      <c r="F15" s="162" t="s">
        <v>35</v>
      </c>
      <c r="G15" s="132" t="s">
        <v>37</v>
      </c>
      <c r="H15" s="133" t="s">
        <v>38</v>
      </c>
      <c r="I15" s="134">
        <v>1</v>
      </c>
      <c r="J15" s="135">
        <v>7886416</v>
      </c>
      <c r="K15" s="83">
        <f t="shared" si="0"/>
        <v>7886416</v>
      </c>
      <c r="L15" s="18">
        <v>6020165</v>
      </c>
      <c r="M15" s="19">
        <v>1505041</v>
      </c>
      <c r="N15" s="19">
        <v>60202</v>
      </c>
      <c r="O15" s="19">
        <v>301008</v>
      </c>
      <c r="P15" s="20">
        <v>57192</v>
      </c>
      <c r="Q15" s="21">
        <v>7943608</v>
      </c>
      <c r="R15" s="20">
        <v>7943608</v>
      </c>
      <c r="S15" s="20">
        <v>1505041</v>
      </c>
      <c r="T15" s="20">
        <v>60202</v>
      </c>
      <c r="U15" s="20">
        <v>301008</v>
      </c>
      <c r="V15" s="22">
        <v>57192</v>
      </c>
    </row>
    <row r="16" spans="1:22" ht="20.25" customHeight="1" x14ac:dyDescent="0.2">
      <c r="A16" s="1"/>
      <c r="B16" s="1"/>
      <c r="C16" s="202" t="s">
        <v>39</v>
      </c>
      <c r="D16" s="203"/>
      <c r="E16" s="203"/>
      <c r="F16" s="203"/>
      <c r="G16" s="203"/>
      <c r="H16" s="203"/>
      <c r="I16" s="203"/>
      <c r="J16" s="204"/>
      <c r="K16" s="84">
        <f>SUM(K12:K15)</f>
        <v>386258947</v>
      </c>
      <c r="L16" s="18">
        <v>0</v>
      </c>
      <c r="M16" s="19">
        <v>0</v>
      </c>
      <c r="N16" s="19">
        <v>0</v>
      </c>
      <c r="O16" s="19">
        <v>0</v>
      </c>
      <c r="P16" s="20">
        <v>0</v>
      </c>
      <c r="Q16" s="21">
        <v>0</v>
      </c>
      <c r="R16" s="20">
        <v>0</v>
      </c>
      <c r="S16" s="20">
        <v>0</v>
      </c>
      <c r="T16" s="20">
        <v>0</v>
      </c>
      <c r="U16" s="20">
        <v>0</v>
      </c>
      <c r="V16" s="22">
        <v>0</v>
      </c>
    </row>
    <row r="17" spans="1:22" ht="15.75" x14ac:dyDescent="0.25">
      <c r="A17" s="1"/>
      <c r="B17" s="1"/>
      <c r="C17" s="78"/>
      <c r="D17" s="79" t="s">
        <v>40</v>
      </c>
      <c r="E17" s="79"/>
      <c r="F17" s="79" t="s">
        <v>40</v>
      </c>
      <c r="G17" s="79" t="s">
        <v>41</v>
      </c>
      <c r="H17" s="79"/>
      <c r="I17" s="85"/>
      <c r="J17" s="86"/>
      <c r="K17" s="87"/>
      <c r="L17" s="18">
        <v>0</v>
      </c>
      <c r="M17" s="19">
        <v>0</v>
      </c>
      <c r="N17" s="19">
        <v>0</v>
      </c>
      <c r="O17" s="19">
        <v>0</v>
      </c>
      <c r="P17" s="20">
        <v>0</v>
      </c>
      <c r="Q17" s="21">
        <v>0</v>
      </c>
      <c r="R17" s="20">
        <v>0</v>
      </c>
      <c r="S17" s="20">
        <v>0</v>
      </c>
      <c r="T17" s="20">
        <v>0</v>
      </c>
      <c r="U17" s="20">
        <v>0</v>
      </c>
      <c r="V17" s="22">
        <v>0</v>
      </c>
    </row>
    <row r="18" spans="1:22" ht="15.75" x14ac:dyDescent="0.25">
      <c r="A18" s="1"/>
      <c r="B18" s="1"/>
      <c r="C18" s="119"/>
      <c r="D18" s="26" t="s">
        <v>42</v>
      </c>
      <c r="E18" s="26"/>
      <c r="F18" s="26" t="s">
        <v>42</v>
      </c>
      <c r="G18" s="26" t="s">
        <v>43</v>
      </c>
      <c r="H18" s="26"/>
      <c r="I18" s="88"/>
      <c r="J18" s="89"/>
      <c r="K18" s="87"/>
      <c r="L18" s="18">
        <v>0</v>
      </c>
      <c r="M18" s="19">
        <v>0</v>
      </c>
      <c r="N18" s="19">
        <v>0</v>
      </c>
      <c r="O18" s="19">
        <v>0</v>
      </c>
      <c r="P18" s="20">
        <v>0</v>
      </c>
      <c r="Q18" s="21">
        <v>0</v>
      </c>
      <c r="R18" s="20">
        <v>0</v>
      </c>
      <c r="S18" s="20">
        <v>0</v>
      </c>
      <c r="T18" s="20">
        <v>0</v>
      </c>
      <c r="U18" s="20">
        <v>0</v>
      </c>
      <c r="V18" s="22">
        <v>0</v>
      </c>
    </row>
    <row r="19" spans="1:22" ht="15.75" x14ac:dyDescent="0.25">
      <c r="A19" s="1"/>
      <c r="B19" s="1"/>
      <c r="C19" s="119"/>
      <c r="D19" s="26" t="s">
        <v>44</v>
      </c>
      <c r="E19" s="26"/>
      <c r="F19" s="26" t="s">
        <v>44</v>
      </c>
      <c r="G19" s="26" t="s">
        <v>45</v>
      </c>
      <c r="H19" s="26"/>
      <c r="I19" s="88"/>
      <c r="J19" s="89"/>
      <c r="K19" s="87"/>
      <c r="L19" s="18">
        <v>0</v>
      </c>
      <c r="M19" s="19">
        <v>0</v>
      </c>
      <c r="N19" s="19">
        <v>0</v>
      </c>
      <c r="O19" s="19">
        <v>0</v>
      </c>
      <c r="P19" s="20">
        <v>0</v>
      </c>
      <c r="Q19" s="21">
        <v>0</v>
      </c>
      <c r="R19" s="20">
        <v>0</v>
      </c>
      <c r="S19" s="20">
        <v>0</v>
      </c>
      <c r="T19" s="20">
        <v>0</v>
      </c>
      <c r="U19" s="20">
        <v>0</v>
      </c>
      <c r="V19" s="22">
        <v>0</v>
      </c>
    </row>
    <row r="20" spans="1:22" ht="15.75" x14ac:dyDescent="0.25">
      <c r="A20" s="1"/>
      <c r="B20" s="1"/>
      <c r="C20" s="27">
        <f>C15+1</f>
        <v>5</v>
      </c>
      <c r="D20" s="16" t="s">
        <v>46</v>
      </c>
      <c r="E20" s="16"/>
      <c r="F20" s="161" t="s">
        <v>46</v>
      </c>
      <c r="G20" s="136" t="s">
        <v>47</v>
      </c>
      <c r="H20" s="137" t="s">
        <v>29</v>
      </c>
      <c r="I20" s="113">
        <v>17</v>
      </c>
      <c r="J20" s="138">
        <v>294846</v>
      </c>
      <c r="K20" s="83">
        <f>I20*J20</f>
        <v>5012382</v>
      </c>
      <c r="L20" s="18">
        <v>225073</v>
      </c>
      <c r="M20" s="19">
        <v>56268</v>
      </c>
      <c r="N20" s="19">
        <v>2251</v>
      </c>
      <c r="O20" s="19">
        <v>11254</v>
      </c>
      <c r="P20" s="20">
        <v>2138</v>
      </c>
      <c r="Q20" s="21">
        <v>296984</v>
      </c>
      <c r="R20" s="20">
        <v>5048728</v>
      </c>
      <c r="S20" s="20">
        <v>956556</v>
      </c>
      <c r="T20" s="20">
        <v>38267</v>
      </c>
      <c r="U20" s="20">
        <v>191318</v>
      </c>
      <c r="V20" s="22">
        <v>36350</v>
      </c>
    </row>
    <row r="21" spans="1:22" ht="15.75" x14ac:dyDescent="0.25">
      <c r="A21" s="1"/>
      <c r="B21" s="1"/>
      <c r="C21" s="27">
        <f>C20+1</f>
        <v>6</v>
      </c>
      <c r="D21" s="16" t="s">
        <v>48</v>
      </c>
      <c r="E21" s="15"/>
      <c r="F21" s="161" t="s">
        <v>48</v>
      </c>
      <c r="G21" s="136" t="s">
        <v>49</v>
      </c>
      <c r="H21" s="137" t="s">
        <v>38</v>
      </c>
      <c r="I21" s="113">
        <v>24</v>
      </c>
      <c r="J21" s="138">
        <v>1633421</v>
      </c>
      <c r="K21" s="83">
        <f t="shared" ref="K21:K83" si="1">I21*J21</f>
        <v>39202104</v>
      </c>
      <c r="L21" s="18">
        <v>1246886</v>
      </c>
      <c r="M21" s="19">
        <v>311722</v>
      </c>
      <c r="N21" s="19">
        <v>12469</v>
      </c>
      <c r="O21" s="19">
        <v>62344</v>
      </c>
      <c r="P21" s="20">
        <v>11845</v>
      </c>
      <c r="Q21" s="21">
        <v>1645266</v>
      </c>
      <c r="R21" s="20">
        <v>39486384</v>
      </c>
      <c r="S21" s="20">
        <v>7481328</v>
      </c>
      <c r="T21" s="20">
        <v>299256</v>
      </c>
      <c r="U21" s="20">
        <v>1496256</v>
      </c>
      <c r="V21" s="22">
        <v>284289</v>
      </c>
    </row>
    <row r="22" spans="1:22" ht="15.75" x14ac:dyDescent="0.25">
      <c r="A22" s="1"/>
      <c r="B22" s="1"/>
      <c r="C22" s="27">
        <f t="shared" ref="C22:C23" si="2">C21+1</f>
        <v>7</v>
      </c>
      <c r="D22" s="16" t="s">
        <v>50</v>
      </c>
      <c r="E22" s="16"/>
      <c r="F22" s="161" t="s">
        <v>50</v>
      </c>
      <c r="G22" s="136" t="s">
        <v>51</v>
      </c>
      <c r="H22" s="137" t="s">
        <v>38</v>
      </c>
      <c r="I22" s="113">
        <v>1</v>
      </c>
      <c r="J22" s="138">
        <v>2372548</v>
      </c>
      <c r="K22" s="83">
        <f t="shared" si="1"/>
        <v>2372548</v>
      </c>
      <c r="L22" s="18">
        <v>1811105</v>
      </c>
      <c r="M22" s="19">
        <v>452776</v>
      </c>
      <c r="N22" s="19">
        <v>18111</v>
      </c>
      <c r="O22" s="19">
        <v>90555</v>
      </c>
      <c r="P22" s="20">
        <v>17205</v>
      </c>
      <c r="Q22" s="21">
        <v>2389752</v>
      </c>
      <c r="R22" s="20">
        <v>2389752</v>
      </c>
      <c r="S22" s="20">
        <v>452776</v>
      </c>
      <c r="T22" s="20">
        <v>18111</v>
      </c>
      <c r="U22" s="20">
        <v>90555</v>
      </c>
      <c r="V22" s="22">
        <v>17205</v>
      </c>
    </row>
    <row r="23" spans="1:22" ht="15.75" x14ac:dyDescent="0.25">
      <c r="A23" s="1"/>
      <c r="B23" s="1"/>
      <c r="C23" s="27">
        <f t="shared" si="2"/>
        <v>8</v>
      </c>
      <c r="D23" s="73" t="s">
        <v>52</v>
      </c>
      <c r="E23" s="73"/>
      <c r="F23" s="161" t="s">
        <v>52</v>
      </c>
      <c r="G23" s="136" t="s">
        <v>53</v>
      </c>
      <c r="H23" s="137" t="s">
        <v>38</v>
      </c>
      <c r="I23" s="113">
        <v>1</v>
      </c>
      <c r="J23" s="138">
        <v>44000</v>
      </c>
      <c r="K23" s="83">
        <f t="shared" si="1"/>
        <v>44000</v>
      </c>
      <c r="L23" s="18">
        <v>33588</v>
      </c>
      <c r="M23" s="19">
        <v>8397</v>
      </c>
      <c r="N23" s="19">
        <v>336</v>
      </c>
      <c r="O23" s="19">
        <v>1679</v>
      </c>
      <c r="P23" s="20">
        <v>319</v>
      </c>
      <c r="Q23" s="21">
        <v>44319</v>
      </c>
      <c r="R23" s="20">
        <v>44319</v>
      </c>
      <c r="S23" s="20">
        <v>8397</v>
      </c>
      <c r="T23" s="20">
        <v>336</v>
      </c>
      <c r="U23" s="20">
        <v>1679</v>
      </c>
      <c r="V23" s="22">
        <v>319</v>
      </c>
    </row>
    <row r="24" spans="1:22" ht="15.75" x14ac:dyDescent="0.25">
      <c r="A24" s="1"/>
      <c r="B24" s="1"/>
      <c r="C24" s="119"/>
      <c r="D24" s="26" t="s">
        <v>54</v>
      </c>
      <c r="E24" s="26"/>
      <c r="F24" s="26"/>
      <c r="G24" s="26" t="s">
        <v>55</v>
      </c>
      <c r="H24" s="26"/>
      <c r="I24" s="114"/>
      <c r="J24" s="91"/>
      <c r="K24" s="91"/>
      <c r="L24" s="18">
        <v>0</v>
      </c>
      <c r="M24" s="19">
        <v>0</v>
      </c>
      <c r="N24" s="19">
        <v>0</v>
      </c>
      <c r="O24" s="19">
        <v>0</v>
      </c>
      <c r="P24" s="20">
        <v>0</v>
      </c>
      <c r="Q24" s="21">
        <v>0</v>
      </c>
      <c r="R24" s="20">
        <v>0</v>
      </c>
      <c r="S24" s="20">
        <v>0</v>
      </c>
      <c r="T24" s="20">
        <v>0</v>
      </c>
      <c r="U24" s="20">
        <v>0</v>
      </c>
      <c r="V24" s="22">
        <v>0</v>
      </c>
    </row>
    <row r="25" spans="1:22" ht="15.75" x14ac:dyDescent="0.25">
      <c r="A25" s="1"/>
      <c r="B25" s="1"/>
      <c r="C25" s="27">
        <f>C23+1</f>
        <v>9</v>
      </c>
      <c r="D25" s="14" t="s">
        <v>56</v>
      </c>
      <c r="E25" s="16"/>
      <c r="F25" s="163" t="s">
        <v>56</v>
      </c>
      <c r="G25" s="28" t="s">
        <v>57</v>
      </c>
      <c r="H25" s="29" t="s">
        <v>38</v>
      </c>
      <c r="I25" s="113">
        <v>5</v>
      </c>
      <c r="J25" s="90">
        <v>3762719</v>
      </c>
      <c r="K25" s="83">
        <f t="shared" si="1"/>
        <v>18813595</v>
      </c>
      <c r="L25" s="18">
        <v>2872305</v>
      </c>
      <c r="M25" s="19">
        <v>718076</v>
      </c>
      <c r="N25" s="19">
        <v>28723</v>
      </c>
      <c r="O25" s="19">
        <v>143615</v>
      </c>
      <c r="P25" s="20">
        <v>27287</v>
      </c>
      <c r="Q25" s="21">
        <v>3790006</v>
      </c>
      <c r="R25" s="20">
        <v>18950030</v>
      </c>
      <c r="S25" s="20">
        <v>3590380</v>
      </c>
      <c r="T25" s="20">
        <v>143615</v>
      </c>
      <c r="U25" s="20">
        <v>718075</v>
      </c>
      <c r="V25" s="22">
        <v>136434</v>
      </c>
    </row>
    <row r="26" spans="1:22" ht="15" x14ac:dyDescent="0.2">
      <c r="A26" s="1"/>
      <c r="B26" s="1"/>
      <c r="C26" s="26"/>
      <c r="D26" s="26" t="s">
        <v>58</v>
      </c>
      <c r="E26" s="26"/>
      <c r="F26" s="26" t="s">
        <v>58</v>
      </c>
      <c r="G26" s="26" t="s">
        <v>59</v>
      </c>
      <c r="H26" s="26"/>
      <c r="I26" s="114"/>
      <c r="J26" s="91"/>
      <c r="K26" s="91"/>
      <c r="L26" s="18">
        <v>0</v>
      </c>
      <c r="M26" s="19">
        <v>0</v>
      </c>
      <c r="N26" s="19">
        <v>0</v>
      </c>
      <c r="O26" s="19">
        <v>0</v>
      </c>
      <c r="P26" s="20">
        <v>0</v>
      </c>
      <c r="Q26" s="21">
        <v>0</v>
      </c>
      <c r="R26" s="20">
        <v>0</v>
      </c>
      <c r="S26" s="20">
        <v>0</v>
      </c>
      <c r="T26" s="20">
        <v>0</v>
      </c>
      <c r="U26" s="20">
        <v>0</v>
      </c>
      <c r="V26" s="22">
        <v>0</v>
      </c>
    </row>
    <row r="27" spans="1:22" ht="15" x14ac:dyDescent="0.2">
      <c r="A27" s="1"/>
      <c r="B27" s="1"/>
      <c r="C27" s="30">
        <f>C25+1</f>
        <v>10</v>
      </c>
      <c r="D27" s="14" t="s">
        <v>60</v>
      </c>
      <c r="E27" s="16"/>
      <c r="F27" s="161" t="s">
        <v>60</v>
      </c>
      <c r="G27" s="31" t="s">
        <v>61</v>
      </c>
      <c r="H27" s="16" t="s">
        <v>32</v>
      </c>
      <c r="I27" s="113">
        <v>337</v>
      </c>
      <c r="J27" s="90">
        <v>559814</v>
      </c>
      <c r="K27" s="83">
        <f t="shared" si="1"/>
        <v>188657318</v>
      </c>
      <c r="L27" s="18">
        <v>427339</v>
      </c>
      <c r="M27" s="19">
        <v>106835</v>
      </c>
      <c r="N27" s="19">
        <v>4273</v>
      </c>
      <c r="O27" s="19">
        <v>21367</v>
      </c>
      <c r="P27" s="20">
        <v>4060</v>
      </c>
      <c r="Q27" s="21">
        <v>563874</v>
      </c>
      <c r="R27" s="20">
        <v>190025538</v>
      </c>
      <c r="S27" s="20">
        <v>36003395</v>
      </c>
      <c r="T27" s="20">
        <v>1440001</v>
      </c>
      <c r="U27" s="20">
        <v>7200679</v>
      </c>
      <c r="V27" s="22">
        <v>1368129</v>
      </c>
    </row>
    <row r="28" spans="1:22" ht="15" x14ac:dyDescent="0.2">
      <c r="A28" s="1"/>
      <c r="B28" s="1"/>
      <c r="C28" s="30">
        <f>C27+1</f>
        <v>11</v>
      </c>
      <c r="D28" s="14" t="s">
        <v>62</v>
      </c>
      <c r="E28" s="16"/>
      <c r="F28" s="161" t="s">
        <v>62</v>
      </c>
      <c r="G28" s="31" t="s">
        <v>63</v>
      </c>
      <c r="H28" s="16" t="s">
        <v>38</v>
      </c>
      <c r="I28" s="113">
        <v>1</v>
      </c>
      <c r="J28" s="90">
        <v>2464527</v>
      </c>
      <c r="K28" s="83">
        <f t="shared" si="1"/>
        <v>2464527</v>
      </c>
      <c r="L28" s="18">
        <v>1881318</v>
      </c>
      <c r="M28" s="19">
        <v>470330</v>
      </c>
      <c r="N28" s="19">
        <v>18813</v>
      </c>
      <c r="O28" s="19">
        <v>94066</v>
      </c>
      <c r="P28" s="20">
        <v>17873</v>
      </c>
      <c r="Q28" s="21">
        <v>2482400</v>
      </c>
      <c r="R28" s="20">
        <v>2482400</v>
      </c>
      <c r="S28" s="20">
        <v>470330</v>
      </c>
      <c r="T28" s="20">
        <v>18813</v>
      </c>
      <c r="U28" s="20">
        <v>94066</v>
      </c>
      <c r="V28" s="22">
        <v>17873</v>
      </c>
    </row>
    <row r="29" spans="1:22" ht="15" x14ac:dyDescent="0.2">
      <c r="A29" s="1"/>
      <c r="B29" s="1"/>
      <c r="C29" s="30">
        <f>C28+1</f>
        <v>12</v>
      </c>
      <c r="D29" s="14" t="s">
        <v>64</v>
      </c>
      <c r="E29" s="16"/>
      <c r="F29" s="161" t="s">
        <v>64</v>
      </c>
      <c r="G29" s="31" t="s">
        <v>65</v>
      </c>
      <c r="H29" s="16" t="s">
        <v>38</v>
      </c>
      <c r="I29" s="113">
        <v>4</v>
      </c>
      <c r="J29" s="90">
        <v>3274650</v>
      </c>
      <c r="K29" s="83">
        <f t="shared" si="1"/>
        <v>13098600</v>
      </c>
      <c r="L29" s="18">
        <v>2499733</v>
      </c>
      <c r="M29" s="19">
        <v>624933</v>
      </c>
      <c r="N29" s="19">
        <v>24997</v>
      </c>
      <c r="O29" s="19">
        <v>124987</v>
      </c>
      <c r="P29" s="20">
        <v>23748</v>
      </c>
      <c r="Q29" s="21">
        <v>3298398</v>
      </c>
      <c r="R29" s="20">
        <v>13193592</v>
      </c>
      <c r="S29" s="20">
        <v>2499732</v>
      </c>
      <c r="T29" s="20">
        <v>99988</v>
      </c>
      <c r="U29" s="20">
        <v>499948</v>
      </c>
      <c r="V29" s="22">
        <v>94990</v>
      </c>
    </row>
    <row r="30" spans="1:22" ht="15" x14ac:dyDescent="0.2">
      <c r="A30" s="1"/>
      <c r="B30" s="1"/>
      <c r="C30" s="26"/>
      <c r="D30" s="32" t="s">
        <v>66</v>
      </c>
      <c r="E30" s="26"/>
      <c r="F30" s="26" t="s">
        <v>66</v>
      </c>
      <c r="G30" s="26" t="s">
        <v>67</v>
      </c>
      <c r="H30" s="26"/>
      <c r="I30" s="114"/>
      <c r="J30" s="91"/>
      <c r="K30" s="91"/>
      <c r="L30" s="18">
        <v>0</v>
      </c>
      <c r="M30" s="19">
        <v>0</v>
      </c>
      <c r="N30" s="19">
        <v>0</v>
      </c>
      <c r="O30" s="19">
        <v>0</v>
      </c>
      <c r="P30" s="20">
        <v>0</v>
      </c>
      <c r="Q30" s="21">
        <v>0</v>
      </c>
      <c r="R30" s="20">
        <v>0</v>
      </c>
      <c r="S30" s="20">
        <v>0</v>
      </c>
      <c r="T30" s="20">
        <v>0</v>
      </c>
      <c r="U30" s="20">
        <v>0</v>
      </c>
      <c r="V30" s="22">
        <v>0</v>
      </c>
    </row>
    <row r="31" spans="1:22" ht="15" x14ac:dyDescent="0.2">
      <c r="A31" s="1"/>
      <c r="B31" s="1"/>
      <c r="C31" s="30">
        <f>C29+1</f>
        <v>13</v>
      </c>
      <c r="D31" s="14" t="s">
        <v>68</v>
      </c>
      <c r="E31" s="16"/>
      <c r="F31" s="161" t="s">
        <v>68</v>
      </c>
      <c r="G31" s="31" t="s">
        <v>69</v>
      </c>
      <c r="H31" s="16" t="s">
        <v>38</v>
      </c>
      <c r="I31" s="113">
        <v>2</v>
      </c>
      <c r="J31" s="90">
        <v>5252021</v>
      </c>
      <c r="K31" s="83">
        <f t="shared" si="1"/>
        <v>10504042</v>
      </c>
      <c r="L31" s="18">
        <v>4009176</v>
      </c>
      <c r="M31" s="19">
        <v>1002294</v>
      </c>
      <c r="N31" s="19">
        <v>40092</v>
      </c>
      <c r="O31" s="19">
        <v>200459</v>
      </c>
      <c r="P31" s="20">
        <v>38087</v>
      </c>
      <c r="Q31" s="21">
        <v>5290108</v>
      </c>
      <c r="R31" s="20">
        <v>10580216</v>
      </c>
      <c r="S31" s="20">
        <v>2004588</v>
      </c>
      <c r="T31" s="20">
        <v>80184</v>
      </c>
      <c r="U31" s="20">
        <v>400918</v>
      </c>
      <c r="V31" s="22">
        <v>76174</v>
      </c>
    </row>
    <row r="32" spans="1:22" ht="15" x14ac:dyDescent="0.2">
      <c r="A32" s="1"/>
      <c r="B32" s="1"/>
      <c r="C32" s="30">
        <f>C31+1</f>
        <v>14</v>
      </c>
      <c r="D32" s="14" t="s">
        <v>70</v>
      </c>
      <c r="E32" s="16"/>
      <c r="F32" s="161" t="s">
        <v>70</v>
      </c>
      <c r="G32" s="139" t="s">
        <v>71</v>
      </c>
      <c r="H32" s="16" t="s">
        <v>38</v>
      </c>
      <c r="I32" s="113">
        <v>2</v>
      </c>
      <c r="J32" s="90">
        <v>11629973</v>
      </c>
      <c r="K32" s="83">
        <f t="shared" si="1"/>
        <v>23259946</v>
      </c>
      <c r="L32" s="18">
        <v>8877842</v>
      </c>
      <c r="M32" s="19">
        <v>2219461</v>
      </c>
      <c r="N32" s="19">
        <v>88778</v>
      </c>
      <c r="O32" s="19">
        <v>443892</v>
      </c>
      <c r="P32" s="20">
        <v>84339</v>
      </c>
      <c r="Q32" s="21">
        <v>11714312</v>
      </c>
      <c r="R32" s="20">
        <v>23428624</v>
      </c>
      <c r="S32" s="20">
        <v>4438922</v>
      </c>
      <c r="T32" s="20">
        <v>177556</v>
      </c>
      <c r="U32" s="20">
        <v>887784</v>
      </c>
      <c r="V32" s="22">
        <v>168679</v>
      </c>
    </row>
    <row r="33" spans="1:22" ht="15" x14ac:dyDescent="0.2">
      <c r="A33" s="33"/>
      <c r="B33" s="33"/>
      <c r="C33" s="30">
        <f t="shared" ref="C33:C96" si="3">C32+1</f>
        <v>15</v>
      </c>
      <c r="D33" s="14" t="s">
        <v>72</v>
      </c>
      <c r="E33" s="16"/>
      <c r="F33" s="161" t="s">
        <v>72</v>
      </c>
      <c r="G33" s="139" t="s">
        <v>73</v>
      </c>
      <c r="H33" s="16" t="s">
        <v>38</v>
      </c>
      <c r="I33" s="113">
        <v>2</v>
      </c>
      <c r="J33" s="90">
        <v>5875059</v>
      </c>
      <c r="K33" s="83">
        <f t="shared" si="1"/>
        <v>11750118</v>
      </c>
      <c r="L33" s="18">
        <v>4484778</v>
      </c>
      <c r="M33" s="19">
        <v>1121195</v>
      </c>
      <c r="N33" s="19">
        <v>44848</v>
      </c>
      <c r="O33" s="19">
        <v>224239</v>
      </c>
      <c r="P33" s="20">
        <v>42605</v>
      </c>
      <c r="Q33" s="21">
        <v>5917665</v>
      </c>
      <c r="R33" s="20">
        <v>11835330</v>
      </c>
      <c r="S33" s="20">
        <v>2242390</v>
      </c>
      <c r="T33" s="20">
        <v>89696</v>
      </c>
      <c r="U33" s="20">
        <v>448478</v>
      </c>
      <c r="V33" s="22">
        <v>85211</v>
      </c>
    </row>
    <row r="34" spans="1:22" ht="15" x14ac:dyDescent="0.2">
      <c r="C34" s="30">
        <f t="shared" si="3"/>
        <v>16</v>
      </c>
      <c r="D34" s="14" t="s">
        <v>74</v>
      </c>
      <c r="E34" s="16"/>
      <c r="F34" s="161" t="s">
        <v>74</v>
      </c>
      <c r="G34" s="139" t="s">
        <v>75</v>
      </c>
      <c r="H34" s="16" t="s">
        <v>38</v>
      </c>
      <c r="I34" s="113">
        <v>2</v>
      </c>
      <c r="J34" s="90">
        <v>3631877</v>
      </c>
      <c r="K34" s="83">
        <f t="shared" si="1"/>
        <v>7263754</v>
      </c>
      <c r="L34" s="18">
        <v>2772425</v>
      </c>
      <c r="M34" s="19">
        <v>693106</v>
      </c>
      <c r="N34" s="19">
        <v>27724</v>
      </c>
      <c r="O34" s="19">
        <v>138621</v>
      </c>
      <c r="P34" s="20">
        <v>26338</v>
      </c>
      <c r="Q34" s="21">
        <v>3658214</v>
      </c>
      <c r="R34" s="20">
        <v>7316428</v>
      </c>
      <c r="S34" s="20">
        <v>1386212</v>
      </c>
      <c r="T34" s="20">
        <v>55448</v>
      </c>
      <c r="U34" s="20">
        <v>277242</v>
      </c>
      <c r="V34" s="22">
        <v>52676</v>
      </c>
    </row>
    <row r="35" spans="1:22" ht="15" x14ac:dyDescent="0.2">
      <c r="C35" s="30">
        <f t="shared" si="3"/>
        <v>17</v>
      </c>
      <c r="D35" s="14" t="s">
        <v>76</v>
      </c>
      <c r="E35" s="16"/>
      <c r="F35" s="161" t="s">
        <v>76</v>
      </c>
      <c r="G35" s="139" t="s">
        <v>77</v>
      </c>
      <c r="H35" s="16" t="s">
        <v>38</v>
      </c>
      <c r="I35" s="113">
        <v>2</v>
      </c>
      <c r="J35" s="90">
        <v>7806722</v>
      </c>
      <c r="K35" s="83">
        <f t="shared" si="1"/>
        <v>15613444</v>
      </c>
      <c r="L35" s="18">
        <v>5959330</v>
      </c>
      <c r="M35" s="19">
        <v>1489833</v>
      </c>
      <c r="N35" s="19">
        <v>59593</v>
      </c>
      <c r="O35" s="19">
        <v>297967</v>
      </c>
      <c r="P35" s="20">
        <v>56614</v>
      </c>
      <c r="Q35" s="21">
        <v>7863337</v>
      </c>
      <c r="R35" s="20">
        <v>15726674</v>
      </c>
      <c r="S35" s="20">
        <v>2979666</v>
      </c>
      <c r="T35" s="20">
        <v>119186</v>
      </c>
      <c r="U35" s="20">
        <v>595934</v>
      </c>
      <c r="V35" s="22">
        <v>113227</v>
      </c>
    </row>
    <row r="36" spans="1:22" ht="15" x14ac:dyDescent="0.2">
      <c r="C36" s="30">
        <f t="shared" si="3"/>
        <v>18</v>
      </c>
      <c r="D36" s="14" t="s">
        <v>78</v>
      </c>
      <c r="E36" s="16"/>
      <c r="F36" s="161" t="s">
        <v>78</v>
      </c>
      <c r="G36" s="139" t="s">
        <v>79</v>
      </c>
      <c r="H36" s="16" t="s">
        <v>38</v>
      </c>
      <c r="I36" s="113">
        <v>2</v>
      </c>
      <c r="J36" s="90">
        <v>10706217</v>
      </c>
      <c r="K36" s="83">
        <f t="shared" si="1"/>
        <v>21412434</v>
      </c>
      <c r="L36" s="18">
        <v>8172685</v>
      </c>
      <c r="M36" s="19">
        <v>2043171</v>
      </c>
      <c r="N36" s="19">
        <v>81727</v>
      </c>
      <c r="O36" s="19">
        <v>408634</v>
      </c>
      <c r="P36" s="20">
        <v>77640</v>
      </c>
      <c r="Q36" s="21">
        <v>10783857</v>
      </c>
      <c r="R36" s="20">
        <v>21567714</v>
      </c>
      <c r="S36" s="20">
        <v>4086342</v>
      </c>
      <c r="T36" s="20">
        <v>163454</v>
      </c>
      <c r="U36" s="20">
        <v>817268</v>
      </c>
      <c r="V36" s="22">
        <v>155281</v>
      </c>
    </row>
    <row r="37" spans="1:22" ht="15" x14ac:dyDescent="0.2">
      <c r="C37" s="30">
        <f t="shared" si="3"/>
        <v>19</v>
      </c>
      <c r="D37" s="14" t="s">
        <v>80</v>
      </c>
      <c r="E37" s="16"/>
      <c r="F37" s="161" t="s">
        <v>80</v>
      </c>
      <c r="G37" s="139" t="s">
        <v>81</v>
      </c>
      <c r="H37" s="16" t="s">
        <v>38</v>
      </c>
      <c r="I37" s="113">
        <v>1</v>
      </c>
      <c r="J37" s="90">
        <v>17467038</v>
      </c>
      <c r="K37" s="83">
        <f t="shared" si="1"/>
        <v>17467038</v>
      </c>
      <c r="L37" s="18">
        <v>13333617</v>
      </c>
      <c r="M37" s="19">
        <v>3333404</v>
      </c>
      <c r="N37" s="19">
        <v>133336</v>
      </c>
      <c r="O37" s="19">
        <v>666681</v>
      </c>
      <c r="P37" s="20">
        <v>126669</v>
      </c>
      <c r="Q37" s="21">
        <v>17593707</v>
      </c>
      <c r="R37" s="20">
        <v>17593707</v>
      </c>
      <c r="S37" s="20">
        <v>3333404</v>
      </c>
      <c r="T37" s="20">
        <v>133336</v>
      </c>
      <c r="U37" s="20">
        <v>666681</v>
      </c>
      <c r="V37" s="22">
        <v>126669</v>
      </c>
    </row>
    <row r="38" spans="1:22" ht="15" x14ac:dyDescent="0.2">
      <c r="C38" s="30">
        <f t="shared" si="3"/>
        <v>20</v>
      </c>
      <c r="D38" s="14" t="s">
        <v>82</v>
      </c>
      <c r="E38" s="34"/>
      <c r="F38" s="161" t="s">
        <v>82</v>
      </c>
      <c r="G38" s="31" t="s">
        <v>83</v>
      </c>
      <c r="H38" s="16" t="s">
        <v>38</v>
      </c>
      <c r="I38" s="113">
        <v>1</v>
      </c>
      <c r="J38" s="90">
        <v>3559064</v>
      </c>
      <c r="K38" s="83">
        <f t="shared" si="1"/>
        <v>3559064</v>
      </c>
      <c r="L38" s="18">
        <v>2716843</v>
      </c>
      <c r="M38" s="19">
        <v>679211</v>
      </c>
      <c r="N38" s="19">
        <v>27168</v>
      </c>
      <c r="O38" s="19">
        <v>135842</v>
      </c>
      <c r="P38" s="20">
        <v>25810</v>
      </c>
      <c r="Q38" s="21">
        <v>3584874</v>
      </c>
      <c r="R38" s="20">
        <v>3584874</v>
      </c>
      <c r="S38" s="20">
        <v>679211</v>
      </c>
      <c r="T38" s="20">
        <v>27168</v>
      </c>
      <c r="U38" s="20">
        <v>135842</v>
      </c>
      <c r="V38" s="22">
        <v>25810</v>
      </c>
    </row>
    <row r="39" spans="1:22" ht="15" x14ac:dyDescent="0.2">
      <c r="C39" s="30">
        <f t="shared" si="3"/>
        <v>21</v>
      </c>
      <c r="D39" s="14" t="s">
        <v>84</v>
      </c>
      <c r="E39" s="16"/>
      <c r="F39" s="161" t="s">
        <v>84</v>
      </c>
      <c r="G39" s="31" t="s">
        <v>85</v>
      </c>
      <c r="H39" s="16" t="s">
        <v>38</v>
      </c>
      <c r="I39" s="113">
        <v>4</v>
      </c>
      <c r="J39" s="90">
        <v>73756</v>
      </c>
      <c r="K39" s="83">
        <f t="shared" si="1"/>
        <v>295024</v>
      </c>
      <c r="L39" s="18">
        <v>56302</v>
      </c>
      <c r="M39" s="19">
        <v>14076</v>
      </c>
      <c r="N39" s="19">
        <v>563</v>
      </c>
      <c r="O39" s="19">
        <v>2815</v>
      </c>
      <c r="P39" s="20">
        <v>535</v>
      </c>
      <c r="Q39" s="21">
        <v>74291</v>
      </c>
      <c r="R39" s="20">
        <v>297164</v>
      </c>
      <c r="S39" s="20">
        <v>56304</v>
      </c>
      <c r="T39" s="20">
        <v>2252</v>
      </c>
      <c r="U39" s="20">
        <v>11260</v>
      </c>
      <c r="V39" s="22">
        <v>2139</v>
      </c>
    </row>
    <row r="40" spans="1:22" ht="15" x14ac:dyDescent="0.2">
      <c r="C40" s="30">
        <f t="shared" si="3"/>
        <v>22</v>
      </c>
      <c r="D40" s="14" t="s">
        <v>86</v>
      </c>
      <c r="E40" s="16"/>
      <c r="F40" s="161" t="s">
        <v>86</v>
      </c>
      <c r="G40" s="31" t="s">
        <v>87</v>
      </c>
      <c r="H40" s="16" t="s">
        <v>38</v>
      </c>
      <c r="I40" s="113">
        <v>4</v>
      </c>
      <c r="J40" s="90">
        <v>1608317</v>
      </c>
      <c r="K40" s="83">
        <f t="shared" si="1"/>
        <v>6433268</v>
      </c>
      <c r="L40" s="18">
        <v>1227723</v>
      </c>
      <c r="M40" s="19">
        <v>306931</v>
      </c>
      <c r="N40" s="19">
        <v>12277</v>
      </c>
      <c r="O40" s="19">
        <v>61386</v>
      </c>
      <c r="P40" s="20">
        <v>11663</v>
      </c>
      <c r="Q40" s="21">
        <v>1619980</v>
      </c>
      <c r="R40" s="20">
        <v>6479920</v>
      </c>
      <c r="S40" s="20">
        <v>1227724</v>
      </c>
      <c r="T40" s="20">
        <v>49108</v>
      </c>
      <c r="U40" s="20">
        <v>245544</v>
      </c>
      <c r="V40" s="22">
        <v>46653</v>
      </c>
    </row>
    <row r="41" spans="1:22" ht="15" x14ac:dyDescent="0.2">
      <c r="C41" s="30">
        <f t="shared" si="3"/>
        <v>23</v>
      </c>
      <c r="D41" s="14" t="s">
        <v>88</v>
      </c>
      <c r="E41" s="16"/>
      <c r="F41" s="161" t="s">
        <v>88</v>
      </c>
      <c r="G41" s="31" t="s">
        <v>89</v>
      </c>
      <c r="H41" s="16" t="s">
        <v>38</v>
      </c>
      <c r="I41" s="113">
        <v>2</v>
      </c>
      <c r="J41" s="90">
        <v>365570</v>
      </c>
      <c r="K41" s="83">
        <f t="shared" si="1"/>
        <v>731140</v>
      </c>
      <c r="L41" s="18">
        <v>279061</v>
      </c>
      <c r="M41" s="19">
        <v>69765</v>
      </c>
      <c r="N41" s="19">
        <v>2791</v>
      </c>
      <c r="O41" s="19">
        <v>13953</v>
      </c>
      <c r="P41" s="20">
        <v>2651</v>
      </c>
      <c r="Q41" s="21">
        <v>368221</v>
      </c>
      <c r="R41" s="20">
        <v>736442</v>
      </c>
      <c r="S41" s="20">
        <v>139530</v>
      </c>
      <c r="T41" s="20">
        <v>5582</v>
      </c>
      <c r="U41" s="20">
        <v>27906</v>
      </c>
      <c r="V41" s="22">
        <v>5302</v>
      </c>
    </row>
    <row r="42" spans="1:22" ht="15" x14ac:dyDescent="0.2">
      <c r="C42" s="30">
        <f t="shared" si="3"/>
        <v>24</v>
      </c>
      <c r="D42" s="14" t="s">
        <v>90</v>
      </c>
      <c r="E42" s="16"/>
      <c r="F42" s="161" t="s">
        <v>90</v>
      </c>
      <c r="G42" s="31" t="s">
        <v>91</v>
      </c>
      <c r="H42" s="16" t="s">
        <v>38</v>
      </c>
      <c r="I42" s="113">
        <v>2</v>
      </c>
      <c r="J42" s="90">
        <v>1031804</v>
      </c>
      <c r="K42" s="83">
        <f t="shared" si="1"/>
        <v>2063608</v>
      </c>
      <c r="L42" s="18">
        <v>787637</v>
      </c>
      <c r="M42" s="19">
        <v>196909</v>
      </c>
      <c r="N42" s="19">
        <v>7876</v>
      </c>
      <c r="O42" s="19">
        <v>39382</v>
      </c>
      <c r="P42" s="20">
        <v>7483</v>
      </c>
      <c r="Q42" s="21">
        <v>1039287</v>
      </c>
      <c r="R42" s="20">
        <v>2078574</v>
      </c>
      <c r="S42" s="20">
        <v>393818</v>
      </c>
      <c r="T42" s="20">
        <v>15752</v>
      </c>
      <c r="U42" s="20">
        <v>78764</v>
      </c>
      <c r="V42" s="22">
        <v>14965</v>
      </c>
    </row>
    <row r="43" spans="1:22" ht="15" x14ac:dyDescent="0.2">
      <c r="C43" s="30">
        <f t="shared" si="3"/>
        <v>25</v>
      </c>
      <c r="D43" s="14" t="s">
        <v>92</v>
      </c>
      <c r="E43" s="16"/>
      <c r="F43" s="161" t="s">
        <v>92</v>
      </c>
      <c r="G43" s="31" t="s">
        <v>93</v>
      </c>
      <c r="H43" s="16" t="s">
        <v>38</v>
      </c>
      <c r="I43" s="113">
        <v>4</v>
      </c>
      <c r="J43" s="90">
        <v>389433</v>
      </c>
      <c r="K43" s="83">
        <f t="shared" si="1"/>
        <v>1557732</v>
      </c>
      <c r="L43" s="18">
        <v>297277</v>
      </c>
      <c r="M43" s="19">
        <v>74319</v>
      </c>
      <c r="N43" s="19">
        <v>2973</v>
      </c>
      <c r="O43" s="19">
        <v>14864</v>
      </c>
      <c r="P43" s="20">
        <v>2824</v>
      </c>
      <c r="Q43" s="21">
        <v>392257</v>
      </c>
      <c r="R43" s="20">
        <v>1569028</v>
      </c>
      <c r="S43" s="20">
        <v>297276</v>
      </c>
      <c r="T43" s="20">
        <v>11892</v>
      </c>
      <c r="U43" s="20">
        <v>59456</v>
      </c>
      <c r="V43" s="22">
        <v>11297</v>
      </c>
    </row>
    <row r="44" spans="1:22" ht="15" x14ac:dyDescent="0.2">
      <c r="C44" s="30">
        <f t="shared" si="3"/>
        <v>26</v>
      </c>
      <c r="D44" s="14" t="s">
        <v>94</v>
      </c>
      <c r="E44" s="34"/>
      <c r="F44" s="161" t="s">
        <v>94</v>
      </c>
      <c r="G44" s="31" t="s">
        <v>95</v>
      </c>
      <c r="H44" s="16" t="s">
        <v>38</v>
      </c>
      <c r="I44" s="113">
        <v>6</v>
      </c>
      <c r="J44" s="90">
        <v>289211</v>
      </c>
      <c r="K44" s="83">
        <f t="shared" si="1"/>
        <v>1735266</v>
      </c>
      <c r="L44" s="18">
        <v>220772</v>
      </c>
      <c r="M44" s="19">
        <v>55193</v>
      </c>
      <c r="N44" s="19">
        <v>2208</v>
      </c>
      <c r="O44" s="19">
        <v>11039</v>
      </c>
      <c r="P44" s="20">
        <v>2097</v>
      </c>
      <c r="Q44" s="21">
        <v>291309</v>
      </c>
      <c r="R44" s="20">
        <v>1747854</v>
      </c>
      <c r="S44" s="20">
        <v>331158</v>
      </c>
      <c r="T44" s="20">
        <v>13248</v>
      </c>
      <c r="U44" s="20">
        <v>66234</v>
      </c>
      <c r="V44" s="22">
        <v>12584</v>
      </c>
    </row>
    <row r="45" spans="1:22" ht="15" x14ac:dyDescent="0.2">
      <c r="C45" s="30">
        <f t="shared" si="3"/>
        <v>27</v>
      </c>
      <c r="D45" s="14" t="s">
        <v>96</v>
      </c>
      <c r="E45" s="16"/>
      <c r="F45" s="161" t="s">
        <v>96</v>
      </c>
      <c r="G45" s="31" t="s">
        <v>97</v>
      </c>
      <c r="H45" s="16" t="s">
        <v>38</v>
      </c>
      <c r="I45" s="113">
        <v>9</v>
      </c>
      <c r="J45" s="90">
        <v>7375</v>
      </c>
      <c r="K45" s="83">
        <f t="shared" si="1"/>
        <v>66375</v>
      </c>
      <c r="L45" s="18">
        <v>5630</v>
      </c>
      <c r="M45" s="19">
        <v>1408</v>
      </c>
      <c r="N45" s="19">
        <v>56</v>
      </c>
      <c r="O45" s="19">
        <v>282</v>
      </c>
      <c r="P45" s="20">
        <v>54</v>
      </c>
      <c r="Q45" s="21">
        <v>7430</v>
      </c>
      <c r="R45" s="20">
        <v>66870</v>
      </c>
      <c r="S45" s="20">
        <v>12672</v>
      </c>
      <c r="T45" s="20">
        <v>504</v>
      </c>
      <c r="U45" s="20">
        <v>2538</v>
      </c>
      <c r="V45" s="22">
        <v>482</v>
      </c>
    </row>
    <row r="46" spans="1:22" ht="15" x14ac:dyDescent="0.2">
      <c r="C46" s="30">
        <f t="shared" si="3"/>
        <v>28</v>
      </c>
      <c r="D46" s="14" t="s">
        <v>98</v>
      </c>
      <c r="E46" s="16"/>
      <c r="F46" s="161" t="s">
        <v>98</v>
      </c>
      <c r="G46" s="31" t="s">
        <v>99</v>
      </c>
      <c r="H46" s="16" t="s">
        <v>38</v>
      </c>
      <c r="I46" s="113">
        <v>3</v>
      </c>
      <c r="J46" s="90">
        <v>39047</v>
      </c>
      <c r="K46" s="83">
        <f t="shared" si="1"/>
        <v>117141</v>
      </c>
      <c r="L46" s="18">
        <v>29592</v>
      </c>
      <c r="M46" s="19">
        <v>7398</v>
      </c>
      <c r="N46" s="19">
        <v>296</v>
      </c>
      <c r="O46" s="19">
        <v>1480</v>
      </c>
      <c r="P46" s="20">
        <v>281</v>
      </c>
      <c r="Q46" s="21">
        <v>39047</v>
      </c>
      <c r="R46" s="20">
        <v>117141</v>
      </c>
      <c r="S46" s="20">
        <v>22194</v>
      </c>
      <c r="T46" s="20">
        <v>888</v>
      </c>
      <c r="U46" s="20">
        <v>4440</v>
      </c>
      <c r="V46" s="22">
        <v>844</v>
      </c>
    </row>
    <row r="47" spans="1:22" ht="15" x14ac:dyDescent="0.2">
      <c r="C47" s="30">
        <f t="shared" si="3"/>
        <v>29</v>
      </c>
      <c r="D47" s="14" t="s">
        <v>100</v>
      </c>
      <c r="E47" s="16"/>
      <c r="F47" s="161" t="s">
        <v>100</v>
      </c>
      <c r="G47" s="31" t="s">
        <v>101</v>
      </c>
      <c r="H47" s="16" t="s">
        <v>38</v>
      </c>
      <c r="I47" s="113">
        <v>2</v>
      </c>
      <c r="J47" s="90">
        <v>2297398</v>
      </c>
      <c r="K47" s="83">
        <f t="shared" si="1"/>
        <v>4594796</v>
      </c>
      <c r="L47" s="18">
        <v>1753739</v>
      </c>
      <c r="M47" s="19">
        <v>438435</v>
      </c>
      <c r="N47" s="19">
        <v>17537</v>
      </c>
      <c r="O47" s="19">
        <v>87687</v>
      </c>
      <c r="P47" s="20">
        <v>16661</v>
      </c>
      <c r="Q47" s="21">
        <v>2314059</v>
      </c>
      <c r="R47" s="20">
        <v>4628118</v>
      </c>
      <c r="S47" s="20">
        <v>876870</v>
      </c>
      <c r="T47" s="20">
        <v>35074</v>
      </c>
      <c r="U47" s="20">
        <v>175374</v>
      </c>
      <c r="V47" s="22">
        <v>33321</v>
      </c>
    </row>
    <row r="48" spans="1:22" ht="15" x14ac:dyDescent="0.2">
      <c r="C48" s="30">
        <f t="shared" si="3"/>
        <v>30</v>
      </c>
      <c r="D48" s="14" t="s">
        <v>102</v>
      </c>
      <c r="E48" s="16"/>
      <c r="F48" s="161" t="s">
        <v>102</v>
      </c>
      <c r="G48" s="31" t="s">
        <v>103</v>
      </c>
      <c r="H48" s="16" t="s">
        <v>38</v>
      </c>
      <c r="I48" s="113">
        <v>2</v>
      </c>
      <c r="J48" s="90">
        <v>1544113</v>
      </c>
      <c r="K48" s="83">
        <f t="shared" si="1"/>
        <v>3088226</v>
      </c>
      <c r="L48" s="18">
        <v>1178712</v>
      </c>
      <c r="M48" s="19">
        <v>294678</v>
      </c>
      <c r="N48" s="19">
        <v>11787</v>
      </c>
      <c r="O48" s="19">
        <v>58936</v>
      </c>
      <c r="P48" s="20">
        <v>11198</v>
      </c>
      <c r="Q48" s="21">
        <v>1555311</v>
      </c>
      <c r="R48" s="20">
        <v>3110622</v>
      </c>
      <c r="S48" s="20">
        <v>589356</v>
      </c>
      <c r="T48" s="20">
        <v>23574</v>
      </c>
      <c r="U48" s="20">
        <v>117872</v>
      </c>
      <c r="V48" s="22">
        <v>22396</v>
      </c>
    </row>
    <row r="49" spans="3:22" ht="15" x14ac:dyDescent="0.2">
      <c r="C49" s="30">
        <f t="shared" si="3"/>
        <v>31</v>
      </c>
      <c r="D49" s="14" t="s">
        <v>104</v>
      </c>
      <c r="E49" s="16"/>
      <c r="F49" s="161" t="s">
        <v>104</v>
      </c>
      <c r="G49" s="31" t="s">
        <v>105</v>
      </c>
      <c r="H49" s="16" t="s">
        <v>38</v>
      </c>
      <c r="I49" s="113">
        <v>1</v>
      </c>
      <c r="J49" s="90">
        <v>765614</v>
      </c>
      <c r="K49" s="83">
        <f t="shared" si="1"/>
        <v>765614</v>
      </c>
      <c r="L49" s="18">
        <v>584438</v>
      </c>
      <c r="M49" s="19">
        <v>146110</v>
      </c>
      <c r="N49" s="19">
        <v>5844</v>
      </c>
      <c r="O49" s="19">
        <v>29222</v>
      </c>
      <c r="P49" s="20">
        <v>5552</v>
      </c>
      <c r="Q49" s="21">
        <v>771166</v>
      </c>
      <c r="R49" s="20">
        <v>771166</v>
      </c>
      <c r="S49" s="20">
        <v>146110</v>
      </c>
      <c r="T49" s="20">
        <v>5844</v>
      </c>
      <c r="U49" s="20">
        <v>29222</v>
      </c>
      <c r="V49" s="22">
        <v>5552</v>
      </c>
    </row>
    <row r="50" spans="3:22" ht="15" x14ac:dyDescent="0.2">
      <c r="C50" s="30">
        <f t="shared" si="3"/>
        <v>32</v>
      </c>
      <c r="D50" s="14" t="s">
        <v>106</v>
      </c>
      <c r="E50" s="16"/>
      <c r="F50" s="161" t="s">
        <v>106</v>
      </c>
      <c r="G50" s="31" t="s">
        <v>107</v>
      </c>
      <c r="H50" s="16" t="s">
        <v>38</v>
      </c>
      <c r="I50" s="113">
        <v>3</v>
      </c>
      <c r="J50" s="90">
        <v>427216</v>
      </c>
      <c r="K50" s="83">
        <f t="shared" si="1"/>
        <v>1281648</v>
      </c>
      <c r="L50" s="18">
        <v>326119</v>
      </c>
      <c r="M50" s="19">
        <v>81530</v>
      </c>
      <c r="N50" s="19">
        <v>3261</v>
      </c>
      <c r="O50" s="19">
        <v>16306</v>
      </c>
      <c r="P50" s="20">
        <v>3098</v>
      </c>
      <c r="Q50" s="21">
        <v>430314</v>
      </c>
      <c r="R50" s="20">
        <v>1290942</v>
      </c>
      <c r="S50" s="20">
        <v>244590</v>
      </c>
      <c r="T50" s="20">
        <v>9783</v>
      </c>
      <c r="U50" s="20">
        <v>48918</v>
      </c>
      <c r="V50" s="22">
        <v>9294</v>
      </c>
    </row>
    <row r="51" spans="3:22" ht="15" x14ac:dyDescent="0.2">
      <c r="C51" s="30">
        <f t="shared" si="3"/>
        <v>33</v>
      </c>
      <c r="D51" s="14" t="s">
        <v>108</v>
      </c>
      <c r="E51" s="34"/>
      <c r="F51" s="161" t="s">
        <v>108</v>
      </c>
      <c r="G51" s="31" t="s">
        <v>109</v>
      </c>
      <c r="H51" s="16" t="s">
        <v>38</v>
      </c>
      <c r="I51" s="113">
        <v>2</v>
      </c>
      <c r="J51" s="90">
        <v>2330689</v>
      </c>
      <c r="K51" s="83">
        <f t="shared" si="1"/>
        <v>4661378</v>
      </c>
      <c r="L51" s="18">
        <v>1779152</v>
      </c>
      <c r="M51" s="19">
        <v>444788</v>
      </c>
      <c r="N51" s="19">
        <v>17792</v>
      </c>
      <c r="O51" s="19">
        <v>88958</v>
      </c>
      <c r="P51" s="20">
        <v>16902</v>
      </c>
      <c r="Q51" s="21">
        <v>2347592</v>
      </c>
      <c r="R51" s="20">
        <v>4695184</v>
      </c>
      <c r="S51" s="20">
        <v>889576</v>
      </c>
      <c r="T51" s="20">
        <v>35584</v>
      </c>
      <c r="U51" s="20">
        <v>177916</v>
      </c>
      <c r="V51" s="22">
        <v>33804</v>
      </c>
    </row>
    <row r="52" spans="3:22" ht="15" x14ac:dyDescent="0.2">
      <c r="C52" s="30">
        <f t="shared" si="3"/>
        <v>34</v>
      </c>
      <c r="D52" s="14" t="s">
        <v>110</v>
      </c>
      <c r="E52" s="16"/>
      <c r="F52" s="161" t="s">
        <v>110</v>
      </c>
      <c r="G52" s="31" t="s">
        <v>111</v>
      </c>
      <c r="H52" s="16" t="s">
        <v>38</v>
      </c>
      <c r="I52" s="113">
        <v>6</v>
      </c>
      <c r="J52" s="90">
        <v>545705</v>
      </c>
      <c r="K52" s="83">
        <f t="shared" si="1"/>
        <v>3274230</v>
      </c>
      <c r="L52" s="18">
        <v>416569</v>
      </c>
      <c r="M52" s="19">
        <v>104142</v>
      </c>
      <c r="N52" s="19">
        <v>4166</v>
      </c>
      <c r="O52" s="19">
        <v>20828</v>
      </c>
      <c r="P52" s="20">
        <v>3957</v>
      </c>
      <c r="Q52" s="21">
        <v>549662</v>
      </c>
      <c r="R52" s="20">
        <v>3297972</v>
      </c>
      <c r="S52" s="20">
        <v>624852</v>
      </c>
      <c r="T52" s="20">
        <v>24996</v>
      </c>
      <c r="U52" s="20">
        <v>124968</v>
      </c>
      <c r="V52" s="22">
        <v>23744</v>
      </c>
    </row>
    <row r="53" spans="3:22" ht="15" x14ac:dyDescent="0.2">
      <c r="C53" s="30">
        <f t="shared" si="3"/>
        <v>35</v>
      </c>
      <c r="D53" s="14" t="s">
        <v>112</v>
      </c>
      <c r="E53" s="35"/>
      <c r="F53" s="161" t="s">
        <v>112</v>
      </c>
      <c r="G53" s="31" t="s">
        <v>113</v>
      </c>
      <c r="H53" s="16" t="s">
        <v>38</v>
      </c>
      <c r="I53" s="113">
        <v>2</v>
      </c>
      <c r="J53" s="90">
        <v>1467673</v>
      </c>
      <c r="K53" s="83">
        <f t="shared" si="1"/>
        <v>2935346</v>
      </c>
      <c r="L53" s="18">
        <v>1120361</v>
      </c>
      <c r="M53" s="19">
        <v>280090</v>
      </c>
      <c r="N53" s="19">
        <v>11204</v>
      </c>
      <c r="O53" s="19">
        <v>56018</v>
      </c>
      <c r="P53" s="20">
        <v>10643</v>
      </c>
      <c r="Q53" s="21">
        <v>1478316</v>
      </c>
      <c r="R53" s="20">
        <v>2956632</v>
      </c>
      <c r="S53" s="20">
        <v>560180</v>
      </c>
      <c r="T53" s="20">
        <v>22408</v>
      </c>
      <c r="U53" s="20">
        <v>112036</v>
      </c>
      <c r="V53" s="22">
        <v>21287</v>
      </c>
    </row>
    <row r="54" spans="3:22" ht="15" x14ac:dyDescent="0.2">
      <c r="C54" s="30">
        <f t="shared" si="3"/>
        <v>36</v>
      </c>
      <c r="D54" s="14" t="s">
        <v>114</v>
      </c>
      <c r="E54" s="35"/>
      <c r="F54" s="161" t="s">
        <v>114</v>
      </c>
      <c r="G54" s="31" t="s">
        <v>115</v>
      </c>
      <c r="H54" s="16" t="s">
        <v>38</v>
      </c>
      <c r="I54" s="113">
        <v>2</v>
      </c>
      <c r="J54" s="90">
        <v>1554007</v>
      </c>
      <c r="K54" s="83">
        <f t="shared" si="1"/>
        <v>3108014</v>
      </c>
      <c r="L54" s="18">
        <v>1186265</v>
      </c>
      <c r="M54" s="19">
        <v>296566</v>
      </c>
      <c r="N54" s="19">
        <v>11863</v>
      </c>
      <c r="O54" s="19">
        <v>59313</v>
      </c>
      <c r="P54" s="20">
        <v>11269</v>
      </c>
      <c r="Q54" s="21">
        <v>1565276</v>
      </c>
      <c r="R54" s="20">
        <v>3130552</v>
      </c>
      <c r="S54" s="20">
        <v>593132</v>
      </c>
      <c r="T54" s="20">
        <v>23726</v>
      </c>
      <c r="U54" s="20">
        <v>118626</v>
      </c>
      <c r="V54" s="22">
        <v>22539</v>
      </c>
    </row>
    <row r="55" spans="3:22" ht="15" x14ac:dyDescent="0.2">
      <c r="C55" s="30">
        <f t="shared" si="3"/>
        <v>37</v>
      </c>
      <c r="D55" s="14" t="s">
        <v>116</v>
      </c>
      <c r="E55" s="35"/>
      <c r="F55" s="161" t="s">
        <v>116</v>
      </c>
      <c r="G55" s="31" t="s">
        <v>117</v>
      </c>
      <c r="H55" s="16" t="s">
        <v>38</v>
      </c>
      <c r="I55" s="113">
        <v>4</v>
      </c>
      <c r="J55" s="90">
        <v>1950885</v>
      </c>
      <c r="K55" s="83">
        <f t="shared" si="1"/>
        <v>7803540</v>
      </c>
      <c r="L55" s="18">
        <v>1489225</v>
      </c>
      <c r="M55" s="19">
        <v>372306</v>
      </c>
      <c r="N55" s="19">
        <v>14892</v>
      </c>
      <c r="O55" s="19">
        <v>74461</v>
      </c>
      <c r="P55" s="20">
        <v>14148</v>
      </c>
      <c r="Q55" s="21">
        <v>1965032</v>
      </c>
      <c r="R55" s="20">
        <v>7860128</v>
      </c>
      <c r="S55" s="20">
        <v>1489224</v>
      </c>
      <c r="T55" s="20">
        <v>59568</v>
      </c>
      <c r="U55" s="20">
        <v>297844</v>
      </c>
      <c r="V55" s="22">
        <v>56590</v>
      </c>
    </row>
    <row r="56" spans="3:22" ht="15" x14ac:dyDescent="0.2">
      <c r="C56" s="30">
        <f t="shared" si="3"/>
        <v>38</v>
      </c>
      <c r="D56" s="14" t="s">
        <v>118</v>
      </c>
      <c r="E56" s="35"/>
      <c r="F56" s="161" t="s">
        <v>118</v>
      </c>
      <c r="G56" s="31" t="s">
        <v>119</v>
      </c>
      <c r="H56" s="16" t="s">
        <v>38</v>
      </c>
      <c r="I56" s="113">
        <v>2</v>
      </c>
      <c r="J56" s="90">
        <v>2108952</v>
      </c>
      <c r="K56" s="83">
        <f t="shared" si="1"/>
        <v>4217904</v>
      </c>
      <c r="L56" s="18">
        <v>1609887</v>
      </c>
      <c r="M56" s="19">
        <v>402472</v>
      </c>
      <c r="N56" s="19">
        <v>16099</v>
      </c>
      <c r="O56" s="19">
        <v>80494</v>
      </c>
      <c r="P56" s="20">
        <v>15294</v>
      </c>
      <c r="Q56" s="21">
        <v>2124246</v>
      </c>
      <c r="R56" s="20">
        <v>4248492</v>
      </c>
      <c r="S56" s="20">
        <v>804944</v>
      </c>
      <c r="T56" s="20">
        <v>32198</v>
      </c>
      <c r="U56" s="20">
        <v>160988</v>
      </c>
      <c r="V56" s="22">
        <v>30588</v>
      </c>
    </row>
    <row r="57" spans="3:22" ht="15" x14ac:dyDescent="0.2">
      <c r="C57" s="30">
        <f t="shared" si="3"/>
        <v>39</v>
      </c>
      <c r="D57" s="14" t="s">
        <v>120</v>
      </c>
      <c r="E57" s="35"/>
      <c r="F57" s="161" t="s">
        <v>120</v>
      </c>
      <c r="G57" s="31" t="s">
        <v>121</v>
      </c>
      <c r="H57" s="16" t="s">
        <v>38</v>
      </c>
      <c r="I57" s="113">
        <v>2</v>
      </c>
      <c r="J57" s="90">
        <v>2649759</v>
      </c>
      <c r="K57" s="83">
        <f t="shared" si="1"/>
        <v>5299518</v>
      </c>
      <c r="L57" s="18">
        <v>2022717</v>
      </c>
      <c r="M57" s="19">
        <v>505679</v>
      </c>
      <c r="N57" s="19">
        <v>20227</v>
      </c>
      <c r="O57" s="19">
        <v>101136</v>
      </c>
      <c r="P57" s="20">
        <v>19216</v>
      </c>
      <c r="Q57" s="21">
        <v>2668975</v>
      </c>
      <c r="R57" s="20">
        <v>5337950</v>
      </c>
      <c r="S57" s="20">
        <v>1011358</v>
      </c>
      <c r="T57" s="20">
        <v>40454</v>
      </c>
      <c r="U57" s="20">
        <v>202272</v>
      </c>
      <c r="V57" s="22">
        <v>38432</v>
      </c>
    </row>
    <row r="58" spans="3:22" ht="15" x14ac:dyDescent="0.2">
      <c r="C58" s="30">
        <f t="shared" si="3"/>
        <v>40</v>
      </c>
      <c r="D58" s="14" t="s">
        <v>122</v>
      </c>
      <c r="E58" s="35"/>
      <c r="F58" s="161" t="s">
        <v>122</v>
      </c>
      <c r="G58" s="31" t="s">
        <v>123</v>
      </c>
      <c r="H58" s="16" t="s">
        <v>38</v>
      </c>
      <c r="I58" s="113">
        <v>2</v>
      </c>
      <c r="J58" s="90">
        <v>213258</v>
      </c>
      <c r="K58" s="83">
        <f t="shared" si="1"/>
        <v>426516</v>
      </c>
      <c r="L58" s="18">
        <v>162792</v>
      </c>
      <c r="M58" s="19">
        <v>40698</v>
      </c>
      <c r="N58" s="19">
        <v>1628</v>
      </c>
      <c r="O58" s="19">
        <v>8140</v>
      </c>
      <c r="P58" s="20">
        <v>1547</v>
      </c>
      <c r="Q58" s="21">
        <v>214805</v>
      </c>
      <c r="R58" s="20">
        <v>429610</v>
      </c>
      <c r="S58" s="20">
        <v>81396</v>
      </c>
      <c r="T58" s="20">
        <v>3256</v>
      </c>
      <c r="U58" s="20">
        <v>16280</v>
      </c>
      <c r="V58" s="22">
        <v>3093</v>
      </c>
    </row>
    <row r="59" spans="3:22" ht="15" x14ac:dyDescent="0.2">
      <c r="C59" s="30">
        <f t="shared" si="3"/>
        <v>41</v>
      </c>
      <c r="D59" s="14" t="s">
        <v>124</v>
      </c>
      <c r="E59" s="35"/>
      <c r="F59" s="161" t="s">
        <v>124</v>
      </c>
      <c r="G59" s="31" t="s">
        <v>125</v>
      </c>
      <c r="H59" s="16" t="s">
        <v>38</v>
      </c>
      <c r="I59" s="113">
        <v>3</v>
      </c>
      <c r="J59" s="90">
        <v>213258</v>
      </c>
      <c r="K59" s="83">
        <f t="shared" si="1"/>
        <v>639774</v>
      </c>
      <c r="L59" s="18">
        <v>162792</v>
      </c>
      <c r="M59" s="19">
        <v>40698</v>
      </c>
      <c r="N59" s="19">
        <v>1628</v>
      </c>
      <c r="O59" s="19">
        <v>8140</v>
      </c>
      <c r="P59" s="20">
        <v>1547</v>
      </c>
      <c r="Q59" s="21">
        <v>214805</v>
      </c>
      <c r="R59" s="20">
        <v>644415</v>
      </c>
      <c r="S59" s="20">
        <v>122094</v>
      </c>
      <c r="T59" s="20">
        <v>4884</v>
      </c>
      <c r="U59" s="20">
        <v>24420</v>
      </c>
      <c r="V59" s="22">
        <v>4640</v>
      </c>
    </row>
    <row r="60" spans="3:22" ht="15" x14ac:dyDescent="0.2">
      <c r="C60" s="30">
        <f t="shared" si="3"/>
        <v>42</v>
      </c>
      <c r="D60" s="14" t="s">
        <v>126</v>
      </c>
      <c r="E60" s="35"/>
      <c r="F60" s="161" t="s">
        <v>126</v>
      </c>
      <c r="G60" s="31" t="s">
        <v>127</v>
      </c>
      <c r="H60" s="16" t="s">
        <v>38</v>
      </c>
      <c r="I60" s="113">
        <v>2</v>
      </c>
      <c r="J60" s="90">
        <v>673872</v>
      </c>
      <c r="K60" s="83">
        <f t="shared" si="1"/>
        <v>1347744</v>
      </c>
      <c r="L60" s="18">
        <v>514406</v>
      </c>
      <c r="M60" s="19">
        <v>128602</v>
      </c>
      <c r="N60" s="19">
        <v>5144</v>
      </c>
      <c r="O60" s="19">
        <v>25720</v>
      </c>
      <c r="P60" s="20">
        <v>4887</v>
      </c>
      <c r="Q60" s="21">
        <v>678759</v>
      </c>
      <c r="R60" s="20">
        <v>1357518</v>
      </c>
      <c r="S60" s="20">
        <v>257204</v>
      </c>
      <c r="T60" s="20">
        <v>10288</v>
      </c>
      <c r="U60" s="20">
        <v>51440</v>
      </c>
      <c r="V60" s="22">
        <v>9774</v>
      </c>
    </row>
    <row r="61" spans="3:22" ht="15" x14ac:dyDescent="0.2">
      <c r="C61" s="30">
        <f t="shared" si="3"/>
        <v>43</v>
      </c>
      <c r="D61" s="14" t="s">
        <v>128</v>
      </c>
      <c r="E61" s="35"/>
      <c r="F61" s="161" t="s">
        <v>128</v>
      </c>
      <c r="G61" s="31" t="s">
        <v>129</v>
      </c>
      <c r="H61" s="16" t="s">
        <v>38</v>
      </c>
      <c r="I61" s="113">
        <v>2</v>
      </c>
      <c r="J61" s="90">
        <v>1515732</v>
      </c>
      <c r="K61" s="83">
        <f t="shared" si="1"/>
        <v>3031464</v>
      </c>
      <c r="L61" s="18">
        <v>1157047</v>
      </c>
      <c r="M61" s="19">
        <v>289262</v>
      </c>
      <c r="N61" s="19">
        <v>11570</v>
      </c>
      <c r="O61" s="19">
        <v>57852</v>
      </c>
      <c r="P61" s="20">
        <v>10992</v>
      </c>
      <c r="Q61" s="21">
        <v>1526723</v>
      </c>
      <c r="R61" s="20">
        <v>3053446</v>
      </c>
      <c r="S61" s="20">
        <v>578524</v>
      </c>
      <c r="T61" s="20">
        <v>23140</v>
      </c>
      <c r="U61" s="20">
        <v>115704</v>
      </c>
      <c r="V61" s="22">
        <v>21984</v>
      </c>
    </row>
    <row r="62" spans="3:22" ht="15" x14ac:dyDescent="0.2">
      <c r="C62" s="30">
        <f t="shared" si="3"/>
        <v>44</v>
      </c>
      <c r="D62" s="14" t="s">
        <v>130</v>
      </c>
      <c r="E62" s="35"/>
      <c r="F62" s="161" t="s">
        <v>130</v>
      </c>
      <c r="G62" s="31" t="s">
        <v>131</v>
      </c>
      <c r="H62" s="16" t="s">
        <v>38</v>
      </c>
      <c r="I62" s="113">
        <v>2</v>
      </c>
      <c r="J62" s="90">
        <v>2431089</v>
      </c>
      <c r="K62" s="83">
        <f t="shared" si="1"/>
        <v>4862178</v>
      </c>
      <c r="L62" s="18">
        <v>1864232</v>
      </c>
      <c r="M62" s="19">
        <v>466058</v>
      </c>
      <c r="N62" s="19">
        <v>18642</v>
      </c>
      <c r="O62" s="19">
        <v>93212</v>
      </c>
      <c r="P62" s="20">
        <v>17710</v>
      </c>
      <c r="Q62" s="21">
        <v>2459854</v>
      </c>
      <c r="R62" s="20">
        <v>4919708</v>
      </c>
      <c r="S62" s="20">
        <v>932116</v>
      </c>
      <c r="T62" s="20">
        <v>37284</v>
      </c>
      <c r="U62" s="20">
        <v>186424</v>
      </c>
      <c r="V62" s="22">
        <v>35421</v>
      </c>
    </row>
    <row r="63" spans="3:22" ht="15" x14ac:dyDescent="0.2">
      <c r="C63" s="30">
        <f t="shared" si="3"/>
        <v>45</v>
      </c>
      <c r="D63" s="14" t="s">
        <v>132</v>
      </c>
      <c r="E63" s="35"/>
      <c r="F63" s="161" t="s">
        <v>132</v>
      </c>
      <c r="G63" s="31" t="s">
        <v>133</v>
      </c>
      <c r="H63" s="16" t="s">
        <v>38</v>
      </c>
      <c r="I63" s="113">
        <v>2</v>
      </c>
      <c r="J63" s="90">
        <v>2789097</v>
      </c>
      <c r="K63" s="83">
        <f t="shared" si="1"/>
        <v>5578194</v>
      </c>
      <c r="L63" s="18">
        <v>2129082</v>
      </c>
      <c r="M63" s="19">
        <v>532271</v>
      </c>
      <c r="N63" s="19">
        <v>21291</v>
      </c>
      <c r="O63" s="19">
        <v>106454</v>
      </c>
      <c r="P63" s="20">
        <v>20226</v>
      </c>
      <c r="Q63" s="21">
        <v>2809324</v>
      </c>
      <c r="R63" s="20">
        <v>5618648</v>
      </c>
      <c r="S63" s="20">
        <v>1064542</v>
      </c>
      <c r="T63" s="20">
        <v>42582</v>
      </c>
      <c r="U63" s="20">
        <v>212908</v>
      </c>
      <c r="V63" s="22">
        <v>40453</v>
      </c>
    </row>
    <row r="64" spans="3:22" ht="15" x14ac:dyDescent="0.2">
      <c r="C64" s="30">
        <f t="shared" si="3"/>
        <v>46</v>
      </c>
      <c r="D64" s="14" t="s">
        <v>134</v>
      </c>
      <c r="E64" s="35"/>
      <c r="F64" s="161" t="s">
        <v>134</v>
      </c>
      <c r="G64" s="31" t="s">
        <v>135</v>
      </c>
      <c r="H64" s="16" t="s">
        <v>38</v>
      </c>
      <c r="I64" s="113">
        <v>1</v>
      </c>
      <c r="J64" s="90">
        <v>3904735</v>
      </c>
      <c r="K64" s="83">
        <f t="shared" si="1"/>
        <v>3904735</v>
      </c>
      <c r="L64" s="18">
        <v>2980714</v>
      </c>
      <c r="M64" s="19">
        <v>745179</v>
      </c>
      <c r="N64" s="19">
        <v>29807</v>
      </c>
      <c r="O64" s="19">
        <v>149036</v>
      </c>
      <c r="P64" s="20">
        <v>28317</v>
      </c>
      <c r="Q64" s="21">
        <v>3933053</v>
      </c>
      <c r="R64" s="20">
        <v>3933053</v>
      </c>
      <c r="S64" s="20">
        <v>745179</v>
      </c>
      <c r="T64" s="20">
        <v>29807</v>
      </c>
      <c r="U64" s="20">
        <v>149036</v>
      </c>
      <c r="V64" s="22">
        <v>28317</v>
      </c>
    </row>
    <row r="65" spans="3:22" ht="15" x14ac:dyDescent="0.2">
      <c r="C65" s="30">
        <f t="shared" si="3"/>
        <v>47</v>
      </c>
      <c r="D65" s="14" t="s">
        <v>136</v>
      </c>
      <c r="E65" s="35"/>
      <c r="F65" s="161" t="s">
        <v>136</v>
      </c>
      <c r="G65" s="31" t="s">
        <v>137</v>
      </c>
      <c r="H65" s="16" t="s">
        <v>38</v>
      </c>
      <c r="I65" s="113">
        <v>2</v>
      </c>
      <c r="J65" s="90">
        <v>1633134</v>
      </c>
      <c r="K65" s="83">
        <f t="shared" si="1"/>
        <v>3266268</v>
      </c>
      <c r="L65" s="18">
        <v>1246667</v>
      </c>
      <c r="M65" s="19">
        <v>311667</v>
      </c>
      <c r="N65" s="19">
        <v>12467</v>
      </c>
      <c r="O65" s="19">
        <v>62333</v>
      </c>
      <c r="P65" s="20">
        <v>11843</v>
      </c>
      <c r="Q65" s="21">
        <v>1644977</v>
      </c>
      <c r="R65" s="20">
        <v>3289954</v>
      </c>
      <c r="S65" s="20">
        <v>623334</v>
      </c>
      <c r="T65" s="20">
        <v>24934</v>
      </c>
      <c r="U65" s="20">
        <v>124666</v>
      </c>
      <c r="V65" s="22">
        <v>23687</v>
      </c>
    </row>
    <row r="66" spans="3:22" ht="15" x14ac:dyDescent="0.2">
      <c r="C66" s="30">
        <f t="shared" si="3"/>
        <v>48</v>
      </c>
      <c r="D66" s="14" t="s">
        <v>138</v>
      </c>
      <c r="E66" s="35"/>
      <c r="F66" s="161" t="s">
        <v>138</v>
      </c>
      <c r="G66" s="31" t="s">
        <v>139</v>
      </c>
      <c r="H66" s="73" t="s">
        <v>38</v>
      </c>
      <c r="I66" s="113">
        <v>2</v>
      </c>
      <c r="J66" s="90">
        <v>1633134</v>
      </c>
      <c r="K66" s="83">
        <f t="shared" si="1"/>
        <v>3266268</v>
      </c>
      <c r="L66" s="18">
        <v>1246667</v>
      </c>
      <c r="M66" s="19">
        <v>311667</v>
      </c>
      <c r="N66" s="19">
        <v>12467</v>
      </c>
      <c r="O66" s="19">
        <v>62333</v>
      </c>
      <c r="P66" s="20">
        <v>11843</v>
      </c>
      <c r="Q66" s="21">
        <v>1644977</v>
      </c>
      <c r="R66" s="20">
        <v>3289954</v>
      </c>
      <c r="S66" s="20">
        <v>623334</v>
      </c>
      <c r="T66" s="20">
        <v>24934</v>
      </c>
      <c r="U66" s="20">
        <v>124666</v>
      </c>
      <c r="V66" s="22">
        <v>23687</v>
      </c>
    </row>
    <row r="67" spans="3:22" ht="15" x14ac:dyDescent="0.2">
      <c r="C67" s="30">
        <f t="shared" si="3"/>
        <v>49</v>
      </c>
      <c r="D67" s="14" t="s">
        <v>140</v>
      </c>
      <c r="E67" s="35"/>
      <c r="F67" s="161" t="s">
        <v>140</v>
      </c>
      <c r="G67" s="31" t="s">
        <v>141</v>
      </c>
      <c r="H67" s="73" t="s">
        <v>38</v>
      </c>
      <c r="I67" s="113">
        <v>2</v>
      </c>
      <c r="J67" s="90">
        <v>2895927</v>
      </c>
      <c r="K67" s="83">
        <f t="shared" si="1"/>
        <v>5791854</v>
      </c>
      <c r="L67" s="18">
        <v>2210631</v>
      </c>
      <c r="M67" s="19">
        <v>552658</v>
      </c>
      <c r="N67" s="19">
        <v>22106</v>
      </c>
      <c r="O67" s="19">
        <v>110532</v>
      </c>
      <c r="P67" s="20">
        <v>21001</v>
      </c>
      <c r="Q67" s="21">
        <v>2916928</v>
      </c>
      <c r="R67" s="20">
        <v>5833856</v>
      </c>
      <c r="S67" s="20">
        <v>1105316</v>
      </c>
      <c r="T67" s="20">
        <v>44212</v>
      </c>
      <c r="U67" s="20">
        <v>221064</v>
      </c>
      <c r="V67" s="22">
        <v>42002</v>
      </c>
    </row>
    <row r="68" spans="3:22" ht="15" x14ac:dyDescent="0.2">
      <c r="C68" s="30">
        <f t="shared" si="3"/>
        <v>50</v>
      </c>
      <c r="D68" s="14" t="s">
        <v>142</v>
      </c>
      <c r="E68" s="35"/>
      <c r="F68" s="161" t="s">
        <v>142</v>
      </c>
      <c r="G68" s="31" t="s">
        <v>143</v>
      </c>
      <c r="H68" s="73" t="s">
        <v>38</v>
      </c>
      <c r="I68" s="113">
        <v>1</v>
      </c>
      <c r="J68" s="90">
        <v>4540512</v>
      </c>
      <c r="K68" s="83">
        <f t="shared" si="1"/>
        <v>4540512</v>
      </c>
      <c r="L68" s="18">
        <v>3466040</v>
      </c>
      <c r="M68" s="19">
        <v>866510</v>
      </c>
      <c r="N68" s="19">
        <v>34660</v>
      </c>
      <c r="O68" s="19">
        <v>173302</v>
      </c>
      <c r="P68" s="20">
        <v>32927</v>
      </c>
      <c r="Q68" s="21">
        <v>4573439</v>
      </c>
      <c r="R68" s="20">
        <v>4573439</v>
      </c>
      <c r="S68" s="20">
        <v>866510</v>
      </c>
      <c r="T68" s="20">
        <v>34660</v>
      </c>
      <c r="U68" s="20">
        <v>173302</v>
      </c>
      <c r="V68" s="22">
        <v>32927</v>
      </c>
    </row>
    <row r="69" spans="3:22" ht="15" x14ac:dyDescent="0.2">
      <c r="C69" s="30">
        <f t="shared" si="3"/>
        <v>51</v>
      </c>
      <c r="D69" s="14" t="s">
        <v>144</v>
      </c>
      <c r="E69" s="35"/>
      <c r="F69" s="161" t="s">
        <v>144</v>
      </c>
      <c r="G69" s="31" t="s">
        <v>145</v>
      </c>
      <c r="H69" s="73" t="s">
        <v>38</v>
      </c>
      <c r="I69" s="113">
        <v>17</v>
      </c>
      <c r="J69" s="90">
        <v>426346</v>
      </c>
      <c r="K69" s="83">
        <f t="shared" si="1"/>
        <v>7247882</v>
      </c>
      <c r="L69" s="18">
        <v>325455</v>
      </c>
      <c r="M69" s="19">
        <v>81364</v>
      </c>
      <c r="N69" s="19">
        <v>3255</v>
      </c>
      <c r="O69" s="19">
        <v>16273</v>
      </c>
      <c r="P69" s="20">
        <v>3092</v>
      </c>
      <c r="Q69" s="21">
        <v>429439</v>
      </c>
      <c r="R69" s="20">
        <v>7300463</v>
      </c>
      <c r="S69" s="20">
        <v>1383188</v>
      </c>
      <c r="T69" s="20">
        <v>55335</v>
      </c>
      <c r="U69" s="20">
        <v>276641</v>
      </c>
      <c r="V69" s="22">
        <v>52562</v>
      </c>
    </row>
    <row r="70" spans="3:22" ht="15" x14ac:dyDescent="0.2">
      <c r="C70" s="30">
        <f t="shared" si="3"/>
        <v>52</v>
      </c>
      <c r="D70" s="14" t="s">
        <v>146</v>
      </c>
      <c r="E70" s="35"/>
      <c r="F70" s="161" t="s">
        <v>146</v>
      </c>
      <c r="G70" s="31" t="s">
        <v>147</v>
      </c>
      <c r="H70" s="73" t="s">
        <v>38</v>
      </c>
      <c r="I70" s="113">
        <v>2</v>
      </c>
      <c r="J70" s="90">
        <v>4033679</v>
      </c>
      <c r="K70" s="83">
        <f t="shared" si="1"/>
        <v>8067358</v>
      </c>
      <c r="L70" s="18">
        <v>3079144</v>
      </c>
      <c r="M70" s="19">
        <v>769786</v>
      </c>
      <c r="N70" s="19">
        <v>30791</v>
      </c>
      <c r="O70" s="19">
        <v>153957</v>
      </c>
      <c r="P70" s="20">
        <v>29252</v>
      </c>
      <c r="Q70" s="21">
        <v>4062930</v>
      </c>
      <c r="R70" s="20">
        <v>8125860</v>
      </c>
      <c r="S70" s="20">
        <v>1539572</v>
      </c>
      <c r="T70" s="20">
        <v>61582</v>
      </c>
      <c r="U70" s="20">
        <v>307914</v>
      </c>
      <c r="V70" s="22">
        <v>58504</v>
      </c>
    </row>
    <row r="71" spans="3:22" ht="15" x14ac:dyDescent="0.2">
      <c r="C71" s="30">
        <f t="shared" si="3"/>
        <v>53</v>
      </c>
      <c r="D71" s="14" t="s">
        <v>148</v>
      </c>
      <c r="E71" s="35"/>
      <c r="F71" s="161" t="s">
        <v>148</v>
      </c>
      <c r="G71" s="31" t="s">
        <v>149</v>
      </c>
      <c r="H71" s="16" t="s">
        <v>38</v>
      </c>
      <c r="I71" s="113">
        <v>4</v>
      </c>
      <c r="J71" s="90">
        <v>387523</v>
      </c>
      <c r="K71" s="83">
        <f t="shared" si="1"/>
        <v>1550092</v>
      </c>
      <c r="L71" s="18">
        <v>295819</v>
      </c>
      <c r="M71" s="19">
        <v>73955</v>
      </c>
      <c r="N71" s="19">
        <v>2958</v>
      </c>
      <c r="O71" s="19">
        <v>14791</v>
      </c>
      <c r="P71" s="20">
        <v>2810</v>
      </c>
      <c r="Q71" s="21">
        <v>390333</v>
      </c>
      <c r="R71" s="20">
        <v>1561332</v>
      </c>
      <c r="S71" s="20">
        <v>295820</v>
      </c>
      <c r="T71" s="20">
        <v>11832</v>
      </c>
      <c r="U71" s="20">
        <v>59164</v>
      </c>
      <c r="V71" s="22">
        <v>11241</v>
      </c>
    </row>
    <row r="72" spans="3:22" ht="15" x14ac:dyDescent="0.2">
      <c r="C72" s="30">
        <f t="shared" si="3"/>
        <v>54</v>
      </c>
      <c r="D72" s="14" t="s">
        <v>150</v>
      </c>
      <c r="E72" s="35"/>
      <c r="F72" s="161" t="s">
        <v>150</v>
      </c>
      <c r="G72" s="31" t="s">
        <v>151</v>
      </c>
      <c r="H72" s="16" t="s">
        <v>38</v>
      </c>
      <c r="I72" s="113">
        <v>6</v>
      </c>
      <c r="J72" s="90">
        <v>892448</v>
      </c>
      <c r="K72" s="83">
        <f t="shared" si="1"/>
        <v>5354688</v>
      </c>
      <c r="L72" s="18">
        <v>681258</v>
      </c>
      <c r="M72" s="19">
        <v>170315</v>
      </c>
      <c r="N72" s="19">
        <v>6813</v>
      </c>
      <c r="O72" s="19">
        <v>34063</v>
      </c>
      <c r="P72" s="20">
        <v>6472</v>
      </c>
      <c r="Q72" s="21">
        <v>898921</v>
      </c>
      <c r="R72" s="20">
        <v>5393526</v>
      </c>
      <c r="S72" s="20">
        <v>1021890</v>
      </c>
      <c r="T72" s="20">
        <v>40878</v>
      </c>
      <c r="U72" s="20">
        <v>204378</v>
      </c>
      <c r="V72" s="22">
        <v>38832</v>
      </c>
    </row>
    <row r="73" spans="3:22" ht="15" x14ac:dyDescent="0.2">
      <c r="C73" s="30">
        <f t="shared" si="3"/>
        <v>55</v>
      </c>
      <c r="D73" s="14" t="s">
        <v>152</v>
      </c>
      <c r="E73" s="35"/>
      <c r="F73" s="161" t="s">
        <v>152</v>
      </c>
      <c r="G73" s="31" t="s">
        <v>153</v>
      </c>
      <c r="H73" s="16" t="s">
        <v>38</v>
      </c>
      <c r="I73" s="113">
        <v>2</v>
      </c>
      <c r="J73" s="90">
        <v>1454644</v>
      </c>
      <c r="K73" s="83">
        <f t="shared" si="1"/>
        <v>2909288</v>
      </c>
      <c r="L73" s="18">
        <v>1110415</v>
      </c>
      <c r="M73" s="19">
        <v>277604</v>
      </c>
      <c r="N73" s="19">
        <v>11104</v>
      </c>
      <c r="O73" s="19">
        <v>55521</v>
      </c>
      <c r="P73" s="20">
        <v>10549</v>
      </c>
      <c r="Q73" s="21">
        <v>1465193</v>
      </c>
      <c r="R73" s="20">
        <v>2930386</v>
      </c>
      <c r="S73" s="20">
        <v>555208</v>
      </c>
      <c r="T73" s="20">
        <v>22208</v>
      </c>
      <c r="U73" s="20">
        <v>111042</v>
      </c>
      <c r="V73" s="22">
        <v>21098</v>
      </c>
    </row>
    <row r="74" spans="3:22" ht="15" x14ac:dyDescent="0.2">
      <c r="C74" s="30">
        <f t="shared" si="3"/>
        <v>56</v>
      </c>
      <c r="D74" s="14" t="s">
        <v>154</v>
      </c>
      <c r="E74" s="35"/>
      <c r="F74" s="161" t="s">
        <v>154</v>
      </c>
      <c r="G74" s="31" t="s">
        <v>155</v>
      </c>
      <c r="H74" s="16" t="s">
        <v>38</v>
      </c>
      <c r="I74" s="113">
        <v>12</v>
      </c>
      <c r="J74" s="90">
        <v>151764</v>
      </c>
      <c r="K74" s="83">
        <f t="shared" si="1"/>
        <v>1821168</v>
      </c>
      <c r="L74" s="18">
        <v>115850</v>
      </c>
      <c r="M74" s="19">
        <v>28963</v>
      </c>
      <c r="N74" s="19">
        <v>1159</v>
      </c>
      <c r="O74" s="19">
        <v>5793</v>
      </c>
      <c r="P74" s="20">
        <v>1101</v>
      </c>
      <c r="Q74" s="21">
        <v>152866</v>
      </c>
      <c r="R74" s="20">
        <v>1834392</v>
      </c>
      <c r="S74" s="20">
        <v>347556</v>
      </c>
      <c r="T74" s="20">
        <v>13908</v>
      </c>
      <c r="U74" s="20">
        <v>69516</v>
      </c>
      <c r="V74" s="22">
        <v>13208</v>
      </c>
    </row>
    <row r="75" spans="3:22" ht="15" x14ac:dyDescent="0.2">
      <c r="C75" s="30">
        <f t="shared" si="3"/>
        <v>57</v>
      </c>
      <c r="D75" s="14" t="s">
        <v>156</v>
      </c>
      <c r="E75" s="35"/>
      <c r="F75" s="161" t="s">
        <v>156</v>
      </c>
      <c r="G75" s="31" t="s">
        <v>157</v>
      </c>
      <c r="H75" s="16" t="s">
        <v>38</v>
      </c>
      <c r="I75" s="113">
        <v>2</v>
      </c>
      <c r="J75" s="90">
        <v>2157148</v>
      </c>
      <c r="K75" s="83">
        <f t="shared" si="1"/>
        <v>4314296</v>
      </c>
      <c r="L75" s="18">
        <v>1646678</v>
      </c>
      <c r="M75" s="19">
        <v>411670</v>
      </c>
      <c r="N75" s="19">
        <v>16467</v>
      </c>
      <c r="O75" s="19">
        <v>82334</v>
      </c>
      <c r="P75" s="20">
        <v>15643</v>
      </c>
      <c r="Q75" s="21">
        <v>2172792</v>
      </c>
      <c r="R75" s="20">
        <v>4345584</v>
      </c>
      <c r="S75" s="20">
        <v>823340</v>
      </c>
      <c r="T75" s="20">
        <v>32934</v>
      </c>
      <c r="U75" s="20">
        <v>164668</v>
      </c>
      <c r="V75" s="22">
        <v>31287</v>
      </c>
    </row>
    <row r="76" spans="3:22" ht="15" x14ac:dyDescent="0.2">
      <c r="C76" s="30">
        <f t="shared" si="3"/>
        <v>58</v>
      </c>
      <c r="D76" s="14" t="s">
        <v>158</v>
      </c>
      <c r="E76" s="35"/>
      <c r="F76" s="161" t="s">
        <v>158</v>
      </c>
      <c r="G76" s="31" t="s">
        <v>159</v>
      </c>
      <c r="H76" s="16" t="s">
        <v>38</v>
      </c>
      <c r="I76" s="113">
        <v>2</v>
      </c>
      <c r="J76" s="90">
        <v>1262790</v>
      </c>
      <c r="K76" s="83">
        <f t="shared" si="1"/>
        <v>2525580</v>
      </c>
      <c r="L76" s="18">
        <v>963962</v>
      </c>
      <c r="M76" s="19">
        <v>240991</v>
      </c>
      <c r="N76" s="19">
        <v>9640</v>
      </c>
      <c r="O76" s="19">
        <v>48198</v>
      </c>
      <c r="P76" s="20">
        <v>9158</v>
      </c>
      <c r="Q76" s="21">
        <v>1271949</v>
      </c>
      <c r="R76" s="20">
        <v>2543898</v>
      </c>
      <c r="S76" s="20">
        <v>481982</v>
      </c>
      <c r="T76" s="20">
        <v>19280</v>
      </c>
      <c r="U76" s="20">
        <v>96396</v>
      </c>
      <c r="V76" s="22">
        <v>18315</v>
      </c>
    </row>
    <row r="77" spans="3:22" ht="15" x14ac:dyDescent="0.2">
      <c r="C77" s="30">
        <f t="shared" si="3"/>
        <v>59</v>
      </c>
      <c r="D77" s="14" t="s">
        <v>160</v>
      </c>
      <c r="E77" s="35"/>
      <c r="F77" s="161" t="s">
        <v>160</v>
      </c>
      <c r="G77" s="31" t="s">
        <v>161</v>
      </c>
      <c r="H77" s="16" t="s">
        <v>38</v>
      </c>
      <c r="I77" s="113">
        <v>6</v>
      </c>
      <c r="J77" s="90">
        <v>355567</v>
      </c>
      <c r="K77" s="83">
        <f t="shared" si="1"/>
        <v>2133402</v>
      </c>
      <c r="L77" s="18">
        <v>271425</v>
      </c>
      <c r="M77" s="19">
        <v>67856</v>
      </c>
      <c r="N77" s="19">
        <v>2714</v>
      </c>
      <c r="O77" s="19">
        <v>13571</v>
      </c>
      <c r="P77" s="20">
        <v>2578</v>
      </c>
      <c r="Q77" s="21">
        <v>358144</v>
      </c>
      <c r="R77" s="20">
        <v>2148864</v>
      </c>
      <c r="S77" s="20">
        <v>407136</v>
      </c>
      <c r="T77" s="20">
        <v>16284</v>
      </c>
      <c r="U77" s="20">
        <v>81426</v>
      </c>
      <c r="V77" s="22">
        <v>15471</v>
      </c>
    </row>
    <row r="78" spans="3:22" ht="15" x14ac:dyDescent="0.2">
      <c r="C78" s="30">
        <f t="shared" si="3"/>
        <v>60</v>
      </c>
      <c r="D78" s="14" t="s">
        <v>162</v>
      </c>
      <c r="E78" s="35"/>
      <c r="F78" s="161" t="s">
        <v>162</v>
      </c>
      <c r="G78" s="31" t="s">
        <v>163</v>
      </c>
      <c r="H78" s="16" t="s">
        <v>38</v>
      </c>
      <c r="I78" s="113">
        <v>42</v>
      </c>
      <c r="J78" s="90">
        <v>220908</v>
      </c>
      <c r="K78" s="83">
        <f t="shared" si="1"/>
        <v>9278136</v>
      </c>
      <c r="L78" s="18">
        <v>168632</v>
      </c>
      <c r="M78" s="19">
        <v>42158</v>
      </c>
      <c r="N78" s="19">
        <v>1686</v>
      </c>
      <c r="O78" s="19">
        <v>8432</v>
      </c>
      <c r="P78" s="20">
        <v>1602</v>
      </c>
      <c r="Q78" s="21">
        <v>222510</v>
      </c>
      <c r="R78" s="20">
        <v>9345420</v>
      </c>
      <c r="S78" s="20">
        <v>1770636</v>
      </c>
      <c r="T78" s="20">
        <v>70812</v>
      </c>
      <c r="U78" s="20">
        <v>354144</v>
      </c>
      <c r="V78" s="22">
        <v>67287</v>
      </c>
    </row>
    <row r="79" spans="3:22" ht="15" x14ac:dyDescent="0.2">
      <c r="C79" s="30">
        <f t="shared" si="3"/>
        <v>61</v>
      </c>
      <c r="D79" s="14" t="s">
        <v>164</v>
      </c>
      <c r="E79" s="35"/>
      <c r="F79" s="161" t="s">
        <v>164</v>
      </c>
      <c r="G79" s="31" t="s">
        <v>165</v>
      </c>
      <c r="H79" s="16" t="s">
        <v>38</v>
      </c>
      <c r="I79" s="113">
        <v>44</v>
      </c>
      <c r="J79" s="90">
        <v>154008</v>
      </c>
      <c r="K79" s="83">
        <f t="shared" si="1"/>
        <v>6776352</v>
      </c>
      <c r="L79" s="18">
        <v>117563</v>
      </c>
      <c r="M79" s="19">
        <v>29391</v>
      </c>
      <c r="N79" s="19">
        <v>1176</v>
      </c>
      <c r="O79" s="19">
        <v>5878</v>
      </c>
      <c r="P79" s="20">
        <v>1117</v>
      </c>
      <c r="Q79" s="21">
        <v>155125</v>
      </c>
      <c r="R79" s="20">
        <v>6825500</v>
      </c>
      <c r="S79" s="20">
        <v>1293204</v>
      </c>
      <c r="T79" s="20">
        <v>51744</v>
      </c>
      <c r="U79" s="20">
        <v>258632</v>
      </c>
      <c r="V79" s="22">
        <v>49140</v>
      </c>
    </row>
    <row r="80" spans="3:22" ht="15" x14ac:dyDescent="0.2">
      <c r="C80" s="30">
        <f t="shared" si="3"/>
        <v>62</v>
      </c>
      <c r="D80" s="14" t="s">
        <v>166</v>
      </c>
      <c r="E80" s="35"/>
      <c r="F80" s="161" t="s">
        <v>166</v>
      </c>
      <c r="G80" s="31" t="s">
        <v>167</v>
      </c>
      <c r="H80" s="16" t="s">
        <v>38</v>
      </c>
      <c r="I80" s="113">
        <v>44</v>
      </c>
      <c r="J80" s="90">
        <v>78220</v>
      </c>
      <c r="K80" s="83">
        <f t="shared" si="1"/>
        <v>3441680</v>
      </c>
      <c r="L80" s="18">
        <v>59710</v>
      </c>
      <c r="M80" s="19">
        <v>14928</v>
      </c>
      <c r="N80" s="19">
        <v>597</v>
      </c>
      <c r="O80" s="19">
        <v>2986</v>
      </c>
      <c r="P80" s="20">
        <v>567</v>
      </c>
      <c r="Q80" s="21">
        <v>78788</v>
      </c>
      <c r="R80" s="20">
        <v>3466672</v>
      </c>
      <c r="S80" s="20">
        <v>656832</v>
      </c>
      <c r="T80" s="20">
        <v>26268</v>
      </c>
      <c r="U80" s="20">
        <v>131384</v>
      </c>
      <c r="V80" s="22">
        <v>24963</v>
      </c>
    </row>
    <row r="81" spans="3:22" ht="15" x14ac:dyDescent="0.2">
      <c r="C81" s="30">
        <f t="shared" si="3"/>
        <v>63</v>
      </c>
      <c r="D81" s="14" t="s">
        <v>168</v>
      </c>
      <c r="E81" s="35"/>
      <c r="F81" s="161" t="s">
        <v>168</v>
      </c>
      <c r="G81" s="139" t="s">
        <v>169</v>
      </c>
      <c r="H81" s="73" t="s">
        <v>38</v>
      </c>
      <c r="I81" s="113">
        <v>6</v>
      </c>
      <c r="J81" s="138">
        <v>53403</v>
      </c>
      <c r="K81" s="83">
        <f t="shared" si="1"/>
        <v>320418</v>
      </c>
      <c r="L81" s="18">
        <v>40766</v>
      </c>
      <c r="M81" s="19">
        <v>10192</v>
      </c>
      <c r="N81" s="19">
        <v>408</v>
      </c>
      <c r="O81" s="19">
        <v>2038</v>
      </c>
      <c r="P81" s="20">
        <v>387</v>
      </c>
      <c r="Q81" s="21">
        <v>53791</v>
      </c>
      <c r="R81" s="20">
        <v>322746</v>
      </c>
      <c r="S81" s="20">
        <v>61152</v>
      </c>
      <c r="T81" s="20">
        <v>2448</v>
      </c>
      <c r="U81" s="20">
        <v>12228</v>
      </c>
      <c r="V81" s="22">
        <v>2323</v>
      </c>
    </row>
    <row r="82" spans="3:22" ht="15" x14ac:dyDescent="0.2">
      <c r="C82" s="30">
        <f t="shared" si="3"/>
        <v>64</v>
      </c>
      <c r="D82" s="14" t="s">
        <v>170</v>
      </c>
      <c r="E82" s="35"/>
      <c r="F82" s="161" t="s">
        <v>170</v>
      </c>
      <c r="G82" s="139" t="s">
        <v>171</v>
      </c>
      <c r="H82" s="73" t="s">
        <v>38</v>
      </c>
      <c r="I82" s="113">
        <v>1</v>
      </c>
      <c r="J82" s="138">
        <v>418431867</v>
      </c>
      <c r="K82" s="83">
        <f t="shared" si="1"/>
        <v>418431867</v>
      </c>
      <c r="L82" s="18">
        <v>319413638</v>
      </c>
      <c r="M82" s="19">
        <v>79853410</v>
      </c>
      <c r="N82" s="19">
        <v>3194136</v>
      </c>
      <c r="O82" s="19">
        <v>15970682</v>
      </c>
      <c r="P82" s="20">
        <v>3034430</v>
      </c>
      <c r="Q82" s="21">
        <v>421466296</v>
      </c>
      <c r="R82" s="20">
        <v>421466296</v>
      </c>
      <c r="S82" s="20">
        <v>79853410</v>
      </c>
      <c r="T82" s="20">
        <v>3194136</v>
      </c>
      <c r="U82" s="20">
        <v>15970682</v>
      </c>
      <c r="V82" s="22">
        <v>3034430</v>
      </c>
    </row>
    <row r="83" spans="3:22" ht="15" x14ac:dyDescent="0.2">
      <c r="C83" s="30">
        <f t="shared" si="3"/>
        <v>65</v>
      </c>
      <c r="D83" s="14" t="s">
        <v>172</v>
      </c>
      <c r="E83" s="35"/>
      <c r="F83" s="161" t="s">
        <v>172</v>
      </c>
      <c r="G83" s="139" t="s">
        <v>173</v>
      </c>
      <c r="H83" s="73" t="s">
        <v>38</v>
      </c>
      <c r="I83" s="113">
        <v>1</v>
      </c>
      <c r="J83" s="138">
        <v>228547435</v>
      </c>
      <c r="K83" s="83">
        <f t="shared" si="1"/>
        <v>228547435</v>
      </c>
      <c r="L83" s="18">
        <v>174463691</v>
      </c>
      <c r="M83" s="19">
        <v>43615923</v>
      </c>
      <c r="N83" s="19">
        <v>1744637</v>
      </c>
      <c r="O83" s="19">
        <v>8723185</v>
      </c>
      <c r="P83" s="20">
        <v>1657405</v>
      </c>
      <c r="Q83" s="21">
        <v>230204841</v>
      </c>
      <c r="R83" s="20">
        <v>230204841</v>
      </c>
      <c r="S83" s="20">
        <v>43615923</v>
      </c>
      <c r="T83" s="20">
        <v>1744637</v>
      </c>
      <c r="U83" s="20">
        <v>8723185</v>
      </c>
      <c r="V83" s="22">
        <v>1657405</v>
      </c>
    </row>
    <row r="84" spans="3:22" ht="15" x14ac:dyDescent="0.2">
      <c r="C84" s="30">
        <f t="shared" si="3"/>
        <v>66</v>
      </c>
      <c r="D84" s="14" t="s">
        <v>174</v>
      </c>
      <c r="E84" s="35"/>
      <c r="F84" s="161" t="s">
        <v>174</v>
      </c>
      <c r="G84" s="139" t="s">
        <v>175</v>
      </c>
      <c r="H84" s="73" t="s">
        <v>176</v>
      </c>
      <c r="I84" s="113">
        <v>600</v>
      </c>
      <c r="J84" s="138">
        <v>40475</v>
      </c>
      <c r="K84" s="83">
        <f t="shared" ref="K84:K147" si="4">I84*J84</f>
        <v>24285000</v>
      </c>
      <c r="L84" s="18">
        <v>30897</v>
      </c>
      <c r="M84" s="19">
        <v>7724</v>
      </c>
      <c r="N84" s="19">
        <v>309</v>
      </c>
      <c r="O84" s="19">
        <v>1545</v>
      </c>
      <c r="P84" s="20">
        <v>294</v>
      </c>
      <c r="Q84" s="21">
        <v>40769</v>
      </c>
      <c r="R84" s="20">
        <v>24461400</v>
      </c>
      <c r="S84" s="20">
        <v>4634400</v>
      </c>
      <c r="T84" s="20">
        <v>185400</v>
      </c>
      <c r="U84" s="20">
        <v>927000</v>
      </c>
      <c r="V84" s="22">
        <v>176130</v>
      </c>
    </row>
    <row r="85" spans="3:22" ht="15" x14ac:dyDescent="0.2">
      <c r="C85" s="30">
        <f t="shared" si="3"/>
        <v>67</v>
      </c>
      <c r="D85" s="14" t="s">
        <v>177</v>
      </c>
      <c r="E85" s="35"/>
      <c r="F85" s="161" t="s">
        <v>177</v>
      </c>
      <c r="G85" s="31" t="s">
        <v>178</v>
      </c>
      <c r="H85" s="16" t="s">
        <v>176</v>
      </c>
      <c r="I85" s="113">
        <v>600</v>
      </c>
      <c r="J85" s="90">
        <v>52040</v>
      </c>
      <c r="K85" s="83">
        <f t="shared" si="4"/>
        <v>31224000</v>
      </c>
      <c r="L85" s="18">
        <v>39725</v>
      </c>
      <c r="M85" s="19">
        <v>9931</v>
      </c>
      <c r="N85" s="19">
        <v>397</v>
      </c>
      <c r="O85" s="19">
        <v>1986</v>
      </c>
      <c r="P85" s="20">
        <v>377</v>
      </c>
      <c r="Q85" s="21">
        <v>52416</v>
      </c>
      <c r="R85" s="20">
        <v>31449600</v>
      </c>
      <c r="S85" s="20">
        <v>5958600</v>
      </c>
      <c r="T85" s="20">
        <v>238200</v>
      </c>
      <c r="U85" s="20">
        <v>1191600</v>
      </c>
      <c r="V85" s="22">
        <v>226404</v>
      </c>
    </row>
    <row r="86" spans="3:22" ht="15" x14ac:dyDescent="0.2">
      <c r="C86" s="71">
        <f t="shared" si="3"/>
        <v>68</v>
      </c>
      <c r="D86" s="72" t="s">
        <v>179</v>
      </c>
      <c r="E86" s="149"/>
      <c r="F86" s="161" t="s">
        <v>179</v>
      </c>
      <c r="G86" s="139" t="s">
        <v>180</v>
      </c>
      <c r="H86" s="73" t="s">
        <v>38</v>
      </c>
      <c r="I86" s="113">
        <v>2</v>
      </c>
      <c r="J86" s="138">
        <v>4444202</v>
      </c>
      <c r="K86" s="83">
        <f t="shared" si="4"/>
        <v>8888404</v>
      </c>
      <c r="L86" s="18">
        <v>3392521</v>
      </c>
      <c r="M86" s="19">
        <v>848130</v>
      </c>
      <c r="N86" s="19">
        <v>33925</v>
      </c>
      <c r="O86" s="19">
        <v>169626</v>
      </c>
      <c r="P86" s="20">
        <v>32229</v>
      </c>
      <c r="Q86" s="21">
        <v>4476431</v>
      </c>
      <c r="R86" s="20">
        <v>8952862</v>
      </c>
      <c r="S86" s="20">
        <v>1696260</v>
      </c>
      <c r="T86" s="20">
        <v>67850</v>
      </c>
      <c r="U86" s="20">
        <v>339252</v>
      </c>
      <c r="V86" s="22">
        <v>64458</v>
      </c>
    </row>
    <row r="87" spans="3:22" ht="15" x14ac:dyDescent="0.2">
      <c r="C87" s="30">
        <f t="shared" si="3"/>
        <v>69</v>
      </c>
      <c r="D87" s="72" t="s">
        <v>181</v>
      </c>
      <c r="E87" s="35"/>
      <c r="F87" s="161" t="s">
        <v>181</v>
      </c>
      <c r="G87" s="31" t="s">
        <v>182</v>
      </c>
      <c r="H87" s="16" t="s">
        <v>38</v>
      </c>
      <c r="I87" s="113">
        <v>8</v>
      </c>
      <c r="J87" s="90">
        <v>2947927</v>
      </c>
      <c r="K87" s="83">
        <f t="shared" si="4"/>
        <v>23583416</v>
      </c>
      <c r="L87" s="18">
        <v>2250326</v>
      </c>
      <c r="M87" s="19">
        <v>562582</v>
      </c>
      <c r="N87" s="19">
        <v>22503</v>
      </c>
      <c r="O87" s="19">
        <v>112516</v>
      </c>
      <c r="P87" s="20">
        <v>21378</v>
      </c>
      <c r="Q87" s="21">
        <v>2969305</v>
      </c>
      <c r="R87" s="20">
        <v>23754440</v>
      </c>
      <c r="S87" s="20">
        <v>4500656</v>
      </c>
      <c r="T87" s="20">
        <v>180024</v>
      </c>
      <c r="U87" s="20">
        <v>900128</v>
      </c>
      <c r="V87" s="22">
        <v>171024</v>
      </c>
    </row>
    <row r="88" spans="3:22" ht="15" x14ac:dyDescent="0.2">
      <c r="C88" s="30">
        <f t="shared" si="3"/>
        <v>70</v>
      </c>
      <c r="D88" s="72" t="s">
        <v>183</v>
      </c>
      <c r="E88" s="35"/>
      <c r="F88" s="161" t="s">
        <v>183</v>
      </c>
      <c r="G88" s="31" t="s">
        <v>184</v>
      </c>
      <c r="H88" s="16" t="s">
        <v>38</v>
      </c>
      <c r="I88" s="113">
        <v>3</v>
      </c>
      <c r="J88" s="90">
        <v>545404</v>
      </c>
      <c r="K88" s="83">
        <f t="shared" si="4"/>
        <v>1636212</v>
      </c>
      <c r="L88" s="18">
        <v>416339</v>
      </c>
      <c r="M88" s="19">
        <v>104085</v>
      </c>
      <c r="N88" s="19">
        <v>4163</v>
      </c>
      <c r="O88" s="19">
        <v>20817</v>
      </c>
      <c r="P88" s="20">
        <v>3955</v>
      </c>
      <c r="Q88" s="21">
        <v>549359</v>
      </c>
      <c r="R88" s="20">
        <v>1648077</v>
      </c>
      <c r="S88" s="20">
        <v>312255</v>
      </c>
      <c r="T88" s="20">
        <v>12489</v>
      </c>
      <c r="U88" s="20">
        <v>62451</v>
      </c>
      <c r="V88" s="22">
        <v>11866</v>
      </c>
    </row>
    <row r="89" spans="3:22" ht="15" x14ac:dyDescent="0.2">
      <c r="C89" s="30">
        <f t="shared" si="3"/>
        <v>71</v>
      </c>
      <c r="D89" s="72" t="s">
        <v>185</v>
      </c>
      <c r="E89" s="35"/>
      <c r="F89" s="161" t="s">
        <v>185</v>
      </c>
      <c r="G89" s="31" t="s">
        <v>186</v>
      </c>
      <c r="H89" s="16" t="s">
        <v>38</v>
      </c>
      <c r="I89" s="113">
        <v>4</v>
      </c>
      <c r="J89" s="90">
        <v>5944548</v>
      </c>
      <c r="K89" s="83">
        <f t="shared" si="4"/>
        <v>23778192</v>
      </c>
      <c r="L89" s="18">
        <v>4537823</v>
      </c>
      <c r="M89" s="19">
        <v>1134456</v>
      </c>
      <c r="N89" s="19">
        <v>45378</v>
      </c>
      <c r="O89" s="19">
        <v>226891</v>
      </c>
      <c r="P89" s="20">
        <v>43109</v>
      </c>
      <c r="Q89" s="21">
        <v>5987657</v>
      </c>
      <c r="R89" s="20">
        <v>23950628</v>
      </c>
      <c r="S89" s="20">
        <v>4537824</v>
      </c>
      <c r="T89" s="20">
        <v>181512</v>
      </c>
      <c r="U89" s="20">
        <v>907564</v>
      </c>
      <c r="V89" s="22">
        <v>172437</v>
      </c>
    </row>
    <row r="90" spans="3:22" ht="15" x14ac:dyDescent="0.2">
      <c r="C90" s="30">
        <f t="shared" si="3"/>
        <v>72</v>
      </c>
      <c r="D90" s="72" t="s">
        <v>187</v>
      </c>
      <c r="E90" s="35"/>
      <c r="F90" s="161" t="s">
        <v>187</v>
      </c>
      <c r="G90" s="31" t="s">
        <v>188</v>
      </c>
      <c r="H90" s="16" t="s">
        <v>38</v>
      </c>
      <c r="I90" s="113">
        <v>2</v>
      </c>
      <c r="J90" s="90">
        <v>3352659</v>
      </c>
      <c r="K90" s="83">
        <f t="shared" si="4"/>
        <v>6705318</v>
      </c>
      <c r="L90" s="18">
        <v>2559282</v>
      </c>
      <c r="M90" s="19">
        <v>639821</v>
      </c>
      <c r="N90" s="19">
        <v>25593</v>
      </c>
      <c r="O90" s="19">
        <v>127964</v>
      </c>
      <c r="P90" s="20">
        <v>24313</v>
      </c>
      <c r="Q90" s="21">
        <v>3376973</v>
      </c>
      <c r="R90" s="20">
        <v>6753946</v>
      </c>
      <c r="S90" s="20">
        <v>1279642</v>
      </c>
      <c r="T90" s="20">
        <v>51186</v>
      </c>
      <c r="U90" s="20">
        <v>255928</v>
      </c>
      <c r="V90" s="22">
        <v>48626</v>
      </c>
    </row>
    <row r="91" spans="3:22" ht="15" x14ac:dyDescent="0.2">
      <c r="C91" s="30">
        <f t="shared" si="3"/>
        <v>73</v>
      </c>
      <c r="D91" s="72" t="s">
        <v>189</v>
      </c>
      <c r="E91" s="35"/>
      <c r="F91" s="161" t="s">
        <v>189</v>
      </c>
      <c r="G91" s="31" t="s">
        <v>190</v>
      </c>
      <c r="H91" s="16" t="s">
        <v>38</v>
      </c>
      <c r="I91" s="113">
        <v>16</v>
      </c>
      <c r="J91" s="90">
        <v>2139804</v>
      </c>
      <c r="K91" s="83">
        <f t="shared" si="4"/>
        <v>34236864</v>
      </c>
      <c r="L91" s="18">
        <v>1633438</v>
      </c>
      <c r="M91" s="19">
        <v>408360</v>
      </c>
      <c r="N91" s="19">
        <v>16334</v>
      </c>
      <c r="O91" s="19">
        <v>81672</v>
      </c>
      <c r="P91" s="20">
        <v>15518</v>
      </c>
      <c r="Q91" s="21">
        <v>2155322</v>
      </c>
      <c r="R91" s="20">
        <v>34485152</v>
      </c>
      <c r="S91" s="20">
        <v>6533760</v>
      </c>
      <c r="T91" s="20">
        <v>261344</v>
      </c>
      <c r="U91" s="20">
        <v>1306752</v>
      </c>
      <c r="V91" s="22">
        <v>248283</v>
      </c>
    </row>
    <row r="92" spans="3:22" ht="15" x14ac:dyDescent="0.2">
      <c r="C92" s="30">
        <f t="shared" si="3"/>
        <v>74</v>
      </c>
      <c r="D92" s="72" t="s">
        <v>191</v>
      </c>
      <c r="E92" s="35"/>
      <c r="F92" s="161" t="s">
        <v>191</v>
      </c>
      <c r="G92" s="31" t="s">
        <v>192</v>
      </c>
      <c r="H92" s="16" t="s">
        <v>38</v>
      </c>
      <c r="I92" s="113">
        <v>28</v>
      </c>
      <c r="J92" s="90">
        <v>106553</v>
      </c>
      <c r="K92" s="83">
        <f t="shared" si="4"/>
        <v>2983484</v>
      </c>
      <c r="L92" s="18">
        <v>81338</v>
      </c>
      <c r="M92" s="19">
        <v>20335</v>
      </c>
      <c r="N92" s="19">
        <v>813</v>
      </c>
      <c r="O92" s="19">
        <v>4067</v>
      </c>
      <c r="P92" s="20">
        <v>773</v>
      </c>
      <c r="Q92" s="21">
        <v>107326</v>
      </c>
      <c r="R92" s="20">
        <v>3005128</v>
      </c>
      <c r="S92" s="20">
        <v>569380</v>
      </c>
      <c r="T92" s="20">
        <v>22764</v>
      </c>
      <c r="U92" s="20">
        <v>113876</v>
      </c>
      <c r="V92" s="22">
        <v>21636</v>
      </c>
    </row>
    <row r="93" spans="3:22" ht="15" x14ac:dyDescent="0.2">
      <c r="C93" s="30">
        <f t="shared" si="3"/>
        <v>75</v>
      </c>
      <c r="D93" s="72" t="s">
        <v>193</v>
      </c>
      <c r="E93" s="35"/>
      <c r="F93" s="161" t="s">
        <v>193</v>
      </c>
      <c r="G93" s="31" t="s">
        <v>194</v>
      </c>
      <c r="H93" s="16" t="s">
        <v>38</v>
      </c>
      <c r="I93" s="113">
        <v>10</v>
      </c>
      <c r="J93" s="90">
        <v>72945</v>
      </c>
      <c r="K93" s="83">
        <f t="shared" si="4"/>
        <v>729450</v>
      </c>
      <c r="L93" s="18">
        <v>55683</v>
      </c>
      <c r="M93" s="19">
        <v>13921</v>
      </c>
      <c r="N93" s="19">
        <v>557</v>
      </c>
      <c r="O93" s="19">
        <v>2784</v>
      </c>
      <c r="P93" s="20">
        <v>529</v>
      </c>
      <c r="Q93" s="21">
        <v>73474</v>
      </c>
      <c r="R93" s="20">
        <v>734740</v>
      </c>
      <c r="S93" s="20">
        <v>139210</v>
      </c>
      <c r="T93" s="20">
        <v>5570</v>
      </c>
      <c r="U93" s="20">
        <v>27840</v>
      </c>
      <c r="V93" s="22">
        <v>5290</v>
      </c>
    </row>
    <row r="94" spans="3:22" ht="15" x14ac:dyDescent="0.2">
      <c r="C94" s="30">
        <f t="shared" si="3"/>
        <v>76</v>
      </c>
      <c r="D94" s="72" t="s">
        <v>195</v>
      </c>
      <c r="E94" s="35"/>
      <c r="F94" s="161" t="s">
        <v>195</v>
      </c>
      <c r="G94" s="31" t="s">
        <v>196</v>
      </c>
      <c r="H94" s="16" t="s">
        <v>38</v>
      </c>
      <c r="I94" s="113">
        <v>8</v>
      </c>
      <c r="J94" s="90">
        <v>68357</v>
      </c>
      <c r="K94" s="83">
        <f t="shared" si="4"/>
        <v>546856</v>
      </c>
      <c r="L94" s="18">
        <v>52181</v>
      </c>
      <c r="M94" s="19">
        <v>13045</v>
      </c>
      <c r="N94" s="19">
        <v>522</v>
      </c>
      <c r="O94" s="19">
        <v>2609</v>
      </c>
      <c r="P94" s="20">
        <v>496</v>
      </c>
      <c r="Q94" s="21">
        <v>68853</v>
      </c>
      <c r="R94" s="20">
        <v>550824</v>
      </c>
      <c r="S94" s="20">
        <v>104360</v>
      </c>
      <c r="T94" s="20">
        <v>4176</v>
      </c>
      <c r="U94" s="20">
        <v>20872</v>
      </c>
      <c r="V94" s="22">
        <v>3966</v>
      </c>
    </row>
    <row r="95" spans="3:22" ht="15" x14ac:dyDescent="0.2">
      <c r="C95" s="30">
        <f t="shared" si="3"/>
        <v>77</v>
      </c>
      <c r="D95" s="72" t="s">
        <v>197</v>
      </c>
      <c r="E95" s="35"/>
      <c r="F95" s="161" t="s">
        <v>197</v>
      </c>
      <c r="G95" s="31" t="s">
        <v>198</v>
      </c>
      <c r="H95" s="16" t="s">
        <v>38</v>
      </c>
      <c r="I95" s="113">
        <v>2</v>
      </c>
      <c r="J95" s="90">
        <v>46860</v>
      </c>
      <c r="K95" s="83">
        <f t="shared" si="4"/>
        <v>93720</v>
      </c>
      <c r="L95" s="18">
        <v>35771</v>
      </c>
      <c r="M95" s="19">
        <v>8943</v>
      </c>
      <c r="N95" s="19">
        <v>358</v>
      </c>
      <c r="O95" s="19">
        <v>1789</v>
      </c>
      <c r="P95" s="20">
        <v>340</v>
      </c>
      <c r="Q95" s="21">
        <v>47201</v>
      </c>
      <c r="R95" s="20">
        <v>94402</v>
      </c>
      <c r="S95" s="20">
        <v>17886</v>
      </c>
      <c r="T95" s="20">
        <v>716</v>
      </c>
      <c r="U95" s="20">
        <v>3578</v>
      </c>
      <c r="V95" s="22">
        <v>680</v>
      </c>
    </row>
    <row r="96" spans="3:22" ht="15" x14ac:dyDescent="0.2">
      <c r="C96" s="30">
        <f t="shared" si="3"/>
        <v>78</v>
      </c>
      <c r="D96" s="72" t="s">
        <v>199</v>
      </c>
      <c r="E96" s="35"/>
      <c r="F96" s="161" t="s">
        <v>199</v>
      </c>
      <c r="G96" s="31" t="s">
        <v>200</v>
      </c>
      <c r="H96" s="16" t="s">
        <v>38</v>
      </c>
      <c r="I96" s="113">
        <v>26</v>
      </c>
      <c r="J96" s="90">
        <v>457358</v>
      </c>
      <c r="K96" s="83">
        <f t="shared" si="4"/>
        <v>11891308</v>
      </c>
      <c r="L96" s="18">
        <v>349128</v>
      </c>
      <c r="M96" s="19">
        <v>87282</v>
      </c>
      <c r="N96" s="19">
        <v>3491</v>
      </c>
      <c r="O96" s="19">
        <v>17456</v>
      </c>
      <c r="P96" s="20">
        <v>3317</v>
      </c>
      <c r="Q96" s="21">
        <v>460674</v>
      </c>
      <c r="R96" s="20">
        <v>11977524</v>
      </c>
      <c r="S96" s="20">
        <v>2269332</v>
      </c>
      <c r="T96" s="20">
        <v>90766</v>
      </c>
      <c r="U96" s="20">
        <v>453856</v>
      </c>
      <c r="V96" s="22">
        <v>86233</v>
      </c>
    </row>
    <row r="97" spans="3:22" ht="15" x14ac:dyDescent="0.2">
      <c r="C97" s="30">
        <f t="shared" ref="C97:C114" si="5">C96+1</f>
        <v>79</v>
      </c>
      <c r="D97" s="72" t="s">
        <v>201</v>
      </c>
      <c r="E97" s="35"/>
      <c r="F97" s="161" t="s">
        <v>201</v>
      </c>
      <c r="G97" s="31" t="s">
        <v>202</v>
      </c>
      <c r="H97" s="16" t="s">
        <v>38</v>
      </c>
      <c r="I97" s="113">
        <v>6</v>
      </c>
      <c r="J97" s="90">
        <v>265354</v>
      </c>
      <c r="K97" s="83">
        <f t="shared" si="4"/>
        <v>1592124</v>
      </c>
      <c r="L97" s="18">
        <v>202560</v>
      </c>
      <c r="M97" s="19">
        <v>50640</v>
      </c>
      <c r="N97" s="19">
        <v>2026</v>
      </c>
      <c r="O97" s="19">
        <v>10128</v>
      </c>
      <c r="P97" s="20">
        <v>1924</v>
      </c>
      <c r="Q97" s="21">
        <v>267278</v>
      </c>
      <c r="R97" s="20">
        <v>1603668</v>
      </c>
      <c r="S97" s="20">
        <v>303840</v>
      </c>
      <c r="T97" s="20">
        <v>12156</v>
      </c>
      <c r="U97" s="20">
        <v>60768</v>
      </c>
      <c r="V97" s="22">
        <v>11546</v>
      </c>
    </row>
    <row r="98" spans="3:22" ht="15" x14ac:dyDescent="0.2">
      <c r="C98" s="30">
        <f t="shared" si="5"/>
        <v>80</v>
      </c>
      <c r="D98" s="72" t="s">
        <v>203</v>
      </c>
      <c r="E98" s="35"/>
      <c r="F98" s="161" t="s">
        <v>203</v>
      </c>
      <c r="G98" s="31" t="s">
        <v>204</v>
      </c>
      <c r="H98" s="16" t="s">
        <v>38</v>
      </c>
      <c r="I98" s="113">
        <v>2</v>
      </c>
      <c r="J98" s="90">
        <v>143209</v>
      </c>
      <c r="K98" s="83">
        <f t="shared" si="4"/>
        <v>286418</v>
      </c>
      <c r="L98" s="18">
        <v>109320</v>
      </c>
      <c r="M98" s="19">
        <v>27330</v>
      </c>
      <c r="N98" s="19">
        <v>1093</v>
      </c>
      <c r="O98" s="19">
        <v>5466</v>
      </c>
      <c r="P98" s="20">
        <v>1039</v>
      </c>
      <c r="Q98" s="21">
        <v>144248</v>
      </c>
      <c r="R98" s="20">
        <v>288496</v>
      </c>
      <c r="S98" s="20">
        <v>54660</v>
      </c>
      <c r="T98" s="20">
        <v>2186</v>
      </c>
      <c r="U98" s="20">
        <v>10932</v>
      </c>
      <c r="V98" s="22">
        <v>2077</v>
      </c>
    </row>
    <row r="99" spans="3:22" ht="15" x14ac:dyDescent="0.2">
      <c r="C99" s="30">
        <f t="shared" si="5"/>
        <v>81</v>
      </c>
      <c r="D99" s="72" t="s">
        <v>205</v>
      </c>
      <c r="E99" s="35"/>
      <c r="F99" s="161" t="s">
        <v>205</v>
      </c>
      <c r="G99" s="31" t="s">
        <v>206</v>
      </c>
      <c r="H99" s="16" t="s">
        <v>38</v>
      </c>
      <c r="I99" s="113">
        <v>1</v>
      </c>
      <c r="J99" s="90">
        <v>116099</v>
      </c>
      <c r="K99" s="83">
        <f t="shared" si="4"/>
        <v>116099</v>
      </c>
      <c r="L99" s="18">
        <v>88625</v>
      </c>
      <c r="M99" s="19">
        <v>22156</v>
      </c>
      <c r="N99" s="19">
        <v>886</v>
      </c>
      <c r="O99" s="19">
        <v>4431</v>
      </c>
      <c r="P99" s="20">
        <v>842</v>
      </c>
      <c r="Q99" s="21">
        <v>116940</v>
      </c>
      <c r="R99" s="20">
        <v>116940</v>
      </c>
      <c r="S99" s="20">
        <v>22156</v>
      </c>
      <c r="T99" s="20">
        <v>886</v>
      </c>
      <c r="U99" s="20">
        <v>4431</v>
      </c>
      <c r="V99" s="22">
        <v>842</v>
      </c>
    </row>
    <row r="100" spans="3:22" ht="15" x14ac:dyDescent="0.2">
      <c r="C100" s="30">
        <f t="shared" si="5"/>
        <v>82</v>
      </c>
      <c r="D100" s="72" t="s">
        <v>207</v>
      </c>
      <c r="E100" s="35"/>
      <c r="F100" s="161" t="s">
        <v>207</v>
      </c>
      <c r="G100" s="31" t="s">
        <v>208</v>
      </c>
      <c r="H100" s="16" t="s">
        <v>29</v>
      </c>
      <c r="I100" s="113">
        <v>50</v>
      </c>
      <c r="J100" s="90">
        <v>1674889</v>
      </c>
      <c r="K100" s="83">
        <f t="shared" si="4"/>
        <v>83744450</v>
      </c>
      <c r="L100" s="18">
        <v>1278541</v>
      </c>
      <c r="M100" s="19">
        <v>319635</v>
      </c>
      <c r="N100" s="19">
        <v>12785</v>
      </c>
      <c r="O100" s="19">
        <v>63927</v>
      </c>
      <c r="P100" s="20">
        <v>12146</v>
      </c>
      <c r="Q100" s="21">
        <v>1687034</v>
      </c>
      <c r="R100" s="20">
        <v>84351700</v>
      </c>
      <c r="S100" s="20">
        <v>15981750</v>
      </c>
      <c r="T100" s="20">
        <v>639250</v>
      </c>
      <c r="U100" s="20">
        <v>3196350</v>
      </c>
      <c r="V100" s="22">
        <v>607307</v>
      </c>
    </row>
    <row r="101" spans="3:22" ht="15" x14ac:dyDescent="0.2">
      <c r="C101" s="30">
        <f t="shared" si="5"/>
        <v>83</v>
      </c>
      <c r="D101" s="72" t="s">
        <v>209</v>
      </c>
      <c r="E101" s="35"/>
      <c r="F101" s="164" t="s">
        <v>209</v>
      </c>
      <c r="G101" s="31" t="s">
        <v>210</v>
      </c>
      <c r="H101" s="16" t="s">
        <v>38</v>
      </c>
      <c r="I101" s="113">
        <v>4</v>
      </c>
      <c r="J101" s="90">
        <v>1799889</v>
      </c>
      <c r="K101" s="83">
        <f t="shared" si="4"/>
        <v>7199556</v>
      </c>
      <c r="L101" s="18">
        <v>1373961</v>
      </c>
      <c r="M101" s="19">
        <v>343490</v>
      </c>
      <c r="N101" s="19">
        <v>13740</v>
      </c>
      <c r="O101" s="19">
        <v>68698</v>
      </c>
      <c r="P101" s="20">
        <v>13053</v>
      </c>
      <c r="Q101" s="21">
        <v>1812942</v>
      </c>
      <c r="R101" s="20">
        <v>7251768</v>
      </c>
      <c r="S101" s="20">
        <v>1373960</v>
      </c>
      <c r="T101" s="20">
        <v>54960</v>
      </c>
      <c r="U101" s="20">
        <v>274792</v>
      </c>
      <c r="V101" s="22">
        <v>52210</v>
      </c>
    </row>
    <row r="102" spans="3:22" ht="15" x14ac:dyDescent="0.2">
      <c r="C102" s="30">
        <f t="shared" si="5"/>
        <v>84</v>
      </c>
      <c r="D102" s="72" t="s">
        <v>211</v>
      </c>
      <c r="E102" s="35"/>
      <c r="F102" s="161" t="s">
        <v>211</v>
      </c>
      <c r="G102" s="31" t="s">
        <v>212</v>
      </c>
      <c r="H102" s="16" t="s">
        <v>38</v>
      </c>
      <c r="I102" s="113">
        <v>2</v>
      </c>
      <c r="J102" s="90">
        <v>4586789</v>
      </c>
      <c r="K102" s="83">
        <f t="shared" si="4"/>
        <v>9173578</v>
      </c>
      <c r="L102" s="18">
        <v>3501366</v>
      </c>
      <c r="M102" s="19">
        <v>875342</v>
      </c>
      <c r="N102" s="19">
        <v>35014</v>
      </c>
      <c r="O102" s="19">
        <v>175068</v>
      </c>
      <c r="P102" s="20">
        <v>33263</v>
      </c>
      <c r="Q102" s="21">
        <v>4620053</v>
      </c>
      <c r="R102" s="20">
        <v>9240106</v>
      </c>
      <c r="S102" s="20">
        <v>1750684</v>
      </c>
      <c r="T102" s="20">
        <v>70028</v>
      </c>
      <c r="U102" s="20">
        <v>350136</v>
      </c>
      <c r="V102" s="22">
        <v>66526</v>
      </c>
    </row>
    <row r="103" spans="3:22" ht="15" x14ac:dyDescent="0.2">
      <c r="C103" s="30">
        <f t="shared" si="5"/>
        <v>85</v>
      </c>
      <c r="D103" s="72" t="s">
        <v>213</v>
      </c>
      <c r="E103" s="35"/>
      <c r="F103" s="161" t="s">
        <v>213</v>
      </c>
      <c r="G103" s="31" t="s">
        <v>214</v>
      </c>
      <c r="H103" s="16" t="s">
        <v>38</v>
      </c>
      <c r="I103" s="113">
        <v>4</v>
      </c>
      <c r="J103" s="90">
        <v>8221950</v>
      </c>
      <c r="K103" s="83">
        <f t="shared" si="4"/>
        <v>32887800</v>
      </c>
      <c r="L103" s="18">
        <v>6276298</v>
      </c>
      <c r="M103" s="19">
        <v>1569075</v>
      </c>
      <c r="N103" s="19">
        <v>62763</v>
      </c>
      <c r="O103" s="19">
        <v>313815</v>
      </c>
      <c r="P103" s="20">
        <v>59625</v>
      </c>
      <c r="Q103" s="21">
        <v>8281576</v>
      </c>
      <c r="R103" s="20">
        <v>33126304</v>
      </c>
      <c r="S103" s="20">
        <v>6276300</v>
      </c>
      <c r="T103" s="20">
        <v>251052</v>
      </c>
      <c r="U103" s="20">
        <v>1255260</v>
      </c>
      <c r="V103" s="22">
        <v>238499</v>
      </c>
    </row>
    <row r="104" spans="3:22" ht="15" x14ac:dyDescent="0.2">
      <c r="C104" s="30">
        <f t="shared" si="5"/>
        <v>86</v>
      </c>
      <c r="D104" s="72" t="s">
        <v>215</v>
      </c>
      <c r="E104" s="35"/>
      <c r="F104" s="161" t="s">
        <v>215</v>
      </c>
      <c r="G104" s="31" t="s">
        <v>216</v>
      </c>
      <c r="H104" s="16" t="s">
        <v>38</v>
      </c>
      <c r="I104" s="113">
        <v>2</v>
      </c>
      <c r="J104" s="90">
        <v>5064701</v>
      </c>
      <c r="K104" s="83">
        <f t="shared" si="4"/>
        <v>10129402</v>
      </c>
      <c r="L104" s="18">
        <v>3866184</v>
      </c>
      <c r="M104" s="19">
        <v>966546</v>
      </c>
      <c r="N104" s="19">
        <v>38662</v>
      </c>
      <c r="O104" s="19">
        <v>193309</v>
      </c>
      <c r="P104" s="20">
        <v>36729</v>
      </c>
      <c r="Q104" s="21">
        <v>5101430</v>
      </c>
      <c r="R104" s="20">
        <v>10202860</v>
      </c>
      <c r="S104" s="20">
        <v>1933092</v>
      </c>
      <c r="T104" s="20">
        <v>77324</v>
      </c>
      <c r="U104" s="20">
        <v>386618</v>
      </c>
      <c r="V104" s="22">
        <v>73457</v>
      </c>
    </row>
    <row r="105" spans="3:22" ht="15" x14ac:dyDescent="0.2">
      <c r="C105" s="30">
        <f t="shared" si="5"/>
        <v>87</v>
      </c>
      <c r="D105" s="72" t="s">
        <v>217</v>
      </c>
      <c r="E105" s="35"/>
      <c r="F105" s="161" t="s">
        <v>217</v>
      </c>
      <c r="G105" s="31" t="s">
        <v>218</v>
      </c>
      <c r="H105" s="16" t="s">
        <v>38</v>
      </c>
      <c r="I105" s="113">
        <v>2</v>
      </c>
      <c r="J105" s="90">
        <v>8081972</v>
      </c>
      <c r="K105" s="83">
        <f t="shared" si="4"/>
        <v>16163944</v>
      </c>
      <c r="L105" s="18">
        <v>6169444</v>
      </c>
      <c r="M105" s="19">
        <v>1542361</v>
      </c>
      <c r="N105" s="19">
        <v>61694</v>
      </c>
      <c r="O105" s="19">
        <v>308472</v>
      </c>
      <c r="P105" s="20">
        <v>58610</v>
      </c>
      <c r="Q105" s="21">
        <v>8140581</v>
      </c>
      <c r="R105" s="20">
        <v>16281162</v>
      </c>
      <c r="S105" s="20">
        <v>3084722</v>
      </c>
      <c r="T105" s="20">
        <v>123388</v>
      </c>
      <c r="U105" s="20">
        <v>616944</v>
      </c>
      <c r="V105" s="22">
        <v>117219</v>
      </c>
    </row>
    <row r="106" spans="3:22" ht="15" x14ac:dyDescent="0.2">
      <c r="C106" s="30">
        <f t="shared" si="5"/>
        <v>88</v>
      </c>
      <c r="D106" s="72" t="s">
        <v>219</v>
      </c>
      <c r="E106" s="35"/>
      <c r="F106" s="161" t="s">
        <v>219</v>
      </c>
      <c r="G106" s="31" t="s">
        <v>220</v>
      </c>
      <c r="H106" s="16" t="s">
        <v>38</v>
      </c>
      <c r="I106" s="113">
        <v>8</v>
      </c>
      <c r="J106" s="90">
        <v>1936281</v>
      </c>
      <c r="K106" s="83">
        <f t="shared" si="4"/>
        <v>15490248</v>
      </c>
      <c r="L106" s="18">
        <v>1478077</v>
      </c>
      <c r="M106" s="19">
        <v>369519</v>
      </c>
      <c r="N106" s="19">
        <v>14781</v>
      </c>
      <c r="O106" s="19">
        <v>73904</v>
      </c>
      <c r="P106" s="20">
        <v>14042</v>
      </c>
      <c r="Q106" s="21">
        <v>1950323</v>
      </c>
      <c r="R106" s="20">
        <v>15602584</v>
      </c>
      <c r="S106" s="20">
        <v>2956152</v>
      </c>
      <c r="T106" s="20">
        <v>118248</v>
      </c>
      <c r="U106" s="20">
        <v>591232</v>
      </c>
      <c r="V106" s="22">
        <v>112334</v>
      </c>
    </row>
    <row r="107" spans="3:22" ht="15" x14ac:dyDescent="0.2">
      <c r="C107" s="30">
        <f t="shared" si="5"/>
        <v>89</v>
      </c>
      <c r="D107" s="72" t="s">
        <v>221</v>
      </c>
      <c r="E107" s="35"/>
      <c r="F107" s="161" t="s">
        <v>221</v>
      </c>
      <c r="G107" s="31" t="s">
        <v>222</v>
      </c>
      <c r="H107" s="16" t="s">
        <v>38</v>
      </c>
      <c r="I107" s="113">
        <v>8</v>
      </c>
      <c r="J107" s="90">
        <v>2112749</v>
      </c>
      <c r="K107" s="83">
        <f t="shared" si="4"/>
        <v>16901992</v>
      </c>
      <c r="L107" s="18">
        <v>1612786</v>
      </c>
      <c r="M107" s="19">
        <v>403197</v>
      </c>
      <c r="N107" s="19">
        <v>16128</v>
      </c>
      <c r="O107" s="19">
        <v>80639</v>
      </c>
      <c r="P107" s="20">
        <v>15321</v>
      </c>
      <c r="Q107" s="21">
        <v>2128071</v>
      </c>
      <c r="R107" s="20">
        <v>17024568</v>
      </c>
      <c r="S107" s="20">
        <v>3225576</v>
      </c>
      <c r="T107" s="20">
        <v>129024</v>
      </c>
      <c r="U107" s="20">
        <v>645112</v>
      </c>
      <c r="V107" s="22">
        <v>122571</v>
      </c>
    </row>
    <row r="108" spans="3:22" ht="15" x14ac:dyDescent="0.2">
      <c r="C108" s="30">
        <f t="shared" si="5"/>
        <v>90</v>
      </c>
      <c r="D108" s="72" t="s">
        <v>223</v>
      </c>
      <c r="E108" s="35"/>
      <c r="F108" s="161" t="s">
        <v>223</v>
      </c>
      <c r="G108" s="31" t="s">
        <v>224</v>
      </c>
      <c r="H108" s="16" t="s">
        <v>38</v>
      </c>
      <c r="I108" s="113">
        <v>4</v>
      </c>
      <c r="J108" s="90">
        <v>2112749</v>
      </c>
      <c r="K108" s="83">
        <f t="shared" si="4"/>
        <v>8450996</v>
      </c>
      <c r="L108" s="18">
        <v>1612786</v>
      </c>
      <c r="M108" s="19">
        <v>403197</v>
      </c>
      <c r="N108" s="19">
        <v>16128</v>
      </c>
      <c r="O108" s="19">
        <v>80639</v>
      </c>
      <c r="P108" s="20">
        <v>15321</v>
      </c>
      <c r="Q108" s="21">
        <v>2128071</v>
      </c>
      <c r="R108" s="20">
        <v>8512284</v>
      </c>
      <c r="S108" s="20">
        <v>1612788</v>
      </c>
      <c r="T108" s="20">
        <v>64512</v>
      </c>
      <c r="U108" s="20">
        <v>322556</v>
      </c>
      <c r="V108" s="22">
        <v>61286</v>
      </c>
    </row>
    <row r="109" spans="3:22" ht="15" x14ac:dyDescent="0.2">
      <c r="C109" s="30">
        <f t="shared" si="5"/>
        <v>91</v>
      </c>
      <c r="D109" s="72" t="s">
        <v>225</v>
      </c>
      <c r="E109" s="35"/>
      <c r="F109" s="161" t="s">
        <v>225</v>
      </c>
      <c r="G109" s="31" t="s">
        <v>226</v>
      </c>
      <c r="H109" s="16" t="s">
        <v>227</v>
      </c>
      <c r="I109" s="113">
        <v>251</v>
      </c>
      <c r="J109" s="90">
        <v>163523</v>
      </c>
      <c r="K109" s="83">
        <f t="shared" si="4"/>
        <v>41044273</v>
      </c>
      <c r="L109" s="18">
        <v>124827</v>
      </c>
      <c r="M109" s="19">
        <v>31207</v>
      </c>
      <c r="N109" s="19">
        <v>1248</v>
      </c>
      <c r="O109" s="19">
        <v>6241</v>
      </c>
      <c r="P109" s="20">
        <v>1186</v>
      </c>
      <c r="Q109" s="21">
        <v>164709</v>
      </c>
      <c r="R109" s="20">
        <v>41341959</v>
      </c>
      <c r="S109" s="20">
        <v>7832957</v>
      </c>
      <c r="T109" s="20">
        <v>313248</v>
      </c>
      <c r="U109" s="20">
        <v>1566491</v>
      </c>
      <c r="V109" s="22">
        <v>297633</v>
      </c>
    </row>
    <row r="110" spans="3:22" ht="15" x14ac:dyDescent="0.2">
      <c r="C110" s="30">
        <f t="shared" si="5"/>
        <v>92</v>
      </c>
      <c r="D110" s="72" t="s">
        <v>228</v>
      </c>
      <c r="E110" s="35"/>
      <c r="F110" s="161" t="s">
        <v>228</v>
      </c>
      <c r="G110" s="31" t="s">
        <v>229</v>
      </c>
      <c r="H110" s="16" t="s">
        <v>32</v>
      </c>
      <c r="I110" s="113">
        <v>85</v>
      </c>
      <c r="J110" s="90">
        <v>802733</v>
      </c>
      <c r="K110" s="83">
        <f t="shared" si="4"/>
        <v>68232305</v>
      </c>
      <c r="L110" s="18">
        <v>612773</v>
      </c>
      <c r="M110" s="19">
        <v>153193</v>
      </c>
      <c r="N110" s="19">
        <v>6128</v>
      </c>
      <c r="O110" s="19">
        <v>30639</v>
      </c>
      <c r="P110" s="20">
        <v>5821</v>
      </c>
      <c r="Q110" s="21">
        <v>808554</v>
      </c>
      <c r="R110" s="20">
        <v>68727090</v>
      </c>
      <c r="S110" s="20">
        <v>13021405</v>
      </c>
      <c r="T110" s="20">
        <v>520880</v>
      </c>
      <c r="U110" s="20">
        <v>2604315</v>
      </c>
      <c r="V110" s="22">
        <v>494820</v>
      </c>
    </row>
    <row r="111" spans="3:22" ht="24" customHeight="1" x14ac:dyDescent="0.2">
      <c r="C111" s="30">
        <f t="shared" si="5"/>
        <v>93</v>
      </c>
      <c r="D111" s="72" t="s">
        <v>230</v>
      </c>
      <c r="E111" s="35"/>
      <c r="F111" s="161" t="s">
        <v>230</v>
      </c>
      <c r="G111" s="31" t="s">
        <v>231</v>
      </c>
      <c r="H111" s="16" t="s">
        <v>227</v>
      </c>
      <c r="I111" s="113">
        <v>150</v>
      </c>
      <c r="J111" s="90">
        <v>192560</v>
      </c>
      <c r="K111" s="83">
        <f t="shared" si="4"/>
        <v>28884000</v>
      </c>
      <c r="L111" s="18">
        <v>146993</v>
      </c>
      <c r="M111" s="19">
        <v>36748</v>
      </c>
      <c r="N111" s="19">
        <v>1470</v>
      </c>
      <c r="O111" s="19">
        <v>7350</v>
      </c>
      <c r="P111" s="20">
        <v>1397</v>
      </c>
      <c r="Q111" s="21">
        <v>193958</v>
      </c>
      <c r="R111" s="20">
        <v>29093700</v>
      </c>
      <c r="S111" s="20">
        <v>5512200</v>
      </c>
      <c r="T111" s="20">
        <v>220500</v>
      </c>
      <c r="U111" s="20">
        <v>1102500</v>
      </c>
      <c r="V111" s="22">
        <v>209475</v>
      </c>
    </row>
    <row r="112" spans="3:22" ht="15" x14ac:dyDescent="0.2">
      <c r="C112" s="30">
        <f t="shared" si="5"/>
        <v>94</v>
      </c>
      <c r="D112" s="72" t="s">
        <v>232</v>
      </c>
      <c r="E112" s="35"/>
      <c r="F112" s="161" t="s">
        <v>232</v>
      </c>
      <c r="G112" s="31" t="s">
        <v>233</v>
      </c>
      <c r="H112" s="16" t="s">
        <v>234</v>
      </c>
      <c r="I112" s="113">
        <v>1572</v>
      </c>
      <c r="J112" s="90">
        <v>13857</v>
      </c>
      <c r="K112" s="83">
        <f t="shared" si="4"/>
        <v>21783204</v>
      </c>
      <c r="L112" s="18">
        <v>10577</v>
      </c>
      <c r="M112" s="19">
        <v>2644</v>
      </c>
      <c r="N112" s="19">
        <v>106</v>
      </c>
      <c r="O112" s="19">
        <v>529</v>
      </c>
      <c r="P112" s="20">
        <v>101</v>
      </c>
      <c r="Q112" s="21">
        <v>13957</v>
      </c>
      <c r="R112" s="20">
        <v>21940404</v>
      </c>
      <c r="S112" s="20">
        <v>4156368</v>
      </c>
      <c r="T112" s="20">
        <v>166632</v>
      </c>
      <c r="U112" s="20">
        <v>831588</v>
      </c>
      <c r="V112" s="22">
        <v>158002</v>
      </c>
    </row>
    <row r="113" spans="2:22" ht="15" x14ac:dyDescent="0.2">
      <c r="C113" s="30">
        <f t="shared" si="5"/>
        <v>95</v>
      </c>
      <c r="D113" s="72" t="s">
        <v>235</v>
      </c>
      <c r="E113" s="35"/>
      <c r="F113" s="161" t="s">
        <v>235</v>
      </c>
      <c r="G113" s="31" t="s">
        <v>236</v>
      </c>
      <c r="H113" s="16" t="s">
        <v>38</v>
      </c>
      <c r="I113" s="113">
        <v>80</v>
      </c>
      <c r="J113" s="90">
        <v>200064</v>
      </c>
      <c r="K113" s="83">
        <f t="shared" si="4"/>
        <v>16005120</v>
      </c>
      <c r="L113" s="18">
        <v>152721</v>
      </c>
      <c r="M113" s="19">
        <v>38180</v>
      </c>
      <c r="N113" s="19">
        <v>1527</v>
      </c>
      <c r="O113" s="19">
        <v>7636</v>
      </c>
      <c r="P113" s="20">
        <v>1451</v>
      </c>
      <c r="Q113" s="21">
        <v>201515</v>
      </c>
      <c r="R113" s="20">
        <v>16121200</v>
      </c>
      <c r="S113" s="20">
        <v>3054400</v>
      </c>
      <c r="T113" s="20">
        <v>122160</v>
      </c>
      <c r="U113" s="20">
        <v>610880</v>
      </c>
      <c r="V113" s="22">
        <v>116067</v>
      </c>
    </row>
    <row r="114" spans="2:22" ht="15" x14ac:dyDescent="0.2">
      <c r="B114" s="36"/>
      <c r="C114" s="30">
        <f t="shared" si="5"/>
        <v>96</v>
      </c>
      <c r="D114" s="72" t="s">
        <v>237</v>
      </c>
      <c r="E114" s="35"/>
      <c r="F114" s="161" t="s">
        <v>237</v>
      </c>
      <c r="G114" s="31" t="s">
        <v>238</v>
      </c>
      <c r="H114" s="16" t="s">
        <v>32</v>
      </c>
      <c r="I114" s="113">
        <v>126</v>
      </c>
      <c r="J114" s="90">
        <v>331508</v>
      </c>
      <c r="K114" s="83">
        <f t="shared" si="4"/>
        <v>41770008</v>
      </c>
      <c r="L114" s="18">
        <v>253059</v>
      </c>
      <c r="M114" s="19">
        <v>63265</v>
      </c>
      <c r="N114" s="19">
        <v>2531</v>
      </c>
      <c r="O114" s="19">
        <v>12653</v>
      </c>
      <c r="P114" s="20">
        <v>2404</v>
      </c>
      <c r="Q114" s="21">
        <v>333912</v>
      </c>
      <c r="R114" s="20">
        <v>42072912</v>
      </c>
      <c r="S114" s="20">
        <v>7971390</v>
      </c>
      <c r="T114" s="20">
        <v>318906</v>
      </c>
      <c r="U114" s="20">
        <v>1594278</v>
      </c>
      <c r="V114" s="22">
        <v>302913</v>
      </c>
    </row>
    <row r="115" spans="2:22" ht="15.75" x14ac:dyDescent="0.25">
      <c r="C115" s="37"/>
      <c r="D115" s="32" t="s">
        <v>239</v>
      </c>
      <c r="E115" s="38"/>
      <c r="F115" s="9" t="s">
        <v>239</v>
      </c>
      <c r="G115" s="26" t="s">
        <v>240</v>
      </c>
      <c r="H115" s="26"/>
      <c r="I115" s="114"/>
      <c r="J115" s="91"/>
      <c r="K115" s="91"/>
      <c r="L115" s="18">
        <v>0</v>
      </c>
      <c r="M115" s="19">
        <v>0</v>
      </c>
      <c r="N115" s="19">
        <v>0</v>
      </c>
      <c r="O115" s="19">
        <v>0</v>
      </c>
      <c r="P115" s="20">
        <v>0</v>
      </c>
      <c r="Q115" s="21">
        <v>0</v>
      </c>
      <c r="R115" s="20">
        <v>0</v>
      </c>
      <c r="S115" s="20">
        <v>0</v>
      </c>
      <c r="T115" s="20">
        <v>0</v>
      </c>
      <c r="U115" s="20">
        <v>0</v>
      </c>
      <c r="V115" s="22">
        <v>0</v>
      </c>
    </row>
    <row r="116" spans="2:22" ht="15.75" x14ac:dyDescent="0.25">
      <c r="C116" s="27">
        <f>C114+1</f>
        <v>97</v>
      </c>
      <c r="D116" s="73" t="s">
        <v>241</v>
      </c>
      <c r="E116" s="35"/>
      <c r="F116" s="161" t="s">
        <v>241</v>
      </c>
      <c r="G116" s="39" t="s">
        <v>242</v>
      </c>
      <c r="H116" s="16" t="s">
        <v>32</v>
      </c>
      <c r="I116" s="113">
        <v>860</v>
      </c>
      <c r="J116" s="90">
        <v>56881</v>
      </c>
      <c r="K116" s="83">
        <f t="shared" si="4"/>
        <v>48917660</v>
      </c>
      <c r="L116" s="18">
        <v>43421</v>
      </c>
      <c r="M116" s="19">
        <v>10855</v>
      </c>
      <c r="N116" s="19">
        <v>434</v>
      </c>
      <c r="O116" s="19">
        <v>2171</v>
      </c>
      <c r="P116" s="20">
        <v>412</v>
      </c>
      <c r="Q116" s="21">
        <v>57293</v>
      </c>
      <c r="R116" s="20">
        <v>49271980</v>
      </c>
      <c r="S116" s="20">
        <v>9335300</v>
      </c>
      <c r="T116" s="20">
        <v>373240</v>
      </c>
      <c r="U116" s="20">
        <v>1867060</v>
      </c>
      <c r="V116" s="22">
        <v>354741</v>
      </c>
    </row>
    <row r="117" spans="2:22" ht="15.75" x14ac:dyDescent="0.25">
      <c r="C117" s="27">
        <f>C116+1</f>
        <v>98</v>
      </c>
      <c r="D117" s="73" t="s">
        <v>243</v>
      </c>
      <c r="E117" s="35"/>
      <c r="F117" s="161" t="s">
        <v>243</v>
      </c>
      <c r="G117" s="39" t="s">
        <v>244</v>
      </c>
      <c r="H117" s="16" t="s">
        <v>32</v>
      </c>
      <c r="I117" s="113">
        <v>120</v>
      </c>
      <c r="J117" s="90">
        <v>306860</v>
      </c>
      <c r="K117" s="83">
        <f t="shared" si="4"/>
        <v>36823200</v>
      </c>
      <c r="L117" s="18">
        <v>234245</v>
      </c>
      <c r="M117" s="19">
        <v>58561</v>
      </c>
      <c r="N117" s="19">
        <v>2342</v>
      </c>
      <c r="O117" s="19">
        <v>11712</v>
      </c>
      <c r="P117" s="20">
        <v>2225</v>
      </c>
      <c r="Q117" s="21">
        <v>309085</v>
      </c>
      <c r="R117" s="20">
        <v>37090200</v>
      </c>
      <c r="S117" s="20">
        <v>7027320</v>
      </c>
      <c r="T117" s="20">
        <v>281040</v>
      </c>
      <c r="U117" s="20">
        <v>1405440</v>
      </c>
      <c r="V117" s="22">
        <v>267034</v>
      </c>
    </row>
    <row r="118" spans="2:22" ht="15.75" x14ac:dyDescent="0.25">
      <c r="C118" s="27">
        <f t="shared" ref="C118:C120" si="6">C117+1</f>
        <v>99</v>
      </c>
      <c r="D118" s="73" t="s">
        <v>245</v>
      </c>
      <c r="E118" s="35"/>
      <c r="F118" s="161" t="s">
        <v>245</v>
      </c>
      <c r="G118" s="39" t="s">
        <v>246</v>
      </c>
      <c r="H118" s="16" t="s">
        <v>32</v>
      </c>
      <c r="I118" s="113">
        <v>496</v>
      </c>
      <c r="J118" s="90">
        <v>192224</v>
      </c>
      <c r="K118" s="83">
        <f t="shared" si="4"/>
        <v>95343104</v>
      </c>
      <c r="L118" s="18">
        <v>146736</v>
      </c>
      <c r="M118" s="19">
        <v>36684</v>
      </c>
      <c r="N118" s="19">
        <v>1467</v>
      </c>
      <c r="O118" s="19">
        <v>7337</v>
      </c>
      <c r="P118" s="20">
        <v>1394</v>
      </c>
      <c r="Q118" s="21">
        <v>193618</v>
      </c>
      <c r="R118" s="20">
        <v>96034528</v>
      </c>
      <c r="S118" s="20">
        <v>18195264</v>
      </c>
      <c r="T118" s="20">
        <v>727632</v>
      </c>
      <c r="U118" s="20">
        <v>3639152</v>
      </c>
      <c r="V118" s="22">
        <v>691439</v>
      </c>
    </row>
    <row r="119" spans="2:22" ht="15.75" x14ac:dyDescent="0.25">
      <c r="C119" s="27">
        <f t="shared" si="6"/>
        <v>100</v>
      </c>
      <c r="D119" s="73" t="s">
        <v>247</v>
      </c>
      <c r="E119" s="35"/>
      <c r="F119" s="161" t="s">
        <v>247</v>
      </c>
      <c r="G119" s="39" t="s">
        <v>248</v>
      </c>
      <c r="H119" s="16" t="s">
        <v>32</v>
      </c>
      <c r="I119" s="113">
        <v>2</v>
      </c>
      <c r="J119" s="90">
        <v>45506</v>
      </c>
      <c r="K119" s="83">
        <f t="shared" si="4"/>
        <v>91012</v>
      </c>
      <c r="L119" s="18">
        <v>34737</v>
      </c>
      <c r="M119" s="19">
        <v>8684</v>
      </c>
      <c r="N119" s="19">
        <v>347</v>
      </c>
      <c r="O119" s="19">
        <v>1737</v>
      </c>
      <c r="P119" s="20">
        <v>330</v>
      </c>
      <c r="Q119" s="21">
        <v>45835</v>
      </c>
      <c r="R119" s="20">
        <v>91670</v>
      </c>
      <c r="S119" s="20">
        <v>17368</v>
      </c>
      <c r="T119" s="20">
        <v>694</v>
      </c>
      <c r="U119" s="20">
        <v>3474</v>
      </c>
      <c r="V119" s="22">
        <v>660</v>
      </c>
    </row>
    <row r="120" spans="2:22" ht="15.75" x14ac:dyDescent="0.25">
      <c r="C120" s="27">
        <f t="shared" si="6"/>
        <v>101</v>
      </c>
      <c r="D120" s="73" t="s">
        <v>249</v>
      </c>
      <c r="E120" s="35"/>
      <c r="F120" s="161" t="s">
        <v>249</v>
      </c>
      <c r="G120" s="39" t="s">
        <v>250</v>
      </c>
      <c r="H120" s="73" t="s">
        <v>32</v>
      </c>
      <c r="I120" s="113">
        <v>10</v>
      </c>
      <c r="J120" s="90">
        <v>4765147</v>
      </c>
      <c r="K120" s="83">
        <f t="shared" si="4"/>
        <v>47651470</v>
      </c>
      <c r="L120" s="18">
        <v>3637516</v>
      </c>
      <c r="M120" s="19">
        <v>909379</v>
      </c>
      <c r="N120" s="19">
        <v>36375</v>
      </c>
      <c r="O120" s="19">
        <v>181876</v>
      </c>
      <c r="P120" s="20">
        <v>34556</v>
      </c>
      <c r="Q120" s="21">
        <v>4799702</v>
      </c>
      <c r="R120" s="20">
        <v>47997020</v>
      </c>
      <c r="S120" s="20">
        <v>9093790</v>
      </c>
      <c r="T120" s="20">
        <v>363750</v>
      </c>
      <c r="U120" s="20">
        <v>1818760</v>
      </c>
      <c r="V120" s="22">
        <v>345564</v>
      </c>
    </row>
    <row r="121" spans="2:22" ht="15.75" x14ac:dyDescent="0.25">
      <c r="C121" s="37"/>
      <c r="D121" s="32" t="s">
        <v>251</v>
      </c>
      <c r="E121" s="38"/>
      <c r="F121" s="9" t="s">
        <v>251</v>
      </c>
      <c r="G121" s="26" t="s">
        <v>252</v>
      </c>
      <c r="H121" s="26"/>
      <c r="I121" s="114"/>
      <c r="J121" s="91"/>
      <c r="K121" s="91"/>
      <c r="L121" s="18">
        <v>0</v>
      </c>
      <c r="M121" s="19">
        <v>0</v>
      </c>
      <c r="N121" s="19">
        <v>0</v>
      </c>
      <c r="O121" s="19">
        <v>0</v>
      </c>
      <c r="P121" s="20">
        <v>0</v>
      </c>
      <c r="Q121" s="21">
        <v>0</v>
      </c>
      <c r="R121" s="20">
        <v>0</v>
      </c>
      <c r="S121" s="20">
        <v>0</v>
      </c>
      <c r="T121" s="20">
        <v>0</v>
      </c>
      <c r="U121" s="20">
        <v>0</v>
      </c>
      <c r="V121" s="22">
        <v>0</v>
      </c>
    </row>
    <row r="122" spans="2:22" ht="15.75" x14ac:dyDescent="0.25">
      <c r="C122" s="27">
        <f>C120+1</f>
        <v>102</v>
      </c>
      <c r="D122" s="72" t="s">
        <v>253</v>
      </c>
      <c r="E122" s="35"/>
      <c r="F122" s="161" t="s">
        <v>253</v>
      </c>
      <c r="G122" s="39" t="s">
        <v>254</v>
      </c>
      <c r="H122" s="16" t="s">
        <v>32</v>
      </c>
      <c r="I122" s="113">
        <v>31</v>
      </c>
      <c r="J122" s="90">
        <v>241512</v>
      </c>
      <c r="K122" s="83">
        <f t="shared" si="4"/>
        <v>7486872</v>
      </c>
      <c r="L122" s="18">
        <v>184361</v>
      </c>
      <c r="M122" s="19">
        <v>46090</v>
      </c>
      <c r="N122" s="19">
        <v>1844</v>
      </c>
      <c r="O122" s="19">
        <v>9218</v>
      </c>
      <c r="P122" s="20">
        <v>1751</v>
      </c>
      <c r="Q122" s="21">
        <v>243264</v>
      </c>
      <c r="R122" s="20">
        <v>7541184</v>
      </c>
      <c r="S122" s="20">
        <v>1428790</v>
      </c>
      <c r="T122" s="20">
        <v>57164</v>
      </c>
      <c r="U122" s="20">
        <v>285758</v>
      </c>
      <c r="V122" s="22">
        <v>54294</v>
      </c>
    </row>
    <row r="123" spans="2:22" ht="15.75" x14ac:dyDescent="0.25">
      <c r="C123" s="27">
        <f>C122+1</f>
        <v>103</v>
      </c>
      <c r="D123" s="72" t="s">
        <v>255</v>
      </c>
      <c r="E123" s="35"/>
      <c r="F123" s="161" t="s">
        <v>255</v>
      </c>
      <c r="G123" s="39" t="s">
        <v>256</v>
      </c>
      <c r="H123" s="16" t="s">
        <v>32</v>
      </c>
      <c r="I123" s="113">
        <v>31</v>
      </c>
      <c r="J123" s="90">
        <v>62035</v>
      </c>
      <c r="K123" s="83">
        <f t="shared" si="4"/>
        <v>1923085</v>
      </c>
      <c r="L123" s="18">
        <v>47355</v>
      </c>
      <c r="M123" s="19">
        <v>11839</v>
      </c>
      <c r="N123" s="19">
        <v>474</v>
      </c>
      <c r="O123" s="19">
        <v>2368</v>
      </c>
      <c r="P123" s="20">
        <v>450</v>
      </c>
      <c r="Q123" s="21">
        <v>62486</v>
      </c>
      <c r="R123" s="20">
        <v>1937066</v>
      </c>
      <c r="S123" s="20">
        <v>367009</v>
      </c>
      <c r="T123" s="20">
        <v>14694</v>
      </c>
      <c r="U123" s="20">
        <v>73408</v>
      </c>
      <c r="V123" s="22">
        <v>13948</v>
      </c>
    </row>
    <row r="124" spans="2:22" ht="15.75" x14ac:dyDescent="0.25">
      <c r="C124" s="27">
        <f t="shared" ref="C124:C132" si="7">C123+1</f>
        <v>104</v>
      </c>
      <c r="D124" s="72" t="s">
        <v>257</v>
      </c>
      <c r="E124" s="35"/>
      <c r="F124" s="161" t="s">
        <v>257</v>
      </c>
      <c r="G124" s="39" t="s">
        <v>258</v>
      </c>
      <c r="H124" s="73" t="s">
        <v>227</v>
      </c>
      <c r="I124" s="113">
        <v>5</v>
      </c>
      <c r="J124" s="90">
        <v>635697</v>
      </c>
      <c r="K124" s="83">
        <f t="shared" si="4"/>
        <v>3178485</v>
      </c>
      <c r="L124" s="18">
        <v>485265</v>
      </c>
      <c r="M124" s="19">
        <v>121316</v>
      </c>
      <c r="N124" s="19">
        <v>4853</v>
      </c>
      <c r="O124" s="19">
        <v>24263</v>
      </c>
      <c r="P124" s="20">
        <v>4610</v>
      </c>
      <c r="Q124" s="21">
        <v>640307</v>
      </c>
      <c r="R124" s="20">
        <v>3201535</v>
      </c>
      <c r="S124" s="20">
        <v>606580</v>
      </c>
      <c r="T124" s="20">
        <v>24265</v>
      </c>
      <c r="U124" s="20">
        <v>121315</v>
      </c>
      <c r="V124" s="22">
        <v>23050</v>
      </c>
    </row>
    <row r="125" spans="2:22" ht="15.75" x14ac:dyDescent="0.25">
      <c r="C125" s="27">
        <f t="shared" si="7"/>
        <v>105</v>
      </c>
      <c r="D125" s="72" t="s">
        <v>259</v>
      </c>
      <c r="E125" s="35"/>
      <c r="F125" s="161" t="s">
        <v>259</v>
      </c>
      <c r="G125" s="39" t="s">
        <v>260</v>
      </c>
      <c r="H125" s="73" t="s">
        <v>38</v>
      </c>
      <c r="I125" s="113">
        <v>1</v>
      </c>
      <c r="J125" s="90">
        <v>395741</v>
      </c>
      <c r="K125" s="83">
        <f t="shared" si="4"/>
        <v>395741</v>
      </c>
      <c r="L125" s="18">
        <v>302092</v>
      </c>
      <c r="M125" s="19">
        <v>75523</v>
      </c>
      <c r="N125" s="19">
        <v>3021</v>
      </c>
      <c r="O125" s="19">
        <v>15105</v>
      </c>
      <c r="P125" s="20">
        <v>2870</v>
      </c>
      <c r="Q125" s="21">
        <v>398611</v>
      </c>
      <c r="R125" s="20">
        <v>398611</v>
      </c>
      <c r="S125" s="20">
        <v>75523</v>
      </c>
      <c r="T125" s="20">
        <v>3021</v>
      </c>
      <c r="U125" s="20">
        <v>15105</v>
      </c>
      <c r="V125" s="22">
        <v>2870</v>
      </c>
    </row>
    <row r="126" spans="2:22" ht="15.75" x14ac:dyDescent="0.25">
      <c r="C126" s="27">
        <f t="shared" si="7"/>
        <v>106</v>
      </c>
      <c r="D126" s="72" t="s">
        <v>261</v>
      </c>
      <c r="E126" s="35"/>
      <c r="F126" s="161" t="s">
        <v>261</v>
      </c>
      <c r="G126" s="39" t="s">
        <v>262</v>
      </c>
      <c r="H126" s="73" t="s">
        <v>38</v>
      </c>
      <c r="I126" s="113">
        <v>1</v>
      </c>
      <c r="J126" s="90">
        <v>395741</v>
      </c>
      <c r="K126" s="83">
        <f t="shared" si="4"/>
        <v>395741</v>
      </c>
      <c r="L126" s="18">
        <v>302092</v>
      </c>
      <c r="M126" s="19">
        <v>75523</v>
      </c>
      <c r="N126" s="19">
        <v>3021</v>
      </c>
      <c r="O126" s="19">
        <v>15105</v>
      </c>
      <c r="P126" s="20">
        <v>2870</v>
      </c>
      <c r="Q126" s="21">
        <v>398611</v>
      </c>
      <c r="R126" s="20">
        <v>398611</v>
      </c>
      <c r="S126" s="20">
        <v>75523</v>
      </c>
      <c r="T126" s="20">
        <v>3021</v>
      </c>
      <c r="U126" s="20">
        <v>15105</v>
      </c>
      <c r="V126" s="22">
        <v>2870</v>
      </c>
    </row>
    <row r="127" spans="2:22" ht="15.75" x14ac:dyDescent="0.25">
      <c r="C127" s="27">
        <f t="shared" si="7"/>
        <v>107</v>
      </c>
      <c r="D127" s="72" t="s">
        <v>263</v>
      </c>
      <c r="E127" s="35"/>
      <c r="F127" s="161" t="s">
        <v>263</v>
      </c>
      <c r="G127" s="39" t="s">
        <v>264</v>
      </c>
      <c r="H127" s="73" t="s">
        <v>38</v>
      </c>
      <c r="I127" s="113">
        <v>1</v>
      </c>
      <c r="J127" s="90">
        <v>3182155</v>
      </c>
      <c r="K127" s="83">
        <f t="shared" si="4"/>
        <v>3182155</v>
      </c>
      <c r="L127" s="18">
        <v>2429126</v>
      </c>
      <c r="M127" s="19">
        <v>607282</v>
      </c>
      <c r="N127" s="19">
        <v>24291</v>
      </c>
      <c r="O127" s="19">
        <v>121456</v>
      </c>
      <c r="P127" s="20">
        <v>23077</v>
      </c>
      <c r="Q127" s="21">
        <v>3205232</v>
      </c>
      <c r="R127" s="20">
        <v>3205232</v>
      </c>
      <c r="S127" s="20">
        <v>607282</v>
      </c>
      <c r="T127" s="20">
        <v>24291</v>
      </c>
      <c r="U127" s="20">
        <v>121456</v>
      </c>
      <c r="V127" s="22">
        <v>23077</v>
      </c>
    </row>
    <row r="128" spans="2:22" ht="15.75" x14ac:dyDescent="0.25">
      <c r="C128" s="27">
        <f t="shared" si="7"/>
        <v>108</v>
      </c>
      <c r="D128" s="72" t="s">
        <v>265</v>
      </c>
      <c r="E128" s="35"/>
      <c r="F128" s="161" t="s">
        <v>265</v>
      </c>
      <c r="G128" s="39" t="s">
        <v>266</v>
      </c>
      <c r="H128" s="73" t="s">
        <v>38</v>
      </c>
      <c r="I128" s="113">
        <v>2</v>
      </c>
      <c r="J128" s="90">
        <v>2562517</v>
      </c>
      <c r="K128" s="83">
        <f t="shared" si="4"/>
        <v>5125034</v>
      </c>
      <c r="L128" s="18">
        <v>1956120</v>
      </c>
      <c r="M128" s="19">
        <v>489030</v>
      </c>
      <c r="N128" s="19">
        <v>19561</v>
      </c>
      <c r="O128" s="19">
        <v>97806</v>
      </c>
      <c r="P128" s="20">
        <v>18583</v>
      </c>
      <c r="Q128" s="21">
        <v>2581100</v>
      </c>
      <c r="R128" s="20">
        <v>5162200</v>
      </c>
      <c r="S128" s="20">
        <v>978060</v>
      </c>
      <c r="T128" s="20">
        <v>39122</v>
      </c>
      <c r="U128" s="20">
        <v>195612</v>
      </c>
      <c r="V128" s="22">
        <v>37166</v>
      </c>
    </row>
    <row r="129" spans="3:22" ht="15.75" x14ac:dyDescent="0.25">
      <c r="C129" s="27">
        <f t="shared" si="7"/>
        <v>109</v>
      </c>
      <c r="D129" s="72" t="s">
        <v>267</v>
      </c>
      <c r="E129" s="35"/>
      <c r="F129" s="161" t="s">
        <v>267</v>
      </c>
      <c r="G129" s="39" t="s">
        <v>268</v>
      </c>
      <c r="H129" s="16" t="s">
        <v>38</v>
      </c>
      <c r="I129" s="113">
        <v>4</v>
      </c>
      <c r="J129" s="90">
        <v>2112300</v>
      </c>
      <c r="K129" s="83">
        <f t="shared" si="4"/>
        <v>8449200</v>
      </c>
      <c r="L129" s="18">
        <v>1612443</v>
      </c>
      <c r="M129" s="19">
        <v>403111</v>
      </c>
      <c r="N129" s="19">
        <v>16124</v>
      </c>
      <c r="O129" s="19">
        <v>80622</v>
      </c>
      <c r="P129" s="20">
        <v>15318</v>
      </c>
      <c r="Q129" s="21">
        <v>2127618</v>
      </c>
      <c r="R129" s="20">
        <v>8510472</v>
      </c>
      <c r="S129" s="20">
        <v>1612444</v>
      </c>
      <c r="T129" s="20">
        <v>64496</v>
      </c>
      <c r="U129" s="20">
        <v>322488</v>
      </c>
      <c r="V129" s="22">
        <v>61273</v>
      </c>
    </row>
    <row r="130" spans="3:22" ht="15.75" x14ac:dyDescent="0.25">
      <c r="C130" s="27">
        <f t="shared" si="7"/>
        <v>110</v>
      </c>
      <c r="D130" s="72" t="s">
        <v>269</v>
      </c>
      <c r="E130" s="35"/>
      <c r="F130" s="161" t="s">
        <v>269</v>
      </c>
      <c r="G130" s="140" t="s">
        <v>270</v>
      </c>
      <c r="H130" s="73" t="s">
        <v>32</v>
      </c>
      <c r="I130" s="113">
        <v>16</v>
      </c>
      <c r="J130" s="90">
        <v>571503</v>
      </c>
      <c r="K130" s="83">
        <f t="shared" si="4"/>
        <v>9144048</v>
      </c>
      <c r="L130" s="18">
        <v>436262</v>
      </c>
      <c r="M130" s="19">
        <v>109066</v>
      </c>
      <c r="N130" s="19">
        <v>4363</v>
      </c>
      <c r="O130" s="19">
        <v>21813</v>
      </c>
      <c r="P130" s="20">
        <v>4144</v>
      </c>
      <c r="Q130" s="21">
        <v>575648</v>
      </c>
      <c r="R130" s="20">
        <v>9210368</v>
      </c>
      <c r="S130" s="20">
        <v>1745056</v>
      </c>
      <c r="T130" s="20">
        <v>69808</v>
      </c>
      <c r="U130" s="20">
        <v>349008</v>
      </c>
      <c r="V130" s="22">
        <v>66312</v>
      </c>
    </row>
    <row r="131" spans="3:22" ht="15.75" x14ac:dyDescent="0.25">
      <c r="C131" s="27">
        <f t="shared" si="7"/>
        <v>111</v>
      </c>
      <c r="D131" s="72" t="s">
        <v>271</v>
      </c>
      <c r="E131" s="35"/>
      <c r="F131" s="161" t="s">
        <v>271</v>
      </c>
      <c r="G131" s="140" t="s">
        <v>236</v>
      </c>
      <c r="H131" s="73" t="s">
        <v>38</v>
      </c>
      <c r="I131" s="113">
        <v>120</v>
      </c>
      <c r="J131" s="90">
        <v>200064</v>
      </c>
      <c r="K131" s="83">
        <f t="shared" si="4"/>
        <v>24007680</v>
      </c>
      <c r="L131" s="18">
        <v>152721</v>
      </c>
      <c r="M131" s="19">
        <v>38180</v>
      </c>
      <c r="N131" s="19">
        <v>1527</v>
      </c>
      <c r="O131" s="19">
        <v>7636</v>
      </c>
      <c r="P131" s="20">
        <v>1451</v>
      </c>
      <c r="Q131" s="21">
        <v>201515</v>
      </c>
      <c r="R131" s="20">
        <v>24181800</v>
      </c>
      <c r="S131" s="20">
        <v>4581600</v>
      </c>
      <c r="T131" s="20">
        <v>183240</v>
      </c>
      <c r="U131" s="20">
        <v>916320</v>
      </c>
      <c r="V131" s="22">
        <v>174101</v>
      </c>
    </row>
    <row r="132" spans="3:22" ht="15.75" x14ac:dyDescent="0.25">
      <c r="C132" s="27">
        <f t="shared" si="7"/>
        <v>112</v>
      </c>
      <c r="D132" s="72" t="s">
        <v>272</v>
      </c>
      <c r="E132" s="35"/>
      <c r="F132" s="161" t="s">
        <v>272</v>
      </c>
      <c r="G132" s="39" t="s">
        <v>273</v>
      </c>
      <c r="H132" s="16" t="s">
        <v>32</v>
      </c>
      <c r="I132" s="113">
        <v>102</v>
      </c>
      <c r="J132" s="90">
        <v>305739</v>
      </c>
      <c r="K132" s="83">
        <f t="shared" si="4"/>
        <v>31185378</v>
      </c>
      <c r="L132" s="18">
        <v>233388</v>
      </c>
      <c r="M132" s="19">
        <v>58347</v>
      </c>
      <c r="N132" s="19">
        <v>2334</v>
      </c>
      <c r="O132" s="19">
        <v>11669</v>
      </c>
      <c r="P132" s="20">
        <v>2217</v>
      </c>
      <c r="Q132" s="21">
        <v>307955</v>
      </c>
      <c r="R132" s="20">
        <v>31411410</v>
      </c>
      <c r="S132" s="20">
        <v>5951394</v>
      </c>
      <c r="T132" s="20">
        <v>238068</v>
      </c>
      <c r="U132" s="20">
        <v>1190238</v>
      </c>
      <c r="V132" s="22">
        <v>226145</v>
      </c>
    </row>
    <row r="133" spans="3:22" ht="15.75" x14ac:dyDescent="0.25">
      <c r="C133" s="37"/>
      <c r="D133" s="32" t="s">
        <v>274</v>
      </c>
      <c r="E133" s="38"/>
      <c r="F133" s="9" t="s">
        <v>274</v>
      </c>
      <c r="G133" s="26" t="s">
        <v>275</v>
      </c>
      <c r="H133" s="26"/>
      <c r="I133" s="92"/>
      <c r="J133" s="92"/>
      <c r="K133" s="92"/>
      <c r="L133" s="18">
        <v>0</v>
      </c>
      <c r="M133" s="19">
        <v>0</v>
      </c>
      <c r="N133" s="19">
        <v>0</v>
      </c>
      <c r="O133" s="19">
        <v>0</v>
      </c>
      <c r="P133" s="20">
        <v>0</v>
      </c>
      <c r="Q133" s="21">
        <v>0</v>
      </c>
      <c r="R133" s="20">
        <v>0</v>
      </c>
      <c r="S133" s="20">
        <v>0</v>
      </c>
      <c r="T133" s="20">
        <v>0</v>
      </c>
      <c r="U133" s="20">
        <v>0</v>
      </c>
      <c r="V133" s="22">
        <v>0</v>
      </c>
    </row>
    <row r="134" spans="3:22" ht="15.75" x14ac:dyDescent="0.25">
      <c r="C134" s="37"/>
      <c r="D134" s="32" t="s">
        <v>276</v>
      </c>
      <c r="E134" s="38"/>
      <c r="F134" s="9" t="s">
        <v>276</v>
      </c>
      <c r="G134" s="26" t="s">
        <v>277</v>
      </c>
      <c r="H134" s="26"/>
      <c r="I134" s="92"/>
      <c r="J134" s="92"/>
      <c r="K134" s="92"/>
      <c r="L134" s="18">
        <v>0</v>
      </c>
      <c r="M134" s="19">
        <v>0</v>
      </c>
      <c r="N134" s="19">
        <v>0</v>
      </c>
      <c r="O134" s="19">
        <v>0</v>
      </c>
      <c r="P134" s="20">
        <v>0</v>
      </c>
      <c r="Q134" s="21">
        <v>0</v>
      </c>
      <c r="R134" s="20">
        <v>0</v>
      </c>
      <c r="S134" s="20">
        <v>0</v>
      </c>
      <c r="T134" s="20">
        <v>0</v>
      </c>
      <c r="U134" s="20">
        <v>0</v>
      </c>
      <c r="V134" s="22">
        <v>0</v>
      </c>
    </row>
    <row r="135" spans="3:22" ht="15.75" x14ac:dyDescent="0.25">
      <c r="C135" s="27">
        <f>C132+1</f>
        <v>113</v>
      </c>
      <c r="D135" s="14" t="s">
        <v>278</v>
      </c>
      <c r="E135" s="35"/>
      <c r="F135" s="161" t="s">
        <v>278</v>
      </c>
      <c r="G135" s="39" t="s">
        <v>279</v>
      </c>
      <c r="H135" s="16" t="s">
        <v>227</v>
      </c>
      <c r="I135" s="113">
        <v>38758</v>
      </c>
      <c r="J135" s="90">
        <v>12520</v>
      </c>
      <c r="K135" s="83">
        <f t="shared" si="4"/>
        <v>485250160</v>
      </c>
      <c r="L135" s="18">
        <v>9557</v>
      </c>
      <c r="M135" s="19">
        <v>2389</v>
      </c>
      <c r="N135" s="19">
        <v>96</v>
      </c>
      <c r="O135" s="19">
        <v>478</v>
      </c>
      <c r="P135" s="20">
        <v>91</v>
      </c>
      <c r="Q135" s="21">
        <v>12611</v>
      </c>
      <c r="R135" s="20">
        <v>488777138</v>
      </c>
      <c r="S135" s="20">
        <v>92592862</v>
      </c>
      <c r="T135" s="20">
        <v>3720768</v>
      </c>
      <c r="U135" s="20">
        <v>18526324</v>
      </c>
      <c r="V135" s="22">
        <v>3520002</v>
      </c>
    </row>
    <row r="136" spans="3:22" ht="15.75" x14ac:dyDescent="0.25">
      <c r="C136" s="27">
        <v>114</v>
      </c>
      <c r="D136" s="14" t="s">
        <v>280</v>
      </c>
      <c r="E136" s="35"/>
      <c r="F136" s="161" t="s">
        <v>280</v>
      </c>
      <c r="G136" s="39" t="s">
        <v>281</v>
      </c>
      <c r="H136" s="16" t="s">
        <v>227</v>
      </c>
      <c r="I136" s="113">
        <v>38200</v>
      </c>
      <c r="J136" s="90">
        <v>19258</v>
      </c>
      <c r="K136" s="83">
        <f t="shared" si="4"/>
        <v>735655600</v>
      </c>
      <c r="L136" s="18">
        <v>14700</v>
      </c>
      <c r="M136" s="19">
        <v>3675</v>
      </c>
      <c r="N136" s="19">
        <v>147</v>
      </c>
      <c r="O136" s="19">
        <v>735</v>
      </c>
      <c r="P136" s="20">
        <v>140</v>
      </c>
      <c r="Q136" s="21">
        <v>19397</v>
      </c>
      <c r="R136" s="20">
        <v>740965400</v>
      </c>
      <c r="S136" s="20">
        <v>140385000</v>
      </c>
      <c r="T136" s="20">
        <v>5615400</v>
      </c>
      <c r="U136" s="20">
        <v>28077000</v>
      </c>
      <c r="V136" s="22">
        <v>5334630</v>
      </c>
    </row>
    <row r="137" spans="3:22" ht="15.75" x14ac:dyDescent="0.25">
      <c r="C137" s="37"/>
      <c r="D137" s="32" t="s">
        <v>282</v>
      </c>
      <c r="E137" s="38"/>
      <c r="F137" s="9" t="s">
        <v>282</v>
      </c>
      <c r="G137" s="26" t="s">
        <v>283</v>
      </c>
      <c r="H137" s="26"/>
      <c r="I137" s="116"/>
      <c r="J137" s="92"/>
      <c r="K137" s="92"/>
      <c r="L137" s="18">
        <v>0</v>
      </c>
      <c r="M137" s="19">
        <v>0</v>
      </c>
      <c r="N137" s="19">
        <v>0</v>
      </c>
      <c r="O137" s="19">
        <v>0</v>
      </c>
      <c r="P137" s="20">
        <v>0</v>
      </c>
      <c r="Q137" s="21">
        <v>0</v>
      </c>
      <c r="R137" s="20">
        <v>0</v>
      </c>
      <c r="S137" s="20">
        <v>0</v>
      </c>
      <c r="T137" s="20">
        <v>0</v>
      </c>
      <c r="U137" s="20">
        <v>0</v>
      </c>
      <c r="V137" s="22">
        <v>0</v>
      </c>
    </row>
    <row r="138" spans="3:22" ht="15.75" x14ac:dyDescent="0.25">
      <c r="C138" s="37"/>
      <c r="D138" s="32" t="s">
        <v>284</v>
      </c>
      <c r="E138" s="38"/>
      <c r="F138" s="9" t="s">
        <v>284</v>
      </c>
      <c r="G138" s="26" t="s">
        <v>285</v>
      </c>
      <c r="H138" s="26"/>
      <c r="I138" s="116"/>
      <c r="J138" s="92"/>
      <c r="K138" s="92"/>
      <c r="L138" s="18">
        <v>0</v>
      </c>
      <c r="M138" s="19">
        <v>0</v>
      </c>
      <c r="N138" s="19">
        <v>0</v>
      </c>
      <c r="O138" s="19">
        <v>0</v>
      </c>
      <c r="P138" s="20">
        <v>0</v>
      </c>
      <c r="Q138" s="21">
        <v>0</v>
      </c>
      <c r="R138" s="20">
        <v>0</v>
      </c>
      <c r="S138" s="20">
        <v>0</v>
      </c>
      <c r="T138" s="20">
        <v>0</v>
      </c>
      <c r="U138" s="20">
        <v>0</v>
      </c>
      <c r="V138" s="22">
        <v>0</v>
      </c>
    </row>
    <row r="139" spans="3:22" ht="15.75" x14ac:dyDescent="0.25">
      <c r="C139" s="27">
        <f>C136+1</f>
        <v>115</v>
      </c>
      <c r="D139" s="14" t="s">
        <v>286</v>
      </c>
      <c r="E139" s="35"/>
      <c r="F139" s="161" t="s">
        <v>286</v>
      </c>
      <c r="G139" s="39" t="s">
        <v>287</v>
      </c>
      <c r="H139" s="16" t="s">
        <v>227</v>
      </c>
      <c r="I139" s="113">
        <v>36852</v>
      </c>
      <c r="J139" s="90">
        <v>37222</v>
      </c>
      <c r="K139" s="83">
        <f t="shared" si="4"/>
        <v>1371705144</v>
      </c>
      <c r="L139" s="18">
        <v>28414</v>
      </c>
      <c r="M139" s="19">
        <v>7104</v>
      </c>
      <c r="N139" s="19">
        <v>284</v>
      </c>
      <c r="O139" s="19">
        <v>1421</v>
      </c>
      <c r="P139" s="20">
        <v>270</v>
      </c>
      <c r="Q139" s="21">
        <v>37493</v>
      </c>
      <c r="R139" s="20">
        <v>1381692036</v>
      </c>
      <c r="S139" s="20">
        <v>261796608</v>
      </c>
      <c r="T139" s="20">
        <v>10465968</v>
      </c>
      <c r="U139" s="20">
        <v>52366692</v>
      </c>
      <c r="V139" s="22">
        <v>9949671</v>
      </c>
    </row>
    <row r="140" spans="3:22" ht="15.75" x14ac:dyDescent="0.25">
      <c r="C140" s="27">
        <v>116</v>
      </c>
      <c r="D140" s="14" t="s">
        <v>288</v>
      </c>
      <c r="E140" s="35"/>
      <c r="F140" s="161" t="s">
        <v>288</v>
      </c>
      <c r="G140" s="39" t="s">
        <v>289</v>
      </c>
      <c r="H140" s="16" t="s">
        <v>227</v>
      </c>
      <c r="I140" s="113">
        <v>28113</v>
      </c>
      <c r="J140" s="90">
        <v>33053</v>
      </c>
      <c r="K140" s="83">
        <f t="shared" si="4"/>
        <v>929218989</v>
      </c>
      <c r="L140" s="18">
        <v>25231</v>
      </c>
      <c r="M140" s="19">
        <v>6308</v>
      </c>
      <c r="N140" s="19">
        <v>252</v>
      </c>
      <c r="O140" s="19">
        <v>1262</v>
      </c>
      <c r="P140" s="20">
        <v>240</v>
      </c>
      <c r="Q140" s="21">
        <v>33293</v>
      </c>
      <c r="R140" s="20">
        <v>935966109</v>
      </c>
      <c r="S140" s="20">
        <v>177336804</v>
      </c>
      <c r="T140" s="20">
        <v>7084476</v>
      </c>
      <c r="U140" s="20">
        <v>35478606</v>
      </c>
      <c r="V140" s="22">
        <v>6740935</v>
      </c>
    </row>
    <row r="141" spans="3:22" ht="15.75" x14ac:dyDescent="0.25">
      <c r="C141" s="27">
        <v>117</v>
      </c>
      <c r="D141" s="14" t="s">
        <v>290</v>
      </c>
      <c r="E141" s="35"/>
      <c r="F141" s="161" t="s">
        <v>290</v>
      </c>
      <c r="G141" s="39" t="s">
        <v>291</v>
      </c>
      <c r="H141" s="16" t="s">
        <v>227</v>
      </c>
      <c r="I141" s="113">
        <v>64952</v>
      </c>
      <c r="J141" s="90">
        <v>22000</v>
      </c>
      <c r="K141" s="83">
        <f t="shared" si="4"/>
        <v>1428944000</v>
      </c>
      <c r="L141" s="18">
        <v>16673</v>
      </c>
      <c r="M141" s="19">
        <v>4168</v>
      </c>
      <c r="N141" s="19">
        <v>167</v>
      </c>
      <c r="O141" s="19">
        <v>834</v>
      </c>
      <c r="P141" s="20">
        <v>158</v>
      </c>
      <c r="Q141" s="21">
        <v>22000</v>
      </c>
      <c r="R141" s="20">
        <v>1428944000</v>
      </c>
      <c r="S141" s="20">
        <v>270719936</v>
      </c>
      <c r="T141" s="20">
        <v>10846984</v>
      </c>
      <c r="U141" s="20">
        <v>54169968</v>
      </c>
      <c r="V141" s="22">
        <v>10292294</v>
      </c>
    </row>
    <row r="142" spans="3:22" ht="15.75" x14ac:dyDescent="0.25">
      <c r="C142" s="37"/>
      <c r="D142" s="32" t="s">
        <v>292</v>
      </c>
      <c r="E142" s="38"/>
      <c r="F142" s="9" t="s">
        <v>292</v>
      </c>
      <c r="G142" s="26" t="s">
        <v>293</v>
      </c>
      <c r="H142" s="26"/>
      <c r="I142" s="116"/>
      <c r="J142" s="92"/>
      <c r="K142" s="92"/>
      <c r="L142" s="18">
        <v>0</v>
      </c>
      <c r="M142" s="19">
        <v>0</v>
      </c>
      <c r="N142" s="19">
        <v>0</v>
      </c>
      <c r="O142" s="19">
        <v>0</v>
      </c>
      <c r="P142" s="20">
        <v>0</v>
      </c>
      <c r="Q142" s="21">
        <v>0</v>
      </c>
      <c r="R142" s="20">
        <v>0</v>
      </c>
      <c r="S142" s="20">
        <v>0</v>
      </c>
      <c r="T142" s="20">
        <v>0</v>
      </c>
      <c r="U142" s="20">
        <v>0</v>
      </c>
      <c r="V142" s="22">
        <v>0</v>
      </c>
    </row>
    <row r="143" spans="3:22" ht="15.75" x14ac:dyDescent="0.25">
      <c r="C143" s="27">
        <v>118</v>
      </c>
      <c r="D143" s="14" t="s">
        <v>294</v>
      </c>
      <c r="E143" s="35"/>
      <c r="F143" s="161" t="s">
        <v>294</v>
      </c>
      <c r="G143" s="39" t="s">
        <v>295</v>
      </c>
      <c r="H143" s="16" t="s">
        <v>227</v>
      </c>
      <c r="I143" s="113">
        <v>3670</v>
      </c>
      <c r="J143" s="90">
        <v>85064</v>
      </c>
      <c r="K143" s="83">
        <f t="shared" si="4"/>
        <v>312184880</v>
      </c>
      <c r="L143" s="18">
        <v>64934</v>
      </c>
      <c r="M143" s="19">
        <v>16234</v>
      </c>
      <c r="N143" s="19">
        <v>649</v>
      </c>
      <c r="O143" s="19">
        <v>3247</v>
      </c>
      <c r="P143" s="20">
        <v>617</v>
      </c>
      <c r="Q143" s="21">
        <v>85681</v>
      </c>
      <c r="R143" s="20">
        <v>314449270</v>
      </c>
      <c r="S143" s="20">
        <v>59578780</v>
      </c>
      <c r="T143" s="20">
        <v>2381830</v>
      </c>
      <c r="U143" s="20">
        <v>11916490</v>
      </c>
      <c r="V143" s="22">
        <v>2264133</v>
      </c>
    </row>
    <row r="144" spans="3:22" ht="15.75" x14ac:dyDescent="0.25">
      <c r="C144" s="37"/>
      <c r="D144" s="32" t="s">
        <v>296</v>
      </c>
      <c r="E144" s="38"/>
      <c r="F144" s="9" t="s">
        <v>296</v>
      </c>
      <c r="G144" s="26" t="s">
        <v>297</v>
      </c>
      <c r="H144" s="26"/>
      <c r="I144" s="92"/>
      <c r="J144" s="92"/>
      <c r="K144" s="92"/>
      <c r="L144" s="18">
        <v>0</v>
      </c>
      <c r="M144" s="19">
        <v>0</v>
      </c>
      <c r="N144" s="19">
        <v>0</v>
      </c>
      <c r="O144" s="19">
        <v>0</v>
      </c>
      <c r="P144" s="20">
        <v>0</v>
      </c>
      <c r="Q144" s="21">
        <v>0</v>
      </c>
      <c r="R144" s="20">
        <v>0</v>
      </c>
      <c r="S144" s="20">
        <v>0</v>
      </c>
      <c r="T144" s="20">
        <v>0</v>
      </c>
      <c r="U144" s="20">
        <v>0</v>
      </c>
      <c r="V144" s="22">
        <v>0</v>
      </c>
    </row>
    <row r="145" spans="3:24" ht="15.75" x14ac:dyDescent="0.25">
      <c r="C145" s="37"/>
      <c r="D145" s="32" t="s">
        <v>298</v>
      </c>
      <c r="E145" s="38"/>
      <c r="F145" s="9" t="s">
        <v>298</v>
      </c>
      <c r="G145" s="26" t="s">
        <v>299</v>
      </c>
      <c r="H145" s="26"/>
      <c r="I145" s="92"/>
      <c r="J145" s="92"/>
      <c r="K145" s="92"/>
      <c r="L145" s="18">
        <v>0</v>
      </c>
      <c r="M145" s="19">
        <v>0</v>
      </c>
      <c r="N145" s="19">
        <v>0</v>
      </c>
      <c r="O145" s="19">
        <v>0</v>
      </c>
      <c r="P145" s="20">
        <v>0</v>
      </c>
      <c r="Q145" s="21">
        <v>0</v>
      </c>
      <c r="R145" s="20">
        <v>0</v>
      </c>
      <c r="S145" s="20">
        <v>0</v>
      </c>
      <c r="T145" s="20">
        <v>0</v>
      </c>
      <c r="U145" s="20">
        <v>0</v>
      </c>
      <c r="V145" s="22">
        <v>0</v>
      </c>
    </row>
    <row r="146" spans="3:24" ht="15.75" x14ac:dyDescent="0.25">
      <c r="C146" s="27">
        <v>119</v>
      </c>
      <c r="D146" s="14" t="s">
        <v>300</v>
      </c>
      <c r="E146" s="35"/>
      <c r="F146" s="161" t="s">
        <v>300</v>
      </c>
      <c r="G146" s="39" t="s">
        <v>301</v>
      </c>
      <c r="H146" s="16" t="s">
        <v>29</v>
      </c>
      <c r="I146" s="113">
        <v>34541</v>
      </c>
      <c r="J146" s="90">
        <v>14805</v>
      </c>
      <c r="K146" s="83">
        <f t="shared" si="4"/>
        <v>511379505</v>
      </c>
      <c r="L146" s="18">
        <v>11301</v>
      </c>
      <c r="M146" s="19">
        <v>2825</v>
      </c>
      <c r="N146" s="19">
        <v>113</v>
      </c>
      <c r="O146" s="19">
        <v>565</v>
      </c>
      <c r="P146" s="20">
        <v>107</v>
      </c>
      <c r="Q146" s="21">
        <v>14911</v>
      </c>
      <c r="R146" s="20">
        <v>515040851</v>
      </c>
      <c r="S146" s="20">
        <v>97578325</v>
      </c>
      <c r="T146" s="20">
        <v>3903133</v>
      </c>
      <c r="U146" s="20">
        <v>19515665</v>
      </c>
      <c r="V146" s="22">
        <v>3707976</v>
      </c>
    </row>
    <row r="147" spans="3:24" ht="15.75" x14ac:dyDescent="0.25">
      <c r="C147" s="27">
        <v>120</v>
      </c>
      <c r="D147" s="14" t="s">
        <v>302</v>
      </c>
      <c r="E147" s="35"/>
      <c r="F147" s="161" t="s">
        <v>302</v>
      </c>
      <c r="G147" s="39" t="s">
        <v>303</v>
      </c>
      <c r="H147" s="16" t="s">
        <v>29</v>
      </c>
      <c r="I147" s="113">
        <v>19200</v>
      </c>
      <c r="J147" s="90">
        <v>7088</v>
      </c>
      <c r="K147" s="83">
        <f t="shared" si="4"/>
        <v>136089600</v>
      </c>
      <c r="L147" s="18">
        <v>5410</v>
      </c>
      <c r="M147" s="19">
        <v>1353</v>
      </c>
      <c r="N147" s="19">
        <v>54</v>
      </c>
      <c r="O147" s="19">
        <v>271</v>
      </c>
      <c r="P147" s="20">
        <v>51</v>
      </c>
      <c r="Q147" s="21">
        <v>7139</v>
      </c>
      <c r="R147" s="20">
        <v>137068800</v>
      </c>
      <c r="S147" s="20">
        <v>25977600</v>
      </c>
      <c r="T147" s="20">
        <v>1036800</v>
      </c>
      <c r="U147" s="20">
        <v>5203200</v>
      </c>
      <c r="V147" s="22">
        <v>988608</v>
      </c>
    </row>
    <row r="148" spans="3:24" ht="15.75" x14ac:dyDescent="0.25">
      <c r="C148" s="175" t="s">
        <v>39</v>
      </c>
      <c r="D148" s="176"/>
      <c r="E148" s="176"/>
      <c r="F148" s="176"/>
      <c r="G148" s="176"/>
      <c r="H148" s="176"/>
      <c r="I148" s="176"/>
      <c r="J148" s="177"/>
      <c r="K148" s="93">
        <f>SUM(K20:K147)</f>
        <v>7998065315</v>
      </c>
      <c r="L148" s="18">
        <v>0</v>
      </c>
      <c r="M148" s="19">
        <v>0</v>
      </c>
      <c r="N148" s="19">
        <v>0</v>
      </c>
      <c r="O148" s="19">
        <v>0</v>
      </c>
      <c r="P148" s="20">
        <v>0</v>
      </c>
      <c r="Q148" s="21">
        <v>0</v>
      </c>
      <c r="R148" s="20">
        <v>0</v>
      </c>
      <c r="S148" s="20">
        <v>0</v>
      </c>
      <c r="T148" s="20">
        <v>0</v>
      </c>
      <c r="U148" s="20">
        <v>0</v>
      </c>
      <c r="V148" s="22">
        <v>0</v>
      </c>
    </row>
    <row r="149" spans="3:24" ht="15" x14ac:dyDescent="0.2">
      <c r="C149" s="8"/>
      <c r="D149" s="32">
        <v>3</v>
      </c>
      <c r="E149" s="38"/>
      <c r="F149" s="26">
        <v>3</v>
      </c>
      <c r="G149" s="26" t="s">
        <v>304</v>
      </c>
      <c r="H149" s="40"/>
      <c r="I149" s="91"/>
      <c r="J149" s="94"/>
      <c r="K149" s="87"/>
      <c r="L149" s="18">
        <v>0</v>
      </c>
      <c r="M149" s="19">
        <v>0</v>
      </c>
      <c r="N149" s="19">
        <v>0</v>
      </c>
      <c r="O149" s="19">
        <v>0</v>
      </c>
      <c r="P149" s="20">
        <v>0</v>
      </c>
      <c r="Q149" s="21">
        <v>0</v>
      </c>
      <c r="R149" s="20">
        <v>0</v>
      </c>
      <c r="S149" s="20">
        <v>0</v>
      </c>
      <c r="T149" s="20">
        <v>0</v>
      </c>
      <c r="U149" s="20">
        <v>0</v>
      </c>
      <c r="V149" s="22">
        <v>0</v>
      </c>
    </row>
    <row r="150" spans="3:24" ht="15" x14ac:dyDescent="0.2">
      <c r="C150" s="8"/>
      <c r="D150" s="32" t="s">
        <v>305</v>
      </c>
      <c r="E150" s="38"/>
      <c r="F150" s="26" t="s">
        <v>305</v>
      </c>
      <c r="G150" s="26" t="s">
        <v>306</v>
      </c>
      <c r="H150" s="40"/>
      <c r="I150" s="91"/>
      <c r="J150" s="94"/>
      <c r="K150" s="87"/>
      <c r="L150" s="18">
        <v>0</v>
      </c>
      <c r="M150" s="19">
        <v>0</v>
      </c>
      <c r="N150" s="19">
        <v>0</v>
      </c>
      <c r="O150" s="19">
        <v>0</v>
      </c>
      <c r="P150" s="20">
        <v>0</v>
      </c>
      <c r="Q150" s="21">
        <v>0</v>
      </c>
      <c r="R150" s="20">
        <v>0</v>
      </c>
      <c r="S150" s="20">
        <v>0</v>
      </c>
      <c r="T150" s="20">
        <v>0</v>
      </c>
      <c r="U150" s="20">
        <v>0</v>
      </c>
      <c r="V150" s="22">
        <v>0</v>
      </c>
    </row>
    <row r="151" spans="3:24" ht="14.1" customHeight="1" x14ac:dyDescent="0.2">
      <c r="C151" s="8"/>
      <c r="D151" s="32" t="s">
        <v>307</v>
      </c>
      <c r="E151" s="38"/>
      <c r="F151" s="26" t="s">
        <v>307</v>
      </c>
      <c r="G151" s="26" t="s">
        <v>308</v>
      </c>
      <c r="H151" s="40"/>
      <c r="I151" s="91"/>
      <c r="J151" s="94"/>
      <c r="K151" s="87"/>
      <c r="L151" s="18">
        <v>0</v>
      </c>
      <c r="M151" s="19">
        <v>0</v>
      </c>
      <c r="N151" s="19">
        <v>0</v>
      </c>
      <c r="O151" s="19">
        <v>0</v>
      </c>
      <c r="P151" s="20">
        <v>0</v>
      </c>
      <c r="Q151" s="21">
        <v>0</v>
      </c>
      <c r="R151" s="20">
        <v>0</v>
      </c>
      <c r="S151" s="20">
        <v>0</v>
      </c>
      <c r="T151" s="20">
        <v>0</v>
      </c>
      <c r="U151" s="20">
        <v>0</v>
      </c>
      <c r="V151" s="22">
        <v>0</v>
      </c>
    </row>
    <row r="152" spans="3:24" ht="15.75" x14ac:dyDescent="0.25">
      <c r="C152" s="27">
        <v>121</v>
      </c>
      <c r="D152" s="14" t="s">
        <v>309</v>
      </c>
      <c r="E152" s="35"/>
      <c r="F152" s="161" t="s">
        <v>309</v>
      </c>
      <c r="G152" s="140" t="s">
        <v>310</v>
      </c>
      <c r="H152" s="73" t="s">
        <v>227</v>
      </c>
      <c r="I152" s="141">
        <v>8230</v>
      </c>
      <c r="J152" s="138">
        <v>89211</v>
      </c>
      <c r="K152" s="83">
        <f>I152*J152</f>
        <v>734206530</v>
      </c>
      <c r="L152" s="18">
        <v>68100</v>
      </c>
      <c r="M152" s="19">
        <v>17025</v>
      </c>
      <c r="N152" s="19">
        <v>681</v>
      </c>
      <c r="O152" s="19">
        <v>3405</v>
      </c>
      <c r="P152" s="20">
        <v>647</v>
      </c>
      <c r="Q152" s="21">
        <v>89858</v>
      </c>
      <c r="R152" s="20">
        <v>739531340</v>
      </c>
      <c r="S152" s="20">
        <v>140115750</v>
      </c>
      <c r="T152" s="20">
        <v>5604630</v>
      </c>
      <c r="U152" s="20">
        <v>28023150</v>
      </c>
      <c r="V152" s="22">
        <v>5324399</v>
      </c>
    </row>
    <row r="153" spans="3:24" ht="15.75" x14ac:dyDescent="0.25">
      <c r="C153" s="37"/>
      <c r="D153" s="32" t="s">
        <v>311</v>
      </c>
      <c r="E153" s="38"/>
      <c r="F153" s="26" t="s">
        <v>311</v>
      </c>
      <c r="G153" s="26" t="s">
        <v>312</v>
      </c>
      <c r="H153" s="26"/>
      <c r="I153" s="115"/>
      <c r="J153" s="95"/>
      <c r="K153" s="87"/>
      <c r="L153" s="18">
        <v>0</v>
      </c>
      <c r="M153" s="19">
        <v>0</v>
      </c>
      <c r="N153" s="19">
        <v>0</v>
      </c>
      <c r="O153" s="19">
        <v>0</v>
      </c>
      <c r="P153" s="20">
        <v>0</v>
      </c>
      <c r="Q153" s="21">
        <v>0</v>
      </c>
      <c r="R153" s="20">
        <v>0</v>
      </c>
      <c r="S153" s="20">
        <v>0</v>
      </c>
      <c r="T153" s="20">
        <v>0</v>
      </c>
      <c r="U153" s="20">
        <v>0</v>
      </c>
      <c r="V153" s="22">
        <v>0</v>
      </c>
      <c r="X153" s="125"/>
    </row>
    <row r="154" spans="3:24" ht="15.75" x14ac:dyDescent="0.25">
      <c r="C154" s="119"/>
      <c r="D154" s="32" t="s">
        <v>313</v>
      </c>
      <c r="E154" s="38"/>
      <c r="F154" s="26" t="s">
        <v>313</v>
      </c>
      <c r="G154" s="26" t="s">
        <v>314</v>
      </c>
      <c r="H154" s="26"/>
      <c r="I154" s="115"/>
      <c r="J154" s="95"/>
      <c r="K154" s="87"/>
      <c r="L154" s="18">
        <v>0</v>
      </c>
      <c r="M154" s="19">
        <v>0</v>
      </c>
      <c r="N154" s="19">
        <v>0</v>
      </c>
      <c r="O154" s="19">
        <v>0</v>
      </c>
      <c r="P154" s="20">
        <v>0</v>
      </c>
      <c r="Q154" s="21">
        <v>0</v>
      </c>
      <c r="R154" s="20">
        <v>0</v>
      </c>
      <c r="S154" s="20">
        <v>0</v>
      </c>
      <c r="T154" s="20">
        <v>0</v>
      </c>
      <c r="U154" s="20">
        <v>0</v>
      </c>
      <c r="V154" s="22">
        <v>0</v>
      </c>
      <c r="X154" s="125"/>
    </row>
    <row r="155" spans="3:24" ht="15.75" x14ac:dyDescent="0.25">
      <c r="C155" s="74">
        <v>122</v>
      </c>
      <c r="D155" s="14" t="s">
        <v>315</v>
      </c>
      <c r="E155" s="35"/>
      <c r="F155" s="161" t="s">
        <v>315</v>
      </c>
      <c r="G155" s="140" t="s">
        <v>316</v>
      </c>
      <c r="H155" s="73" t="s">
        <v>227</v>
      </c>
      <c r="I155" s="141">
        <v>10000</v>
      </c>
      <c r="J155" s="138">
        <v>175766</v>
      </c>
      <c r="K155" s="83">
        <f>I155*J155</f>
        <v>1757660000</v>
      </c>
      <c r="L155" s="18">
        <v>134172</v>
      </c>
      <c r="M155" s="19">
        <v>33543</v>
      </c>
      <c r="N155" s="19">
        <v>1342</v>
      </c>
      <c r="O155" s="19">
        <v>6709</v>
      </c>
      <c r="P155" s="20">
        <v>1275</v>
      </c>
      <c r="Q155" s="21">
        <v>177041</v>
      </c>
      <c r="R155" s="20">
        <v>1770410000</v>
      </c>
      <c r="S155" s="20">
        <v>335430000</v>
      </c>
      <c r="T155" s="20">
        <v>13420000</v>
      </c>
      <c r="U155" s="20">
        <v>67090000</v>
      </c>
      <c r="V155" s="22">
        <v>12747100</v>
      </c>
      <c r="X155" s="125"/>
    </row>
    <row r="156" spans="3:24" ht="15.75" x14ac:dyDescent="0.25">
      <c r="C156" s="175" t="s">
        <v>39</v>
      </c>
      <c r="D156" s="176"/>
      <c r="E156" s="176"/>
      <c r="F156" s="176"/>
      <c r="G156" s="176"/>
      <c r="H156" s="176"/>
      <c r="I156" s="176"/>
      <c r="J156" s="177"/>
      <c r="K156" s="93">
        <f>K152+K155</f>
        <v>2491866530</v>
      </c>
      <c r="L156" s="18">
        <v>0</v>
      </c>
      <c r="M156" s="19">
        <v>0</v>
      </c>
      <c r="N156" s="19">
        <v>0</v>
      </c>
      <c r="O156" s="19">
        <v>0</v>
      </c>
      <c r="P156" s="20">
        <v>0</v>
      </c>
      <c r="Q156" s="21">
        <v>0</v>
      </c>
      <c r="R156" s="20">
        <v>0</v>
      </c>
      <c r="S156" s="20">
        <v>0</v>
      </c>
      <c r="T156" s="20">
        <v>0</v>
      </c>
      <c r="U156" s="20">
        <v>0</v>
      </c>
      <c r="V156" s="22">
        <v>0</v>
      </c>
      <c r="X156" s="125"/>
    </row>
    <row r="157" spans="3:24" ht="15.75" x14ac:dyDescent="0.25">
      <c r="C157" s="37"/>
      <c r="D157" s="32" t="s">
        <v>317</v>
      </c>
      <c r="E157" s="38"/>
      <c r="F157" s="26" t="s">
        <v>317</v>
      </c>
      <c r="G157" s="26" t="s">
        <v>318</v>
      </c>
      <c r="H157" s="26"/>
      <c r="I157" s="92"/>
      <c r="J157" s="95"/>
      <c r="K157" s="87"/>
      <c r="L157" s="18">
        <v>0</v>
      </c>
      <c r="M157" s="19">
        <v>0</v>
      </c>
      <c r="N157" s="19">
        <v>0</v>
      </c>
      <c r="O157" s="19">
        <v>0</v>
      </c>
      <c r="P157" s="20">
        <v>0</v>
      </c>
      <c r="Q157" s="21">
        <v>0</v>
      </c>
      <c r="R157" s="20">
        <v>0</v>
      </c>
      <c r="S157" s="20">
        <v>0</v>
      </c>
      <c r="T157" s="20">
        <v>0</v>
      </c>
      <c r="U157" s="20">
        <v>0</v>
      </c>
      <c r="V157" s="22">
        <v>0</v>
      </c>
      <c r="X157" s="125"/>
    </row>
    <row r="158" spans="3:24" ht="15.75" x14ac:dyDescent="0.25">
      <c r="C158" s="37"/>
      <c r="D158" s="32" t="s">
        <v>319</v>
      </c>
      <c r="E158" s="38"/>
      <c r="F158" s="26" t="s">
        <v>319</v>
      </c>
      <c r="G158" s="26" t="s">
        <v>320</v>
      </c>
      <c r="H158" s="26"/>
      <c r="I158" s="92"/>
      <c r="J158" s="95"/>
      <c r="K158" s="87"/>
      <c r="L158" s="18">
        <v>0</v>
      </c>
      <c r="M158" s="19">
        <v>0</v>
      </c>
      <c r="N158" s="19">
        <v>0</v>
      </c>
      <c r="O158" s="19">
        <v>0</v>
      </c>
      <c r="P158" s="20">
        <v>0</v>
      </c>
      <c r="Q158" s="21">
        <v>0</v>
      </c>
      <c r="R158" s="20">
        <v>0</v>
      </c>
      <c r="S158" s="20">
        <v>0</v>
      </c>
      <c r="T158" s="20">
        <v>0</v>
      </c>
      <c r="U158" s="20">
        <v>0</v>
      </c>
      <c r="V158" s="22">
        <v>0</v>
      </c>
      <c r="X158" s="125"/>
    </row>
    <row r="159" spans="3:24" ht="15.75" x14ac:dyDescent="0.25">
      <c r="C159" s="37"/>
      <c r="D159" s="32" t="s">
        <v>321</v>
      </c>
      <c r="E159" s="38"/>
      <c r="F159" s="26" t="s">
        <v>321</v>
      </c>
      <c r="G159" s="26" t="s">
        <v>322</v>
      </c>
      <c r="H159" s="26"/>
      <c r="I159" s="92"/>
      <c r="J159" s="95"/>
      <c r="K159" s="87"/>
      <c r="L159" s="18">
        <v>0</v>
      </c>
      <c r="M159" s="19">
        <v>0</v>
      </c>
      <c r="N159" s="19">
        <v>0</v>
      </c>
      <c r="O159" s="19">
        <v>0</v>
      </c>
      <c r="P159" s="20">
        <v>0</v>
      </c>
      <c r="Q159" s="21">
        <v>0</v>
      </c>
      <c r="R159" s="20">
        <v>0</v>
      </c>
      <c r="S159" s="20">
        <v>0</v>
      </c>
      <c r="T159" s="20">
        <v>0</v>
      </c>
      <c r="U159" s="20">
        <v>0</v>
      </c>
      <c r="V159" s="22">
        <v>0</v>
      </c>
      <c r="X159" s="125"/>
    </row>
    <row r="160" spans="3:24" ht="15.75" x14ac:dyDescent="0.25">
      <c r="C160" s="27">
        <v>123</v>
      </c>
      <c r="D160" s="14" t="s">
        <v>323</v>
      </c>
      <c r="E160" s="35"/>
      <c r="F160" s="161" t="s">
        <v>323</v>
      </c>
      <c r="G160" s="140" t="s">
        <v>324</v>
      </c>
      <c r="H160" s="73" t="s">
        <v>29</v>
      </c>
      <c r="I160" s="113">
        <v>46841</v>
      </c>
      <c r="J160" s="138">
        <v>2370</v>
      </c>
      <c r="K160" s="83">
        <f>I160*J160</f>
        <v>111013170</v>
      </c>
      <c r="L160" s="18">
        <v>1810</v>
      </c>
      <c r="M160" s="19">
        <v>453</v>
      </c>
      <c r="N160" s="19">
        <v>18</v>
      </c>
      <c r="O160" s="19">
        <v>91</v>
      </c>
      <c r="P160" s="20">
        <v>17</v>
      </c>
      <c r="Q160" s="21">
        <v>2389</v>
      </c>
      <c r="R160" s="20">
        <v>111903149</v>
      </c>
      <c r="S160" s="20">
        <v>21218973</v>
      </c>
      <c r="T160" s="20">
        <v>843138</v>
      </c>
      <c r="U160" s="20">
        <v>4262531</v>
      </c>
      <c r="V160" s="22">
        <v>809881</v>
      </c>
      <c r="X160" s="125"/>
    </row>
    <row r="161" spans="3:24" ht="15.75" x14ac:dyDescent="0.25">
      <c r="C161" s="37"/>
      <c r="D161" s="32" t="s">
        <v>325</v>
      </c>
      <c r="E161" s="38"/>
      <c r="F161" s="26" t="s">
        <v>325</v>
      </c>
      <c r="G161" s="26" t="s">
        <v>326</v>
      </c>
      <c r="H161" s="26"/>
      <c r="I161" s="116"/>
      <c r="J161" s="95"/>
      <c r="K161" s="95"/>
      <c r="L161" s="18">
        <v>0</v>
      </c>
      <c r="M161" s="19">
        <v>0</v>
      </c>
      <c r="N161" s="19">
        <v>0</v>
      </c>
      <c r="O161" s="19">
        <v>0</v>
      </c>
      <c r="P161" s="20">
        <v>0</v>
      </c>
      <c r="Q161" s="21">
        <v>0</v>
      </c>
      <c r="R161" s="20">
        <v>0</v>
      </c>
      <c r="S161" s="20">
        <v>0</v>
      </c>
      <c r="T161" s="20">
        <v>0</v>
      </c>
      <c r="U161" s="20">
        <v>0</v>
      </c>
      <c r="V161" s="22">
        <v>0</v>
      </c>
      <c r="X161" s="125"/>
    </row>
    <row r="162" spans="3:24" ht="15.75" x14ac:dyDescent="0.25">
      <c r="C162" s="27">
        <v>124</v>
      </c>
      <c r="D162" s="14" t="s">
        <v>327</v>
      </c>
      <c r="E162" s="35"/>
      <c r="F162" s="161" t="s">
        <v>327</v>
      </c>
      <c r="G162" s="140" t="s">
        <v>328</v>
      </c>
      <c r="H162" s="73" t="s">
        <v>29</v>
      </c>
      <c r="I162" s="113">
        <v>82059</v>
      </c>
      <c r="J162" s="138">
        <v>1975</v>
      </c>
      <c r="K162" s="83">
        <f t="shared" ref="K162:K170" si="8">I162*J162</f>
        <v>162066525</v>
      </c>
      <c r="L162" s="18">
        <v>1507</v>
      </c>
      <c r="M162" s="19">
        <v>377</v>
      </c>
      <c r="N162" s="19">
        <v>15</v>
      </c>
      <c r="O162" s="19">
        <v>75</v>
      </c>
      <c r="P162" s="20">
        <v>14</v>
      </c>
      <c r="Q162" s="21">
        <v>1988</v>
      </c>
      <c r="R162" s="20">
        <v>163133292</v>
      </c>
      <c r="S162" s="20">
        <v>30936243</v>
      </c>
      <c r="T162" s="20">
        <v>1230885</v>
      </c>
      <c r="U162" s="20">
        <v>6154425</v>
      </c>
      <c r="V162" s="22">
        <v>1169341</v>
      </c>
      <c r="X162" s="125"/>
    </row>
    <row r="163" spans="3:24" ht="15.75" x14ac:dyDescent="0.25">
      <c r="C163" s="37"/>
      <c r="D163" s="32" t="s">
        <v>329</v>
      </c>
      <c r="E163" s="38"/>
      <c r="F163" s="26" t="s">
        <v>329</v>
      </c>
      <c r="G163" s="26" t="s">
        <v>330</v>
      </c>
      <c r="H163" s="26"/>
      <c r="I163" s="116"/>
      <c r="J163" s="95"/>
      <c r="K163" s="95"/>
      <c r="L163" s="18">
        <v>0</v>
      </c>
      <c r="M163" s="19">
        <v>0</v>
      </c>
      <c r="N163" s="19">
        <v>0</v>
      </c>
      <c r="O163" s="19">
        <v>0</v>
      </c>
      <c r="P163" s="20">
        <v>0</v>
      </c>
      <c r="Q163" s="21">
        <v>0</v>
      </c>
      <c r="R163" s="20">
        <v>0</v>
      </c>
      <c r="S163" s="20">
        <v>0</v>
      </c>
      <c r="T163" s="20">
        <v>0</v>
      </c>
      <c r="U163" s="20">
        <v>0</v>
      </c>
      <c r="V163" s="22">
        <v>0</v>
      </c>
      <c r="X163" s="125"/>
    </row>
    <row r="164" spans="3:24" ht="15.75" x14ac:dyDescent="0.25">
      <c r="C164" s="37"/>
      <c r="D164" s="32" t="s">
        <v>331</v>
      </c>
      <c r="E164" s="38"/>
      <c r="F164" s="26" t="s">
        <v>331</v>
      </c>
      <c r="G164" s="26" t="s">
        <v>332</v>
      </c>
      <c r="H164" s="26"/>
      <c r="I164" s="116"/>
      <c r="J164" s="95"/>
      <c r="K164" s="95"/>
      <c r="L164" s="18">
        <v>0</v>
      </c>
      <c r="M164" s="19">
        <v>0</v>
      </c>
      <c r="N164" s="19">
        <v>0</v>
      </c>
      <c r="O164" s="19">
        <v>0</v>
      </c>
      <c r="P164" s="20">
        <v>0</v>
      </c>
      <c r="Q164" s="21">
        <v>0</v>
      </c>
      <c r="R164" s="20">
        <v>0</v>
      </c>
      <c r="S164" s="20">
        <v>0</v>
      </c>
      <c r="T164" s="20">
        <v>0</v>
      </c>
      <c r="U164" s="20">
        <v>0</v>
      </c>
      <c r="V164" s="22">
        <v>0</v>
      </c>
      <c r="X164" s="125"/>
    </row>
    <row r="165" spans="3:24" ht="15.75" x14ac:dyDescent="0.25">
      <c r="C165" s="74">
        <v>125</v>
      </c>
      <c r="D165" s="14" t="s">
        <v>333</v>
      </c>
      <c r="E165" s="35"/>
      <c r="F165" s="161" t="s">
        <v>333</v>
      </c>
      <c r="G165" s="140" t="s">
        <v>334</v>
      </c>
      <c r="H165" s="73" t="s">
        <v>227</v>
      </c>
      <c r="I165" s="113">
        <v>4000</v>
      </c>
      <c r="J165" s="138">
        <v>914761</v>
      </c>
      <c r="K165" s="83">
        <f t="shared" si="8"/>
        <v>3659044000</v>
      </c>
      <c r="L165" s="18">
        <v>698291</v>
      </c>
      <c r="M165" s="19">
        <v>174573</v>
      </c>
      <c r="N165" s="19">
        <v>6983</v>
      </c>
      <c r="O165" s="19">
        <v>34915</v>
      </c>
      <c r="P165" s="20">
        <v>6634</v>
      </c>
      <c r="Q165" s="21">
        <v>921396</v>
      </c>
      <c r="R165" s="20">
        <v>3685584000</v>
      </c>
      <c r="S165" s="20">
        <v>698292000</v>
      </c>
      <c r="T165" s="20">
        <v>27932000</v>
      </c>
      <c r="U165" s="20">
        <v>139660000</v>
      </c>
      <c r="V165" s="22">
        <v>26535400</v>
      </c>
      <c r="X165" s="125"/>
    </row>
    <row r="166" spans="3:24" ht="15.75" x14ac:dyDescent="0.25">
      <c r="C166" s="74">
        <v>126</v>
      </c>
      <c r="D166" s="14" t="s">
        <v>335</v>
      </c>
      <c r="E166" s="35"/>
      <c r="F166" s="161" t="s">
        <v>335</v>
      </c>
      <c r="G166" s="140" t="s">
        <v>336</v>
      </c>
      <c r="H166" s="73" t="s">
        <v>227</v>
      </c>
      <c r="I166" s="113">
        <v>5000</v>
      </c>
      <c r="J166" s="138">
        <v>854055</v>
      </c>
      <c r="K166" s="83">
        <f t="shared" si="8"/>
        <v>4270275000</v>
      </c>
      <c r="L166" s="18">
        <v>651951</v>
      </c>
      <c r="M166" s="19">
        <v>162988</v>
      </c>
      <c r="N166" s="19">
        <v>6520</v>
      </c>
      <c r="O166" s="19">
        <v>32598</v>
      </c>
      <c r="P166" s="20">
        <v>6194</v>
      </c>
      <c r="Q166" s="21">
        <v>860251</v>
      </c>
      <c r="R166" s="20">
        <v>4301255000</v>
      </c>
      <c r="S166" s="20">
        <v>814940000</v>
      </c>
      <c r="T166" s="20">
        <v>32600000</v>
      </c>
      <c r="U166" s="20">
        <v>162990000</v>
      </c>
      <c r="V166" s="22">
        <v>30968100</v>
      </c>
      <c r="X166" s="125"/>
    </row>
    <row r="167" spans="3:24" ht="15.75" x14ac:dyDescent="0.25">
      <c r="C167" s="37"/>
      <c r="D167" s="32" t="s">
        <v>337</v>
      </c>
      <c r="E167" s="38"/>
      <c r="F167" s="26" t="s">
        <v>337</v>
      </c>
      <c r="G167" s="26" t="s">
        <v>338</v>
      </c>
      <c r="H167" s="26"/>
      <c r="I167" s="116"/>
      <c r="J167" s="95"/>
      <c r="K167" s="95"/>
      <c r="L167" s="18">
        <v>0</v>
      </c>
      <c r="M167" s="19">
        <v>0</v>
      </c>
      <c r="N167" s="19">
        <v>0</v>
      </c>
      <c r="O167" s="19">
        <v>0</v>
      </c>
      <c r="P167" s="20">
        <v>0</v>
      </c>
      <c r="Q167" s="21">
        <v>0</v>
      </c>
      <c r="R167" s="20">
        <v>0</v>
      </c>
      <c r="S167" s="20">
        <v>0</v>
      </c>
      <c r="T167" s="20">
        <v>0</v>
      </c>
      <c r="U167" s="20">
        <v>0</v>
      </c>
      <c r="V167" s="22">
        <v>0</v>
      </c>
      <c r="X167" s="125"/>
    </row>
    <row r="168" spans="3:24" ht="15.75" x14ac:dyDescent="0.25">
      <c r="C168" s="37"/>
      <c r="D168" s="32" t="s">
        <v>339</v>
      </c>
      <c r="E168" s="38"/>
      <c r="F168" s="26" t="s">
        <v>339</v>
      </c>
      <c r="G168" s="26" t="s">
        <v>332</v>
      </c>
      <c r="H168" s="26"/>
      <c r="I168" s="116"/>
      <c r="J168" s="95"/>
      <c r="K168" s="95"/>
      <c r="L168" s="18">
        <v>0</v>
      </c>
      <c r="M168" s="19">
        <v>0</v>
      </c>
      <c r="N168" s="19">
        <v>0</v>
      </c>
      <c r="O168" s="19">
        <v>0</v>
      </c>
      <c r="P168" s="20">
        <v>0</v>
      </c>
      <c r="Q168" s="21">
        <v>0</v>
      </c>
      <c r="R168" s="20">
        <v>0</v>
      </c>
      <c r="S168" s="20">
        <v>0</v>
      </c>
      <c r="T168" s="20">
        <v>0</v>
      </c>
      <c r="U168" s="20">
        <v>0</v>
      </c>
      <c r="V168" s="22">
        <v>0</v>
      </c>
      <c r="X168" s="125"/>
    </row>
    <row r="169" spans="3:24" ht="15.75" x14ac:dyDescent="0.25">
      <c r="C169" s="27">
        <v>127</v>
      </c>
      <c r="D169" s="14" t="s">
        <v>340</v>
      </c>
      <c r="E169" s="35"/>
      <c r="F169" s="161" t="s">
        <v>340</v>
      </c>
      <c r="G169" s="140" t="s">
        <v>341</v>
      </c>
      <c r="H169" s="73" t="s">
        <v>227</v>
      </c>
      <c r="I169" s="113">
        <v>290</v>
      </c>
      <c r="J169" s="138">
        <v>861583</v>
      </c>
      <c r="K169" s="83">
        <f t="shared" si="8"/>
        <v>249859070</v>
      </c>
      <c r="L169" s="18">
        <v>657697</v>
      </c>
      <c r="M169" s="19">
        <v>164424</v>
      </c>
      <c r="N169" s="19">
        <v>6577</v>
      </c>
      <c r="O169" s="19">
        <v>32885</v>
      </c>
      <c r="P169" s="20">
        <v>6248</v>
      </c>
      <c r="Q169" s="21">
        <v>867831</v>
      </c>
      <c r="R169" s="20">
        <v>251670990</v>
      </c>
      <c r="S169" s="20">
        <v>47682960</v>
      </c>
      <c r="T169" s="20">
        <v>1907330</v>
      </c>
      <c r="U169" s="20">
        <v>9536650</v>
      </c>
      <c r="V169" s="22">
        <v>1811964</v>
      </c>
      <c r="X169" s="125"/>
    </row>
    <row r="170" spans="3:24" ht="15.75" x14ac:dyDescent="0.25">
      <c r="C170" s="27">
        <v>128</v>
      </c>
      <c r="D170" s="14" t="s">
        <v>342</v>
      </c>
      <c r="E170" s="35"/>
      <c r="F170" s="161" t="s">
        <v>342</v>
      </c>
      <c r="G170" s="140" t="s">
        <v>343</v>
      </c>
      <c r="H170" s="73" t="s">
        <v>227</v>
      </c>
      <c r="I170" s="113">
        <v>229</v>
      </c>
      <c r="J170" s="138">
        <v>824478</v>
      </c>
      <c r="K170" s="83">
        <f t="shared" si="8"/>
        <v>188805462</v>
      </c>
      <c r="L170" s="18">
        <v>629372</v>
      </c>
      <c r="M170" s="19">
        <v>157343</v>
      </c>
      <c r="N170" s="19">
        <v>6294</v>
      </c>
      <c r="O170" s="19">
        <v>31469</v>
      </c>
      <c r="P170" s="20">
        <v>5979</v>
      </c>
      <c r="Q170" s="21">
        <v>830457</v>
      </c>
      <c r="R170" s="20">
        <v>190174653</v>
      </c>
      <c r="S170" s="20">
        <v>36031547</v>
      </c>
      <c r="T170" s="20">
        <v>1441326</v>
      </c>
      <c r="U170" s="20">
        <v>7206401</v>
      </c>
      <c r="V170" s="22">
        <v>1369216</v>
      </c>
      <c r="X170" s="125"/>
    </row>
    <row r="171" spans="3:24" ht="15.75" x14ac:dyDescent="0.25">
      <c r="C171" s="175" t="s">
        <v>39</v>
      </c>
      <c r="D171" s="176"/>
      <c r="E171" s="176"/>
      <c r="F171" s="176"/>
      <c r="G171" s="176"/>
      <c r="H171" s="176"/>
      <c r="I171" s="176"/>
      <c r="J171" s="177"/>
      <c r="K171" s="93">
        <f>SUM(K160:K170)</f>
        <v>8641063227</v>
      </c>
      <c r="L171" s="18">
        <v>0</v>
      </c>
      <c r="M171" s="19">
        <v>0</v>
      </c>
      <c r="N171" s="19">
        <v>0</v>
      </c>
      <c r="O171" s="19">
        <v>0</v>
      </c>
      <c r="P171" s="20">
        <v>0</v>
      </c>
      <c r="Q171" s="21">
        <v>0</v>
      </c>
      <c r="R171" s="20">
        <v>0</v>
      </c>
      <c r="S171" s="20">
        <v>0</v>
      </c>
      <c r="T171" s="20">
        <v>0</v>
      </c>
      <c r="U171" s="20">
        <v>0</v>
      </c>
      <c r="V171" s="22">
        <v>0</v>
      </c>
      <c r="X171" s="125"/>
    </row>
    <row r="172" spans="3:24" ht="15.75" x14ac:dyDescent="0.25">
      <c r="C172" s="37"/>
      <c r="D172" s="32" t="s">
        <v>344</v>
      </c>
      <c r="E172" s="38"/>
      <c r="F172" s="26" t="s">
        <v>344</v>
      </c>
      <c r="G172" s="26" t="s">
        <v>345</v>
      </c>
      <c r="H172" s="26"/>
      <c r="I172" s="92"/>
      <c r="J172" s="95"/>
      <c r="K172" s="87"/>
      <c r="L172" s="18">
        <v>0</v>
      </c>
      <c r="M172" s="19">
        <v>0</v>
      </c>
      <c r="N172" s="19">
        <v>0</v>
      </c>
      <c r="O172" s="19">
        <v>0</v>
      </c>
      <c r="P172" s="20">
        <v>0</v>
      </c>
      <c r="Q172" s="21">
        <v>0</v>
      </c>
      <c r="R172" s="20">
        <v>0</v>
      </c>
      <c r="S172" s="20">
        <v>0</v>
      </c>
      <c r="T172" s="20">
        <v>0</v>
      </c>
      <c r="U172" s="20">
        <v>0</v>
      </c>
      <c r="V172" s="22">
        <v>0</v>
      </c>
      <c r="X172" s="125"/>
    </row>
    <row r="173" spans="3:24" ht="15.75" x14ac:dyDescent="0.25">
      <c r="C173" s="37"/>
      <c r="D173" s="32" t="s">
        <v>346</v>
      </c>
      <c r="E173" s="38"/>
      <c r="F173" s="26" t="s">
        <v>346</v>
      </c>
      <c r="G173" s="26" t="s">
        <v>347</v>
      </c>
      <c r="H173" s="26"/>
      <c r="I173" s="92"/>
      <c r="J173" s="95"/>
      <c r="K173" s="87"/>
      <c r="L173" s="18">
        <v>0</v>
      </c>
      <c r="M173" s="19">
        <v>0</v>
      </c>
      <c r="N173" s="19">
        <v>0</v>
      </c>
      <c r="O173" s="19">
        <v>0</v>
      </c>
      <c r="P173" s="20">
        <v>0</v>
      </c>
      <c r="Q173" s="21">
        <v>0</v>
      </c>
      <c r="R173" s="20">
        <v>0</v>
      </c>
      <c r="S173" s="20">
        <v>0</v>
      </c>
      <c r="T173" s="20">
        <v>0</v>
      </c>
      <c r="U173" s="20">
        <v>0</v>
      </c>
      <c r="V173" s="22">
        <v>0</v>
      </c>
      <c r="X173" s="125"/>
    </row>
    <row r="174" spans="3:24" ht="15.75" x14ac:dyDescent="0.25">
      <c r="C174" s="37"/>
      <c r="D174" s="32" t="s">
        <v>348</v>
      </c>
      <c r="E174" s="38"/>
      <c r="F174" s="26" t="s">
        <v>348</v>
      </c>
      <c r="G174" s="26" t="s">
        <v>349</v>
      </c>
      <c r="H174" s="26"/>
      <c r="I174" s="92"/>
      <c r="J174" s="95"/>
      <c r="K174" s="87"/>
      <c r="L174" s="18">
        <v>0</v>
      </c>
      <c r="M174" s="19">
        <v>0</v>
      </c>
      <c r="N174" s="19">
        <v>0</v>
      </c>
      <c r="O174" s="19">
        <v>0</v>
      </c>
      <c r="P174" s="20">
        <v>0</v>
      </c>
      <c r="Q174" s="21">
        <v>0</v>
      </c>
      <c r="R174" s="20">
        <v>0</v>
      </c>
      <c r="S174" s="20">
        <v>0</v>
      </c>
      <c r="T174" s="20">
        <v>0</v>
      </c>
      <c r="U174" s="20">
        <v>0</v>
      </c>
      <c r="V174" s="22">
        <v>0</v>
      </c>
      <c r="X174" s="125"/>
    </row>
    <row r="175" spans="3:24" ht="15.75" x14ac:dyDescent="0.25">
      <c r="C175" s="27">
        <v>129</v>
      </c>
      <c r="D175" s="14" t="s">
        <v>350</v>
      </c>
      <c r="E175" s="35"/>
      <c r="F175" s="161" t="s">
        <v>350</v>
      </c>
      <c r="G175" s="39" t="s">
        <v>351</v>
      </c>
      <c r="H175" s="16" t="s">
        <v>227</v>
      </c>
      <c r="I175" s="113">
        <v>16797</v>
      </c>
      <c r="J175" s="90">
        <v>44789</v>
      </c>
      <c r="K175" s="83">
        <f>I175*J175</f>
        <v>752320833</v>
      </c>
      <c r="L175" s="18">
        <v>34190</v>
      </c>
      <c r="M175" s="19">
        <v>8548</v>
      </c>
      <c r="N175" s="19">
        <v>342</v>
      </c>
      <c r="O175" s="19">
        <v>1710</v>
      </c>
      <c r="P175" s="20">
        <v>325</v>
      </c>
      <c r="Q175" s="21">
        <v>45115</v>
      </c>
      <c r="R175" s="20">
        <v>757796655</v>
      </c>
      <c r="S175" s="20">
        <v>143580756</v>
      </c>
      <c r="T175" s="20">
        <v>5744574</v>
      </c>
      <c r="U175" s="20">
        <v>28722870</v>
      </c>
      <c r="V175" s="22">
        <v>5457345</v>
      </c>
      <c r="X175" s="125"/>
    </row>
    <row r="176" spans="3:24" ht="15.75" x14ac:dyDescent="0.25">
      <c r="C176" s="37"/>
      <c r="D176" s="32" t="s">
        <v>352</v>
      </c>
      <c r="E176" s="38"/>
      <c r="F176" s="26" t="s">
        <v>352</v>
      </c>
      <c r="G176" s="26" t="s">
        <v>353</v>
      </c>
      <c r="H176" s="26"/>
      <c r="I176" s="114"/>
      <c r="J176" s="95"/>
      <c r="K176" s="95"/>
      <c r="L176" s="18">
        <v>0</v>
      </c>
      <c r="M176" s="19">
        <v>0</v>
      </c>
      <c r="N176" s="19">
        <v>0</v>
      </c>
      <c r="O176" s="19">
        <v>0</v>
      </c>
      <c r="P176" s="20">
        <v>0</v>
      </c>
      <c r="Q176" s="21">
        <v>0</v>
      </c>
      <c r="R176" s="20">
        <v>0</v>
      </c>
      <c r="S176" s="20">
        <v>0</v>
      </c>
      <c r="T176" s="20">
        <v>0</v>
      </c>
      <c r="U176" s="20">
        <v>0</v>
      </c>
      <c r="V176" s="22">
        <v>0</v>
      </c>
      <c r="X176" s="125"/>
    </row>
    <row r="177" spans="3:24" ht="15.75" x14ac:dyDescent="0.25">
      <c r="C177" s="37"/>
      <c r="D177" s="32" t="s">
        <v>354</v>
      </c>
      <c r="E177" s="38"/>
      <c r="F177" s="26" t="s">
        <v>354</v>
      </c>
      <c r="G177" s="26" t="s">
        <v>353</v>
      </c>
      <c r="H177" s="26"/>
      <c r="I177" s="114"/>
      <c r="J177" s="95"/>
      <c r="K177" s="95"/>
      <c r="L177" s="18">
        <v>0</v>
      </c>
      <c r="M177" s="19">
        <v>0</v>
      </c>
      <c r="N177" s="19">
        <v>0</v>
      </c>
      <c r="O177" s="19">
        <v>0</v>
      </c>
      <c r="P177" s="20">
        <v>0</v>
      </c>
      <c r="Q177" s="21">
        <v>0</v>
      </c>
      <c r="R177" s="20">
        <v>0</v>
      </c>
      <c r="S177" s="20">
        <v>0</v>
      </c>
      <c r="T177" s="20">
        <v>0</v>
      </c>
      <c r="U177" s="20">
        <v>0</v>
      </c>
      <c r="V177" s="22">
        <v>0</v>
      </c>
      <c r="X177" s="125"/>
    </row>
    <row r="178" spans="3:24" ht="15.75" x14ac:dyDescent="0.25">
      <c r="C178" s="27">
        <v>130</v>
      </c>
      <c r="D178" s="14" t="s">
        <v>355</v>
      </c>
      <c r="E178" s="35"/>
      <c r="F178" s="161" t="s">
        <v>355</v>
      </c>
      <c r="G178" s="39" t="s">
        <v>353</v>
      </c>
      <c r="H178" s="16" t="s">
        <v>227</v>
      </c>
      <c r="I178" s="113">
        <v>50000</v>
      </c>
      <c r="J178" s="90">
        <v>75787</v>
      </c>
      <c r="K178" s="83">
        <f t="shared" ref="K178:K233" si="9">I178*J178</f>
        <v>3789350000</v>
      </c>
      <c r="L178" s="18">
        <v>57852</v>
      </c>
      <c r="M178" s="19">
        <v>14463</v>
      </c>
      <c r="N178" s="19">
        <v>579</v>
      </c>
      <c r="O178" s="19">
        <v>2893</v>
      </c>
      <c r="P178" s="20">
        <v>550</v>
      </c>
      <c r="Q178" s="21">
        <v>76337</v>
      </c>
      <c r="R178" s="20">
        <v>3816850000</v>
      </c>
      <c r="S178" s="20">
        <v>723150000</v>
      </c>
      <c r="T178" s="20">
        <v>28950000</v>
      </c>
      <c r="U178" s="20">
        <v>144650000</v>
      </c>
      <c r="V178" s="22">
        <v>27483500</v>
      </c>
      <c r="X178" s="125"/>
    </row>
    <row r="179" spans="3:24" ht="15.75" x14ac:dyDescent="0.25">
      <c r="C179" s="37"/>
      <c r="D179" s="32" t="s">
        <v>356</v>
      </c>
      <c r="E179" s="38"/>
      <c r="F179" s="26" t="s">
        <v>356</v>
      </c>
      <c r="G179" s="26" t="s">
        <v>357</v>
      </c>
      <c r="H179" s="26"/>
      <c r="I179" s="114"/>
      <c r="J179" s="95"/>
      <c r="K179" s="95"/>
      <c r="L179" s="18">
        <v>0</v>
      </c>
      <c r="M179" s="19">
        <v>0</v>
      </c>
      <c r="N179" s="19">
        <v>0</v>
      </c>
      <c r="O179" s="19">
        <v>0</v>
      </c>
      <c r="P179" s="20">
        <v>0</v>
      </c>
      <c r="Q179" s="21">
        <v>0</v>
      </c>
      <c r="R179" s="20">
        <v>0</v>
      </c>
      <c r="S179" s="20">
        <v>0</v>
      </c>
      <c r="T179" s="20">
        <v>0</v>
      </c>
      <c r="U179" s="20">
        <v>0</v>
      </c>
      <c r="V179" s="22">
        <v>0</v>
      </c>
      <c r="X179" s="125"/>
    </row>
    <row r="180" spans="3:24" ht="15.75" x14ac:dyDescent="0.25">
      <c r="C180" s="37"/>
      <c r="D180" s="32" t="s">
        <v>358</v>
      </c>
      <c r="E180" s="38"/>
      <c r="F180" s="26" t="s">
        <v>358</v>
      </c>
      <c r="G180" s="26" t="s">
        <v>359</v>
      </c>
      <c r="H180" s="26"/>
      <c r="I180" s="114"/>
      <c r="J180" s="95"/>
      <c r="K180" s="95"/>
      <c r="L180" s="18">
        <v>0</v>
      </c>
      <c r="M180" s="19">
        <v>0</v>
      </c>
      <c r="N180" s="19">
        <v>0</v>
      </c>
      <c r="O180" s="19">
        <v>0</v>
      </c>
      <c r="P180" s="20">
        <v>0</v>
      </c>
      <c r="Q180" s="21">
        <v>0</v>
      </c>
      <c r="R180" s="20">
        <v>0</v>
      </c>
      <c r="S180" s="20">
        <v>0</v>
      </c>
      <c r="T180" s="20">
        <v>0</v>
      </c>
      <c r="U180" s="20">
        <v>0</v>
      </c>
      <c r="V180" s="22">
        <v>0</v>
      </c>
      <c r="X180" s="125"/>
    </row>
    <row r="181" spans="3:24" ht="15.75" x14ac:dyDescent="0.25">
      <c r="C181" s="27">
        <v>131</v>
      </c>
      <c r="D181" s="14" t="s">
        <v>360</v>
      </c>
      <c r="E181" s="35"/>
      <c r="F181" s="161" t="s">
        <v>360</v>
      </c>
      <c r="G181" s="39" t="s">
        <v>361</v>
      </c>
      <c r="H181" s="16" t="s">
        <v>32</v>
      </c>
      <c r="I181" s="113">
        <v>137</v>
      </c>
      <c r="J181" s="90">
        <v>5472959</v>
      </c>
      <c r="K181" s="83">
        <f t="shared" si="9"/>
        <v>749795383</v>
      </c>
      <c r="L181" s="18">
        <v>4177832</v>
      </c>
      <c r="M181" s="19">
        <v>1044458</v>
      </c>
      <c r="N181" s="19">
        <v>41778</v>
      </c>
      <c r="O181" s="19">
        <v>208892</v>
      </c>
      <c r="P181" s="20">
        <v>39689</v>
      </c>
      <c r="Q181" s="21">
        <v>5512649</v>
      </c>
      <c r="R181" s="20">
        <v>755232913</v>
      </c>
      <c r="S181" s="20">
        <v>143090746</v>
      </c>
      <c r="T181" s="20">
        <v>5723586</v>
      </c>
      <c r="U181" s="20">
        <v>28618204</v>
      </c>
      <c r="V181" s="22">
        <v>5437459</v>
      </c>
      <c r="X181" s="125"/>
    </row>
    <row r="182" spans="3:24" ht="15.75" x14ac:dyDescent="0.25">
      <c r="C182" s="37"/>
      <c r="D182" s="32" t="s">
        <v>362</v>
      </c>
      <c r="E182" s="38"/>
      <c r="F182" s="26" t="s">
        <v>362</v>
      </c>
      <c r="G182" s="26" t="s">
        <v>363</v>
      </c>
      <c r="H182" s="26"/>
      <c r="I182" s="114"/>
      <c r="J182" s="95"/>
      <c r="K182" s="95"/>
      <c r="L182" s="18">
        <v>0</v>
      </c>
      <c r="M182" s="19">
        <v>0</v>
      </c>
      <c r="N182" s="19">
        <v>0</v>
      </c>
      <c r="O182" s="19">
        <v>0</v>
      </c>
      <c r="P182" s="20">
        <v>0</v>
      </c>
      <c r="Q182" s="21">
        <v>0</v>
      </c>
      <c r="R182" s="20">
        <v>0</v>
      </c>
      <c r="S182" s="20">
        <v>0</v>
      </c>
      <c r="T182" s="20">
        <v>0</v>
      </c>
      <c r="U182" s="20">
        <v>0</v>
      </c>
      <c r="V182" s="22">
        <v>0</v>
      </c>
      <c r="X182" s="125"/>
    </row>
    <row r="183" spans="3:24" ht="15.75" x14ac:dyDescent="0.25">
      <c r="C183" s="27">
        <v>132</v>
      </c>
      <c r="D183" s="14" t="s">
        <v>364</v>
      </c>
      <c r="E183" s="35"/>
      <c r="F183" s="161" t="s">
        <v>364</v>
      </c>
      <c r="G183" s="39" t="s">
        <v>365</v>
      </c>
      <c r="H183" s="16" t="s">
        <v>32</v>
      </c>
      <c r="I183" s="113">
        <v>1119</v>
      </c>
      <c r="J183" s="90">
        <v>5364983</v>
      </c>
      <c r="K183" s="83">
        <f t="shared" si="9"/>
        <v>6003415977</v>
      </c>
      <c r="L183" s="18">
        <v>4095407</v>
      </c>
      <c r="M183" s="19">
        <v>1023852</v>
      </c>
      <c r="N183" s="19">
        <v>40954</v>
      </c>
      <c r="O183" s="19">
        <v>204770</v>
      </c>
      <c r="P183" s="20">
        <v>38906</v>
      </c>
      <c r="Q183" s="21">
        <v>5403889</v>
      </c>
      <c r="R183" s="20">
        <v>6046951791</v>
      </c>
      <c r="S183" s="20">
        <v>1145690388</v>
      </c>
      <c r="T183" s="20">
        <v>45827526</v>
      </c>
      <c r="U183" s="20">
        <v>229137630</v>
      </c>
      <c r="V183" s="22">
        <v>43536150</v>
      </c>
      <c r="X183" s="125"/>
    </row>
    <row r="184" spans="3:24" ht="15.75" x14ac:dyDescent="0.25">
      <c r="C184" s="37"/>
      <c r="D184" s="32" t="s">
        <v>366</v>
      </c>
      <c r="E184" s="38"/>
      <c r="F184" s="26" t="s">
        <v>366</v>
      </c>
      <c r="G184" s="26" t="s">
        <v>367</v>
      </c>
      <c r="H184" s="26"/>
      <c r="I184" s="114"/>
      <c r="J184" s="95"/>
      <c r="K184" s="95"/>
      <c r="L184" s="18">
        <v>0</v>
      </c>
      <c r="M184" s="19">
        <v>0</v>
      </c>
      <c r="N184" s="19">
        <v>0</v>
      </c>
      <c r="O184" s="19">
        <v>0</v>
      </c>
      <c r="P184" s="20">
        <v>0</v>
      </c>
      <c r="Q184" s="21">
        <v>0</v>
      </c>
      <c r="R184" s="20">
        <v>0</v>
      </c>
      <c r="S184" s="20">
        <v>0</v>
      </c>
      <c r="T184" s="20">
        <v>0</v>
      </c>
      <c r="U184" s="20">
        <v>0</v>
      </c>
      <c r="V184" s="22">
        <v>0</v>
      </c>
      <c r="X184" s="125"/>
    </row>
    <row r="185" spans="3:24" ht="15.75" x14ac:dyDescent="0.25">
      <c r="C185" s="37"/>
      <c r="D185" s="32" t="s">
        <v>368</v>
      </c>
      <c r="E185" s="38"/>
      <c r="F185" s="26" t="s">
        <v>368</v>
      </c>
      <c r="G185" s="26" t="s">
        <v>369</v>
      </c>
      <c r="H185" s="26"/>
      <c r="I185" s="114"/>
      <c r="J185" s="95"/>
      <c r="K185" s="95"/>
      <c r="L185" s="18">
        <v>0</v>
      </c>
      <c r="M185" s="19">
        <v>0</v>
      </c>
      <c r="N185" s="19">
        <v>0</v>
      </c>
      <c r="O185" s="19">
        <v>0</v>
      </c>
      <c r="P185" s="20">
        <v>0</v>
      </c>
      <c r="Q185" s="21">
        <v>0</v>
      </c>
      <c r="R185" s="20">
        <v>0</v>
      </c>
      <c r="S185" s="20">
        <v>0</v>
      </c>
      <c r="T185" s="20">
        <v>0</v>
      </c>
      <c r="U185" s="20">
        <v>0</v>
      </c>
      <c r="V185" s="22">
        <v>0</v>
      </c>
      <c r="X185" s="125"/>
    </row>
    <row r="186" spans="3:24" ht="15.75" x14ac:dyDescent="0.25">
      <c r="C186" s="27">
        <v>133</v>
      </c>
      <c r="D186" s="14" t="s">
        <v>370</v>
      </c>
      <c r="E186" s="35"/>
      <c r="F186" s="161" t="s">
        <v>370</v>
      </c>
      <c r="G186" s="140" t="s">
        <v>371</v>
      </c>
      <c r="H186" s="73" t="s">
        <v>227</v>
      </c>
      <c r="I186" s="113">
        <v>96</v>
      </c>
      <c r="J186" s="138">
        <v>1462525</v>
      </c>
      <c r="K186" s="83">
        <f t="shared" si="9"/>
        <v>140402400</v>
      </c>
      <c r="L186" s="18">
        <v>952912</v>
      </c>
      <c r="M186" s="19">
        <v>238228</v>
      </c>
      <c r="N186" s="19">
        <v>9529</v>
      </c>
      <c r="O186" s="19">
        <v>47646</v>
      </c>
      <c r="P186" s="20">
        <v>9053</v>
      </c>
      <c r="Q186" s="21">
        <v>1257368</v>
      </c>
      <c r="R186" s="20">
        <v>120707328</v>
      </c>
      <c r="S186" s="20">
        <v>22869888</v>
      </c>
      <c r="T186" s="20">
        <v>914784</v>
      </c>
      <c r="U186" s="20">
        <v>4574016</v>
      </c>
      <c r="V186" s="22">
        <v>869063</v>
      </c>
      <c r="X186" s="125"/>
    </row>
    <row r="187" spans="3:24" ht="15.75" x14ac:dyDescent="0.25">
      <c r="C187" s="27">
        <v>134</v>
      </c>
      <c r="D187" s="14" t="s">
        <v>372</v>
      </c>
      <c r="E187" s="35"/>
      <c r="F187" s="161" t="s">
        <v>372</v>
      </c>
      <c r="G187" s="140" t="s">
        <v>373</v>
      </c>
      <c r="H187" s="73" t="s">
        <v>374</v>
      </c>
      <c r="I187" s="113">
        <v>18631</v>
      </c>
      <c r="J187" s="138">
        <v>4736</v>
      </c>
      <c r="K187" s="83">
        <f t="shared" si="9"/>
        <v>88236416</v>
      </c>
      <c r="L187" s="18">
        <v>3615</v>
      </c>
      <c r="M187" s="19">
        <v>904</v>
      </c>
      <c r="N187" s="19">
        <v>36</v>
      </c>
      <c r="O187" s="19">
        <v>181</v>
      </c>
      <c r="P187" s="20">
        <v>34</v>
      </c>
      <c r="Q187" s="21">
        <v>4770</v>
      </c>
      <c r="R187" s="20">
        <v>88869870</v>
      </c>
      <c r="S187" s="20">
        <v>16842424</v>
      </c>
      <c r="T187" s="20">
        <v>670716</v>
      </c>
      <c r="U187" s="20">
        <v>3372211</v>
      </c>
      <c r="V187" s="22">
        <v>640720</v>
      </c>
      <c r="X187" s="128"/>
    </row>
    <row r="188" spans="3:24" ht="15.75" x14ac:dyDescent="0.25">
      <c r="C188" s="37"/>
      <c r="D188" s="32" t="s">
        <v>375</v>
      </c>
      <c r="E188" s="38"/>
      <c r="F188" s="26" t="s">
        <v>375</v>
      </c>
      <c r="G188" s="26" t="s">
        <v>376</v>
      </c>
      <c r="H188" s="26"/>
      <c r="I188" s="114"/>
      <c r="J188" s="95"/>
      <c r="K188" s="95"/>
      <c r="L188" s="18">
        <v>0</v>
      </c>
      <c r="M188" s="19">
        <v>0</v>
      </c>
      <c r="N188" s="19">
        <v>0</v>
      </c>
      <c r="O188" s="19">
        <v>0</v>
      </c>
      <c r="P188" s="20">
        <v>0</v>
      </c>
      <c r="Q188" s="21">
        <v>0</v>
      </c>
      <c r="R188" s="20">
        <v>0</v>
      </c>
      <c r="S188" s="20">
        <v>0</v>
      </c>
      <c r="T188" s="20">
        <v>0</v>
      </c>
      <c r="U188" s="20">
        <v>0</v>
      </c>
      <c r="V188" s="22">
        <v>0</v>
      </c>
      <c r="X188" s="125"/>
    </row>
    <row r="189" spans="3:24" ht="15.75" x14ac:dyDescent="0.25">
      <c r="C189" s="27">
        <v>135</v>
      </c>
      <c r="D189" s="14" t="s">
        <v>377</v>
      </c>
      <c r="E189" s="35"/>
      <c r="F189" s="161" t="s">
        <v>377</v>
      </c>
      <c r="G189" s="140" t="s">
        <v>371</v>
      </c>
      <c r="H189" s="73" t="s">
        <v>227</v>
      </c>
      <c r="I189" s="113">
        <v>119</v>
      </c>
      <c r="J189" s="138">
        <v>1462525</v>
      </c>
      <c r="K189" s="83">
        <f t="shared" si="9"/>
        <v>174040475</v>
      </c>
      <c r="L189" s="18">
        <v>952912</v>
      </c>
      <c r="M189" s="19">
        <v>238228</v>
      </c>
      <c r="N189" s="19">
        <v>9529</v>
      </c>
      <c r="O189" s="19">
        <v>47646</v>
      </c>
      <c r="P189" s="20">
        <v>9053</v>
      </c>
      <c r="Q189" s="21">
        <v>1257368</v>
      </c>
      <c r="R189" s="20">
        <v>149626792</v>
      </c>
      <c r="S189" s="20">
        <v>28349132</v>
      </c>
      <c r="T189" s="20">
        <v>1133951</v>
      </c>
      <c r="U189" s="20">
        <v>5669874</v>
      </c>
      <c r="V189" s="22">
        <v>1077276</v>
      </c>
      <c r="X189" s="125"/>
    </row>
    <row r="190" spans="3:24" ht="15.75" x14ac:dyDescent="0.25">
      <c r="C190" s="27">
        <v>136</v>
      </c>
      <c r="D190" s="14" t="s">
        <v>378</v>
      </c>
      <c r="E190" s="35"/>
      <c r="F190" s="161" t="s">
        <v>378</v>
      </c>
      <c r="G190" s="140" t="s">
        <v>379</v>
      </c>
      <c r="H190" s="73" t="s">
        <v>374</v>
      </c>
      <c r="I190" s="113">
        <v>22909</v>
      </c>
      <c r="J190" s="138">
        <v>4736</v>
      </c>
      <c r="K190" s="83">
        <f t="shared" si="9"/>
        <v>108497024</v>
      </c>
      <c r="L190" s="18">
        <v>3615</v>
      </c>
      <c r="M190" s="19">
        <v>904</v>
      </c>
      <c r="N190" s="19">
        <v>36</v>
      </c>
      <c r="O190" s="19">
        <v>181</v>
      </c>
      <c r="P190" s="20">
        <v>34</v>
      </c>
      <c r="Q190" s="21">
        <v>4770</v>
      </c>
      <c r="R190" s="20">
        <v>109275930</v>
      </c>
      <c r="S190" s="20">
        <v>20709736</v>
      </c>
      <c r="T190" s="20">
        <v>824724</v>
      </c>
      <c r="U190" s="20">
        <v>4146529</v>
      </c>
      <c r="V190" s="22">
        <v>787841</v>
      </c>
    </row>
    <row r="191" spans="3:24" ht="15.75" x14ac:dyDescent="0.25">
      <c r="C191" s="37"/>
      <c r="D191" s="32" t="s">
        <v>380</v>
      </c>
      <c r="E191" s="38"/>
      <c r="F191" s="26" t="s">
        <v>380</v>
      </c>
      <c r="G191" s="26" t="s">
        <v>381</v>
      </c>
      <c r="H191" s="26"/>
      <c r="I191" s="114"/>
      <c r="J191" s="95"/>
      <c r="K191" s="95"/>
      <c r="L191" s="18">
        <v>0</v>
      </c>
      <c r="M191" s="19">
        <v>0</v>
      </c>
      <c r="N191" s="19">
        <v>0</v>
      </c>
      <c r="O191" s="19">
        <v>0</v>
      </c>
      <c r="P191" s="20">
        <v>0</v>
      </c>
      <c r="Q191" s="21">
        <v>0</v>
      </c>
      <c r="R191" s="20">
        <v>0</v>
      </c>
      <c r="S191" s="20">
        <v>0</v>
      </c>
      <c r="T191" s="20">
        <v>0</v>
      </c>
      <c r="U191" s="20">
        <v>0</v>
      </c>
      <c r="V191" s="22">
        <v>0</v>
      </c>
    </row>
    <row r="192" spans="3:24" ht="15.75" x14ac:dyDescent="0.25">
      <c r="C192" s="27">
        <v>137</v>
      </c>
      <c r="D192" s="14" t="s">
        <v>382</v>
      </c>
      <c r="E192" s="35"/>
      <c r="F192" s="161" t="s">
        <v>382</v>
      </c>
      <c r="G192" s="140" t="s">
        <v>383</v>
      </c>
      <c r="H192" s="73" t="s">
        <v>227</v>
      </c>
      <c r="I192" s="113">
        <v>1430</v>
      </c>
      <c r="J192" s="138">
        <v>1589153</v>
      </c>
      <c r="K192" s="83">
        <f t="shared" si="9"/>
        <v>2272488790</v>
      </c>
      <c r="L192" s="18">
        <v>1110325</v>
      </c>
      <c r="M192" s="19">
        <v>277581</v>
      </c>
      <c r="N192" s="19">
        <v>11103</v>
      </c>
      <c r="O192" s="19">
        <v>55516</v>
      </c>
      <c r="P192" s="20">
        <v>10548</v>
      </c>
      <c r="Q192" s="21">
        <v>1465073</v>
      </c>
      <c r="R192" s="20">
        <v>2095054390</v>
      </c>
      <c r="S192" s="20">
        <v>396940830</v>
      </c>
      <c r="T192" s="20">
        <v>15877290</v>
      </c>
      <c r="U192" s="20">
        <v>79387880</v>
      </c>
      <c r="V192" s="22">
        <v>15083697</v>
      </c>
    </row>
    <row r="193" spans="3:22" ht="15.75" x14ac:dyDescent="0.25">
      <c r="C193" s="27">
        <v>138</v>
      </c>
      <c r="D193" s="14" t="s">
        <v>384</v>
      </c>
      <c r="E193" s="35"/>
      <c r="F193" s="161" t="s">
        <v>384</v>
      </c>
      <c r="G193" s="140" t="s">
        <v>379</v>
      </c>
      <c r="H193" s="73" t="s">
        <v>374</v>
      </c>
      <c r="I193" s="113">
        <v>176072</v>
      </c>
      <c r="J193" s="138">
        <v>4736</v>
      </c>
      <c r="K193" s="83">
        <f t="shared" si="9"/>
        <v>833876992</v>
      </c>
      <c r="L193" s="18">
        <v>3615</v>
      </c>
      <c r="M193" s="19">
        <v>904</v>
      </c>
      <c r="N193" s="19">
        <v>36</v>
      </c>
      <c r="O193" s="19">
        <v>181</v>
      </c>
      <c r="P193" s="20">
        <v>34</v>
      </c>
      <c r="Q193" s="21">
        <v>4770</v>
      </c>
      <c r="R193" s="20">
        <v>839863440</v>
      </c>
      <c r="S193" s="20">
        <v>159169088</v>
      </c>
      <c r="T193" s="20">
        <v>6338592</v>
      </c>
      <c r="U193" s="20">
        <v>31869032</v>
      </c>
      <c r="V193" s="22">
        <v>6055116</v>
      </c>
    </row>
    <row r="194" spans="3:22" ht="15.75" x14ac:dyDescent="0.25">
      <c r="C194" s="74">
        <v>139</v>
      </c>
      <c r="D194" s="14" t="s">
        <v>385</v>
      </c>
      <c r="E194" s="35"/>
      <c r="F194" s="161" t="s">
        <v>385</v>
      </c>
      <c r="G194" s="140" t="s">
        <v>386</v>
      </c>
      <c r="H194" s="73" t="s">
        <v>374</v>
      </c>
      <c r="I194" s="113">
        <v>45433</v>
      </c>
      <c r="J194" s="138">
        <v>19765</v>
      </c>
      <c r="K194" s="83">
        <f t="shared" si="9"/>
        <v>897983245</v>
      </c>
      <c r="L194" s="18">
        <v>15088</v>
      </c>
      <c r="M194" s="19">
        <v>3772</v>
      </c>
      <c r="N194" s="19">
        <v>151</v>
      </c>
      <c r="O194" s="19">
        <v>754</v>
      </c>
      <c r="P194" s="20">
        <v>143</v>
      </c>
      <c r="Q194" s="21">
        <v>19908</v>
      </c>
      <c r="R194" s="20">
        <v>904480164</v>
      </c>
      <c r="S194" s="20">
        <v>171373276</v>
      </c>
      <c r="T194" s="20">
        <v>6860383</v>
      </c>
      <c r="U194" s="20">
        <v>34256482</v>
      </c>
      <c r="V194" s="22">
        <v>6508732</v>
      </c>
    </row>
    <row r="195" spans="3:22" ht="15.75" x14ac:dyDescent="0.25">
      <c r="C195" s="37"/>
      <c r="D195" s="32" t="s">
        <v>387</v>
      </c>
      <c r="E195" s="38"/>
      <c r="F195" s="26" t="s">
        <v>387</v>
      </c>
      <c r="G195" s="26" t="s">
        <v>388</v>
      </c>
      <c r="H195" s="26"/>
      <c r="I195" s="114"/>
      <c r="J195" s="95"/>
      <c r="K195" s="95"/>
      <c r="L195" s="18">
        <v>0</v>
      </c>
      <c r="M195" s="19">
        <v>0</v>
      </c>
      <c r="N195" s="19">
        <v>0</v>
      </c>
      <c r="O195" s="19">
        <v>0</v>
      </c>
      <c r="P195" s="20">
        <v>0</v>
      </c>
      <c r="Q195" s="21">
        <v>0</v>
      </c>
      <c r="R195" s="20">
        <v>0</v>
      </c>
      <c r="S195" s="20">
        <v>0</v>
      </c>
      <c r="T195" s="20">
        <v>0</v>
      </c>
      <c r="U195" s="20">
        <v>0</v>
      </c>
      <c r="V195" s="22">
        <v>0</v>
      </c>
    </row>
    <row r="196" spans="3:22" ht="15.75" x14ac:dyDescent="0.25">
      <c r="C196" s="27">
        <v>140</v>
      </c>
      <c r="D196" s="14" t="s">
        <v>389</v>
      </c>
      <c r="E196" s="35"/>
      <c r="F196" s="161" t="s">
        <v>389</v>
      </c>
      <c r="G196" s="140" t="s">
        <v>371</v>
      </c>
      <c r="H196" s="73" t="s">
        <v>227</v>
      </c>
      <c r="I196" s="113">
        <v>6350</v>
      </c>
      <c r="J196" s="138">
        <v>1462525</v>
      </c>
      <c r="K196" s="83">
        <f t="shared" si="9"/>
        <v>9287033750</v>
      </c>
      <c r="L196" s="18">
        <v>1147135</v>
      </c>
      <c r="M196" s="19">
        <v>286784</v>
      </c>
      <c r="N196" s="19">
        <v>11471</v>
      </c>
      <c r="O196" s="19">
        <v>57357</v>
      </c>
      <c r="P196" s="20">
        <v>10898</v>
      </c>
      <c r="Q196" s="21">
        <v>1513645</v>
      </c>
      <c r="R196" s="20">
        <v>9611645750</v>
      </c>
      <c r="S196" s="20">
        <v>1821078400</v>
      </c>
      <c r="T196" s="20">
        <v>72840850</v>
      </c>
      <c r="U196" s="20">
        <v>364216950</v>
      </c>
      <c r="V196" s="22">
        <v>69201221</v>
      </c>
    </row>
    <row r="197" spans="3:22" ht="15.75" x14ac:dyDescent="0.25">
      <c r="C197" s="27">
        <v>141</v>
      </c>
      <c r="D197" s="14" t="s">
        <v>390</v>
      </c>
      <c r="E197" s="35"/>
      <c r="F197" s="161" t="s">
        <v>390</v>
      </c>
      <c r="G197" s="140" t="s">
        <v>379</v>
      </c>
      <c r="H197" s="73" t="s">
        <v>374</v>
      </c>
      <c r="I197" s="113">
        <v>340494</v>
      </c>
      <c r="J197" s="138">
        <v>4736</v>
      </c>
      <c r="K197" s="83">
        <f t="shared" si="9"/>
        <v>1612579584</v>
      </c>
      <c r="L197" s="18">
        <v>3616</v>
      </c>
      <c r="M197" s="19">
        <v>904</v>
      </c>
      <c r="N197" s="19">
        <v>36</v>
      </c>
      <c r="O197" s="19">
        <v>181</v>
      </c>
      <c r="P197" s="20">
        <v>34</v>
      </c>
      <c r="Q197" s="21">
        <v>4771</v>
      </c>
      <c r="R197" s="20">
        <v>1624496874</v>
      </c>
      <c r="S197" s="20">
        <v>307806576</v>
      </c>
      <c r="T197" s="20">
        <v>12257784</v>
      </c>
      <c r="U197" s="20">
        <v>61629414</v>
      </c>
      <c r="V197" s="22">
        <v>11709589</v>
      </c>
    </row>
    <row r="198" spans="3:22" ht="15.75" x14ac:dyDescent="0.25">
      <c r="C198" s="37"/>
      <c r="D198" s="32" t="s">
        <v>391</v>
      </c>
      <c r="E198" s="38"/>
      <c r="F198" s="26" t="s">
        <v>391</v>
      </c>
      <c r="G198" s="26" t="s">
        <v>392</v>
      </c>
      <c r="H198" s="26"/>
      <c r="I198" s="114"/>
      <c r="J198" s="95"/>
      <c r="K198" s="95"/>
      <c r="L198" s="18">
        <v>0</v>
      </c>
      <c r="M198" s="19">
        <v>0</v>
      </c>
      <c r="N198" s="19">
        <v>0</v>
      </c>
      <c r="O198" s="19">
        <v>0</v>
      </c>
      <c r="P198" s="20">
        <v>0</v>
      </c>
      <c r="Q198" s="21">
        <v>0</v>
      </c>
      <c r="R198" s="20">
        <v>0</v>
      </c>
      <c r="S198" s="20">
        <v>0</v>
      </c>
      <c r="T198" s="20">
        <v>0</v>
      </c>
      <c r="U198" s="20">
        <v>0</v>
      </c>
      <c r="V198" s="22">
        <v>0</v>
      </c>
    </row>
    <row r="199" spans="3:22" ht="15.75" x14ac:dyDescent="0.25">
      <c r="C199" s="27">
        <v>142</v>
      </c>
      <c r="D199" s="14" t="s">
        <v>393</v>
      </c>
      <c r="E199" s="35"/>
      <c r="F199" s="161" t="s">
        <v>393</v>
      </c>
      <c r="G199" s="140" t="s">
        <v>371</v>
      </c>
      <c r="H199" s="73" t="s">
        <v>227</v>
      </c>
      <c r="I199" s="113">
        <v>21</v>
      </c>
      <c r="J199" s="138">
        <v>1462525</v>
      </c>
      <c r="K199" s="83">
        <f t="shared" si="9"/>
        <v>30713025</v>
      </c>
      <c r="L199" s="18">
        <v>1104856</v>
      </c>
      <c r="M199" s="19">
        <v>276214</v>
      </c>
      <c r="N199" s="19">
        <v>11049</v>
      </c>
      <c r="O199" s="19">
        <v>55243</v>
      </c>
      <c r="P199" s="20">
        <v>10496</v>
      </c>
      <c r="Q199" s="21">
        <v>1457858</v>
      </c>
      <c r="R199" s="20">
        <v>30615018</v>
      </c>
      <c r="S199" s="20">
        <v>5800494</v>
      </c>
      <c r="T199" s="20">
        <v>232029</v>
      </c>
      <c r="U199" s="20">
        <v>1160103</v>
      </c>
      <c r="V199" s="22">
        <v>220420</v>
      </c>
    </row>
    <row r="200" spans="3:22" ht="15.75" x14ac:dyDescent="0.25">
      <c r="C200" s="27">
        <v>143</v>
      </c>
      <c r="D200" s="14" t="s">
        <v>394</v>
      </c>
      <c r="E200" s="35"/>
      <c r="F200" s="161" t="s">
        <v>394</v>
      </c>
      <c r="G200" s="140" t="s">
        <v>379</v>
      </c>
      <c r="H200" s="73" t="s">
        <v>374</v>
      </c>
      <c r="I200" s="113">
        <v>17434</v>
      </c>
      <c r="J200" s="138">
        <v>4736</v>
      </c>
      <c r="K200" s="83">
        <f t="shared" si="9"/>
        <v>82567424</v>
      </c>
      <c r="L200" s="18">
        <v>3616</v>
      </c>
      <c r="M200" s="19">
        <v>904</v>
      </c>
      <c r="N200" s="19">
        <v>36</v>
      </c>
      <c r="O200" s="19">
        <v>181</v>
      </c>
      <c r="P200" s="20">
        <v>34</v>
      </c>
      <c r="Q200" s="21">
        <v>4771</v>
      </c>
      <c r="R200" s="20">
        <v>83177614</v>
      </c>
      <c r="S200" s="20">
        <v>15760336</v>
      </c>
      <c r="T200" s="20">
        <v>627624</v>
      </c>
      <c r="U200" s="20">
        <v>3155554</v>
      </c>
      <c r="V200" s="22">
        <v>599555</v>
      </c>
    </row>
    <row r="201" spans="3:22" ht="15.75" x14ac:dyDescent="0.25">
      <c r="C201" s="37"/>
      <c r="D201" s="32" t="s">
        <v>395</v>
      </c>
      <c r="E201" s="38"/>
      <c r="F201" s="26" t="s">
        <v>395</v>
      </c>
      <c r="G201" s="26" t="s">
        <v>396</v>
      </c>
      <c r="H201" s="26"/>
      <c r="I201" s="114"/>
      <c r="J201" s="95"/>
      <c r="K201" s="95"/>
      <c r="L201" s="18">
        <v>0</v>
      </c>
      <c r="M201" s="19">
        <v>0</v>
      </c>
      <c r="N201" s="19">
        <v>0</v>
      </c>
      <c r="O201" s="19">
        <v>0</v>
      </c>
      <c r="P201" s="20">
        <v>0</v>
      </c>
      <c r="Q201" s="21">
        <v>0</v>
      </c>
      <c r="R201" s="20">
        <v>0</v>
      </c>
      <c r="S201" s="20">
        <v>0</v>
      </c>
      <c r="T201" s="20">
        <v>0</v>
      </c>
      <c r="U201" s="20">
        <v>0</v>
      </c>
      <c r="V201" s="22">
        <v>0</v>
      </c>
    </row>
    <row r="202" spans="3:22" ht="15.75" x14ac:dyDescent="0.25">
      <c r="C202" s="27">
        <v>144</v>
      </c>
      <c r="D202" s="14" t="s">
        <v>397</v>
      </c>
      <c r="E202" s="35"/>
      <c r="F202" s="161" t="s">
        <v>397</v>
      </c>
      <c r="G202" s="140" t="s">
        <v>371</v>
      </c>
      <c r="H202" s="73" t="s">
        <v>227</v>
      </c>
      <c r="I202" s="113">
        <v>91</v>
      </c>
      <c r="J202" s="138">
        <v>1462525</v>
      </c>
      <c r="K202" s="83">
        <f t="shared" si="9"/>
        <v>133089775</v>
      </c>
      <c r="L202" s="18">
        <v>1104856</v>
      </c>
      <c r="M202" s="19">
        <v>276214</v>
      </c>
      <c r="N202" s="19">
        <v>11049</v>
      </c>
      <c r="O202" s="19">
        <v>55243</v>
      </c>
      <c r="P202" s="20">
        <v>10496</v>
      </c>
      <c r="Q202" s="21">
        <v>1457858</v>
      </c>
      <c r="R202" s="20">
        <v>132665078</v>
      </c>
      <c r="S202" s="20">
        <v>25135474</v>
      </c>
      <c r="T202" s="20">
        <v>1005459</v>
      </c>
      <c r="U202" s="20">
        <v>5027113</v>
      </c>
      <c r="V202" s="22">
        <v>955151</v>
      </c>
    </row>
    <row r="203" spans="3:22" ht="15.75" x14ac:dyDescent="0.25">
      <c r="C203" s="27">
        <v>145</v>
      </c>
      <c r="D203" s="14" t="s">
        <v>398</v>
      </c>
      <c r="E203" s="35"/>
      <c r="F203" s="161" t="s">
        <v>398</v>
      </c>
      <c r="G203" s="140" t="s">
        <v>379</v>
      </c>
      <c r="H203" s="73" t="s">
        <v>374</v>
      </c>
      <c r="I203" s="113">
        <v>6960</v>
      </c>
      <c r="J203" s="138">
        <v>4736</v>
      </c>
      <c r="K203" s="83">
        <f t="shared" si="9"/>
        <v>32962560</v>
      </c>
      <c r="L203" s="18">
        <v>3616</v>
      </c>
      <c r="M203" s="19">
        <v>904</v>
      </c>
      <c r="N203" s="19">
        <v>36</v>
      </c>
      <c r="O203" s="19">
        <v>181</v>
      </c>
      <c r="P203" s="20">
        <v>34</v>
      </c>
      <c r="Q203" s="21">
        <v>4771</v>
      </c>
      <c r="R203" s="20">
        <v>33206160</v>
      </c>
      <c r="S203" s="20">
        <v>6291840</v>
      </c>
      <c r="T203" s="20">
        <v>250560</v>
      </c>
      <c r="U203" s="20">
        <v>1259760</v>
      </c>
      <c r="V203" s="22">
        <v>239354</v>
      </c>
    </row>
    <row r="204" spans="3:22" ht="15.75" x14ac:dyDescent="0.25">
      <c r="C204" s="27">
        <v>146</v>
      </c>
      <c r="D204" s="14" t="s">
        <v>399</v>
      </c>
      <c r="E204" s="35"/>
      <c r="F204" s="161" t="s">
        <v>399</v>
      </c>
      <c r="G204" s="140" t="s">
        <v>400</v>
      </c>
      <c r="H204" s="73" t="s">
        <v>32</v>
      </c>
      <c r="I204" s="113">
        <v>390</v>
      </c>
      <c r="J204" s="138">
        <v>61944</v>
      </c>
      <c r="K204" s="83">
        <f t="shared" si="9"/>
        <v>24158160</v>
      </c>
      <c r="L204" s="18">
        <v>47285</v>
      </c>
      <c r="M204" s="19">
        <v>11821</v>
      </c>
      <c r="N204" s="19">
        <v>473</v>
      </c>
      <c r="O204" s="19">
        <v>2364</v>
      </c>
      <c r="P204" s="20">
        <v>449</v>
      </c>
      <c r="Q204" s="21">
        <v>62392</v>
      </c>
      <c r="R204" s="20">
        <v>24332880</v>
      </c>
      <c r="S204" s="20">
        <v>4610190</v>
      </c>
      <c r="T204" s="20">
        <v>184470</v>
      </c>
      <c r="U204" s="20">
        <v>921960</v>
      </c>
      <c r="V204" s="22">
        <v>175172</v>
      </c>
    </row>
    <row r="205" spans="3:22" ht="15.75" x14ac:dyDescent="0.25">
      <c r="C205" s="37"/>
      <c r="D205" s="32" t="s">
        <v>401</v>
      </c>
      <c r="E205" s="38"/>
      <c r="F205" s="26" t="s">
        <v>401</v>
      </c>
      <c r="G205" s="26" t="s">
        <v>402</v>
      </c>
      <c r="H205" s="26"/>
      <c r="I205" s="114"/>
      <c r="J205" s="95"/>
      <c r="K205" s="95"/>
      <c r="L205" s="18">
        <v>0</v>
      </c>
      <c r="M205" s="19">
        <v>0</v>
      </c>
      <c r="N205" s="19">
        <v>0</v>
      </c>
      <c r="O205" s="19">
        <v>0</v>
      </c>
      <c r="P205" s="20">
        <v>0</v>
      </c>
      <c r="Q205" s="21">
        <v>0</v>
      </c>
      <c r="R205" s="20">
        <v>0</v>
      </c>
      <c r="S205" s="20">
        <v>0</v>
      </c>
      <c r="T205" s="20">
        <v>0</v>
      </c>
      <c r="U205" s="20">
        <v>0</v>
      </c>
      <c r="V205" s="22">
        <v>0</v>
      </c>
    </row>
    <row r="206" spans="3:22" ht="15.75" x14ac:dyDescent="0.25">
      <c r="C206" s="27">
        <v>147</v>
      </c>
      <c r="D206" s="14" t="s">
        <v>403</v>
      </c>
      <c r="E206" s="35"/>
      <c r="F206" s="161" t="s">
        <v>403</v>
      </c>
      <c r="G206" s="140" t="s">
        <v>371</v>
      </c>
      <c r="H206" s="73" t="s">
        <v>227</v>
      </c>
      <c r="I206" s="113">
        <v>61</v>
      </c>
      <c r="J206" s="138">
        <v>1462525</v>
      </c>
      <c r="K206" s="83">
        <f t="shared" si="9"/>
        <v>89214025</v>
      </c>
      <c r="L206" s="18">
        <v>1104856</v>
      </c>
      <c r="M206" s="19">
        <v>276214</v>
      </c>
      <c r="N206" s="19">
        <v>11049</v>
      </c>
      <c r="O206" s="19">
        <v>55243</v>
      </c>
      <c r="P206" s="20">
        <v>10496</v>
      </c>
      <c r="Q206" s="21">
        <v>1457858</v>
      </c>
      <c r="R206" s="20">
        <v>88929338</v>
      </c>
      <c r="S206" s="20">
        <v>16849054</v>
      </c>
      <c r="T206" s="20">
        <v>673989</v>
      </c>
      <c r="U206" s="20">
        <v>3369823</v>
      </c>
      <c r="V206" s="22">
        <v>640266</v>
      </c>
    </row>
    <row r="207" spans="3:22" ht="15.75" x14ac:dyDescent="0.25">
      <c r="C207" s="27">
        <v>148</v>
      </c>
      <c r="D207" s="14" t="s">
        <v>404</v>
      </c>
      <c r="E207" s="35"/>
      <c r="F207" s="161" t="s">
        <v>404</v>
      </c>
      <c r="G207" s="140" t="s">
        <v>379</v>
      </c>
      <c r="H207" s="73" t="s">
        <v>374</v>
      </c>
      <c r="I207" s="113">
        <v>17385</v>
      </c>
      <c r="J207" s="138">
        <v>4736</v>
      </c>
      <c r="K207" s="83">
        <f t="shared" si="9"/>
        <v>82335360</v>
      </c>
      <c r="L207" s="18">
        <v>3616</v>
      </c>
      <c r="M207" s="19">
        <v>904</v>
      </c>
      <c r="N207" s="19">
        <v>36</v>
      </c>
      <c r="O207" s="19">
        <v>181</v>
      </c>
      <c r="P207" s="20">
        <v>34</v>
      </c>
      <c r="Q207" s="21">
        <v>4771</v>
      </c>
      <c r="R207" s="20">
        <v>82943835</v>
      </c>
      <c r="S207" s="20">
        <v>15716040</v>
      </c>
      <c r="T207" s="20">
        <v>625860</v>
      </c>
      <c r="U207" s="20">
        <v>3146685</v>
      </c>
      <c r="V207" s="22">
        <v>597870</v>
      </c>
    </row>
    <row r="208" spans="3:22" ht="15.75" x14ac:dyDescent="0.25">
      <c r="C208" s="27">
        <v>149</v>
      </c>
      <c r="D208" s="14" t="s">
        <v>405</v>
      </c>
      <c r="E208" s="35"/>
      <c r="F208" s="161" t="s">
        <v>405</v>
      </c>
      <c r="G208" s="140" t="s">
        <v>400</v>
      </c>
      <c r="H208" s="73" t="s">
        <v>32</v>
      </c>
      <c r="I208" s="113">
        <v>690</v>
      </c>
      <c r="J208" s="138">
        <v>61944</v>
      </c>
      <c r="K208" s="83">
        <f t="shared" si="9"/>
        <v>42741360</v>
      </c>
      <c r="L208" s="18">
        <v>47285</v>
      </c>
      <c r="M208" s="19">
        <v>11821</v>
      </c>
      <c r="N208" s="19">
        <v>473</v>
      </c>
      <c r="O208" s="19">
        <v>2364</v>
      </c>
      <c r="P208" s="20">
        <v>449</v>
      </c>
      <c r="Q208" s="21">
        <v>62392</v>
      </c>
      <c r="R208" s="20">
        <v>43050480</v>
      </c>
      <c r="S208" s="20">
        <v>8156490</v>
      </c>
      <c r="T208" s="20">
        <v>326370</v>
      </c>
      <c r="U208" s="20">
        <v>1631160</v>
      </c>
      <c r="V208" s="22">
        <v>309920</v>
      </c>
    </row>
    <row r="209" spans="3:22" ht="15.75" x14ac:dyDescent="0.25">
      <c r="C209" s="37"/>
      <c r="D209" s="32" t="s">
        <v>406</v>
      </c>
      <c r="E209" s="38"/>
      <c r="F209" s="26" t="s">
        <v>406</v>
      </c>
      <c r="G209" s="26" t="s">
        <v>407</v>
      </c>
      <c r="H209" s="26"/>
      <c r="I209" s="114"/>
      <c r="J209" s="95"/>
      <c r="K209" s="95"/>
      <c r="L209" s="18">
        <v>0</v>
      </c>
      <c r="M209" s="19">
        <v>0</v>
      </c>
      <c r="N209" s="19">
        <v>0</v>
      </c>
      <c r="O209" s="19">
        <v>0</v>
      </c>
      <c r="P209" s="20">
        <v>0</v>
      </c>
      <c r="Q209" s="21">
        <v>0</v>
      </c>
      <c r="R209" s="20">
        <v>0</v>
      </c>
      <c r="S209" s="20">
        <v>0</v>
      </c>
      <c r="T209" s="20">
        <v>0</v>
      </c>
      <c r="U209" s="20">
        <v>0</v>
      </c>
      <c r="V209" s="22">
        <v>0</v>
      </c>
    </row>
    <row r="210" spans="3:22" ht="15.75" x14ac:dyDescent="0.25">
      <c r="C210" s="27">
        <v>150</v>
      </c>
      <c r="D210" s="14" t="s">
        <v>408</v>
      </c>
      <c r="E210" s="35"/>
      <c r="F210" s="161" t="s">
        <v>408</v>
      </c>
      <c r="G210" s="39" t="s">
        <v>409</v>
      </c>
      <c r="H210" s="16" t="s">
        <v>227</v>
      </c>
      <c r="I210" s="113">
        <v>67</v>
      </c>
      <c r="J210" s="90">
        <v>925617</v>
      </c>
      <c r="K210" s="83">
        <f t="shared" si="9"/>
        <v>62016339</v>
      </c>
      <c r="L210" s="18">
        <v>706577</v>
      </c>
      <c r="M210" s="19">
        <v>176644</v>
      </c>
      <c r="N210" s="19">
        <v>7066</v>
      </c>
      <c r="O210" s="19">
        <v>35329</v>
      </c>
      <c r="P210" s="20">
        <v>6713</v>
      </c>
      <c r="Q210" s="21">
        <v>932329</v>
      </c>
      <c r="R210" s="20">
        <v>62466043</v>
      </c>
      <c r="S210" s="20">
        <v>11835148</v>
      </c>
      <c r="T210" s="20">
        <v>473422</v>
      </c>
      <c r="U210" s="20">
        <v>2367043</v>
      </c>
      <c r="V210" s="22">
        <v>449738</v>
      </c>
    </row>
    <row r="211" spans="3:22" ht="15.75" x14ac:dyDescent="0.25">
      <c r="C211" s="27">
        <v>151</v>
      </c>
      <c r="D211" s="14" t="s">
        <v>410</v>
      </c>
      <c r="E211" s="35"/>
      <c r="F211" s="161" t="s">
        <v>410</v>
      </c>
      <c r="G211" s="39" t="s">
        <v>379</v>
      </c>
      <c r="H211" s="16" t="s">
        <v>374</v>
      </c>
      <c r="I211" s="113">
        <v>7398</v>
      </c>
      <c r="J211" s="90">
        <v>4736</v>
      </c>
      <c r="K211" s="83">
        <f t="shared" si="9"/>
        <v>35036928</v>
      </c>
      <c r="L211" s="18">
        <v>3616</v>
      </c>
      <c r="M211" s="19">
        <v>904</v>
      </c>
      <c r="N211" s="19">
        <v>36</v>
      </c>
      <c r="O211" s="19">
        <v>181</v>
      </c>
      <c r="P211" s="20">
        <v>34</v>
      </c>
      <c r="Q211" s="21">
        <v>4771</v>
      </c>
      <c r="R211" s="20">
        <v>35295858</v>
      </c>
      <c r="S211" s="20">
        <v>6687792</v>
      </c>
      <c r="T211" s="20">
        <v>266328</v>
      </c>
      <c r="U211" s="20">
        <v>1339038</v>
      </c>
      <c r="V211" s="22">
        <v>254417</v>
      </c>
    </row>
    <row r="212" spans="3:22" ht="15.75" x14ac:dyDescent="0.25">
      <c r="C212" s="37"/>
      <c r="D212" s="32" t="s">
        <v>411</v>
      </c>
      <c r="E212" s="38"/>
      <c r="F212" s="26" t="s">
        <v>411</v>
      </c>
      <c r="G212" s="26" t="s">
        <v>412</v>
      </c>
      <c r="H212" s="26"/>
      <c r="I212" s="114"/>
      <c r="J212" s="95"/>
      <c r="K212" s="95"/>
      <c r="L212" s="18">
        <v>0</v>
      </c>
      <c r="M212" s="19">
        <v>0</v>
      </c>
      <c r="N212" s="19">
        <v>0</v>
      </c>
      <c r="O212" s="19">
        <v>0</v>
      </c>
      <c r="P212" s="20">
        <v>0</v>
      </c>
      <c r="Q212" s="21">
        <v>0</v>
      </c>
      <c r="R212" s="20">
        <v>0</v>
      </c>
      <c r="S212" s="20">
        <v>0</v>
      </c>
      <c r="T212" s="20">
        <v>0</v>
      </c>
      <c r="U212" s="20">
        <v>0</v>
      </c>
      <c r="V212" s="22">
        <v>0</v>
      </c>
    </row>
    <row r="213" spans="3:22" ht="15.75" x14ac:dyDescent="0.25">
      <c r="C213" s="27">
        <v>152</v>
      </c>
      <c r="D213" s="14" t="s">
        <v>413</v>
      </c>
      <c r="E213" s="35"/>
      <c r="F213" s="161" t="s">
        <v>413</v>
      </c>
      <c r="G213" s="39" t="s">
        <v>414</v>
      </c>
      <c r="H213" s="16" t="s">
        <v>38</v>
      </c>
      <c r="I213" s="113">
        <v>54</v>
      </c>
      <c r="J213" s="90">
        <v>8506008</v>
      </c>
      <c r="K213" s="83">
        <f t="shared" si="9"/>
        <v>459324432</v>
      </c>
      <c r="L213" s="18">
        <v>6493136</v>
      </c>
      <c r="M213" s="19">
        <v>1623284</v>
      </c>
      <c r="N213" s="19">
        <v>64931</v>
      </c>
      <c r="O213" s="19">
        <v>324657</v>
      </c>
      <c r="P213" s="20">
        <v>61685</v>
      </c>
      <c r="Q213" s="21">
        <v>8567693</v>
      </c>
      <c r="R213" s="20">
        <v>462655422</v>
      </c>
      <c r="S213" s="20">
        <v>87657336</v>
      </c>
      <c r="T213" s="20">
        <v>3506274</v>
      </c>
      <c r="U213" s="20">
        <v>17531478</v>
      </c>
      <c r="V213" s="22">
        <v>3330981</v>
      </c>
    </row>
    <row r="214" spans="3:22" ht="15.75" x14ac:dyDescent="0.25">
      <c r="C214" s="27">
        <v>153</v>
      </c>
      <c r="D214" s="14" t="s">
        <v>415</v>
      </c>
      <c r="E214" s="35"/>
      <c r="F214" s="161" t="s">
        <v>415</v>
      </c>
      <c r="G214" s="39" t="s">
        <v>416</v>
      </c>
      <c r="H214" s="16" t="s">
        <v>38</v>
      </c>
      <c r="I214" s="113">
        <v>32</v>
      </c>
      <c r="J214" s="90">
        <v>11150462</v>
      </c>
      <c r="K214" s="83">
        <f t="shared" si="9"/>
        <v>356814784</v>
      </c>
      <c r="L214" s="18">
        <v>8511803</v>
      </c>
      <c r="M214" s="19">
        <v>2127951</v>
      </c>
      <c r="N214" s="19">
        <v>85118</v>
      </c>
      <c r="O214" s="19">
        <v>425590</v>
      </c>
      <c r="P214" s="20">
        <v>80862</v>
      </c>
      <c r="Q214" s="21">
        <v>11231324</v>
      </c>
      <c r="R214" s="20">
        <v>359402368</v>
      </c>
      <c r="S214" s="20">
        <v>68094432</v>
      </c>
      <c r="T214" s="20">
        <v>2723776</v>
      </c>
      <c r="U214" s="20">
        <v>13618880</v>
      </c>
      <c r="V214" s="22">
        <v>2587587</v>
      </c>
    </row>
    <row r="215" spans="3:22" ht="15.75" x14ac:dyDescent="0.25">
      <c r="C215" s="37"/>
      <c r="D215" s="32" t="s">
        <v>417</v>
      </c>
      <c r="E215" s="38"/>
      <c r="F215" s="26" t="s">
        <v>417</v>
      </c>
      <c r="G215" s="26" t="s">
        <v>418</v>
      </c>
      <c r="H215" s="26"/>
      <c r="I215" s="114"/>
      <c r="J215" s="95"/>
      <c r="K215" s="95"/>
      <c r="L215" s="18">
        <v>0</v>
      </c>
      <c r="M215" s="19">
        <v>0</v>
      </c>
      <c r="N215" s="19">
        <v>0</v>
      </c>
      <c r="O215" s="19">
        <v>0</v>
      </c>
      <c r="P215" s="20">
        <v>0</v>
      </c>
      <c r="Q215" s="21">
        <v>0</v>
      </c>
      <c r="R215" s="20">
        <v>0</v>
      </c>
      <c r="S215" s="20">
        <v>0</v>
      </c>
      <c r="T215" s="20">
        <v>0</v>
      </c>
      <c r="U215" s="20">
        <v>0</v>
      </c>
      <c r="V215" s="22">
        <v>0</v>
      </c>
    </row>
    <row r="216" spans="3:22" ht="15.75" x14ac:dyDescent="0.25">
      <c r="C216" s="27">
        <v>154</v>
      </c>
      <c r="D216" s="14" t="s">
        <v>419</v>
      </c>
      <c r="E216" s="35"/>
      <c r="F216" s="161" t="s">
        <v>419</v>
      </c>
      <c r="G216" s="39" t="s">
        <v>420</v>
      </c>
      <c r="H216" s="16" t="s">
        <v>374</v>
      </c>
      <c r="I216" s="113">
        <v>98910</v>
      </c>
      <c r="J216" s="90">
        <v>13891</v>
      </c>
      <c r="K216" s="83">
        <f t="shared" si="9"/>
        <v>1373958810</v>
      </c>
      <c r="L216" s="18">
        <v>10604</v>
      </c>
      <c r="M216" s="19">
        <v>2651</v>
      </c>
      <c r="N216" s="19">
        <v>106</v>
      </c>
      <c r="O216" s="19">
        <v>530</v>
      </c>
      <c r="P216" s="20">
        <v>101</v>
      </c>
      <c r="Q216" s="21">
        <v>13992</v>
      </c>
      <c r="R216" s="20">
        <v>1383948720</v>
      </c>
      <c r="S216" s="20">
        <v>262210410</v>
      </c>
      <c r="T216" s="20">
        <v>10484460</v>
      </c>
      <c r="U216" s="20">
        <v>52422300</v>
      </c>
      <c r="V216" s="22">
        <v>9960237</v>
      </c>
    </row>
    <row r="217" spans="3:22" ht="15.75" x14ac:dyDescent="0.25">
      <c r="C217" s="119"/>
      <c r="D217" s="32" t="s">
        <v>421</v>
      </c>
      <c r="E217" s="38"/>
      <c r="F217" s="26" t="s">
        <v>421</v>
      </c>
      <c r="G217" s="26" t="s">
        <v>422</v>
      </c>
      <c r="H217" s="26"/>
      <c r="I217" s="114"/>
      <c r="J217" s="95"/>
      <c r="K217" s="95"/>
      <c r="L217" s="18">
        <v>0</v>
      </c>
      <c r="M217" s="19">
        <v>0</v>
      </c>
      <c r="N217" s="19">
        <v>0</v>
      </c>
      <c r="O217" s="19">
        <v>0</v>
      </c>
      <c r="P217" s="20">
        <v>0</v>
      </c>
      <c r="Q217" s="21">
        <v>0</v>
      </c>
      <c r="R217" s="20">
        <v>0</v>
      </c>
      <c r="S217" s="20">
        <v>0</v>
      </c>
      <c r="T217" s="20">
        <v>0</v>
      </c>
      <c r="U217" s="20">
        <v>0</v>
      </c>
      <c r="V217" s="22">
        <v>0</v>
      </c>
    </row>
    <row r="218" spans="3:22" ht="15.75" x14ac:dyDescent="0.25">
      <c r="C218" s="27">
        <v>155</v>
      </c>
      <c r="D218" s="14" t="s">
        <v>423</v>
      </c>
      <c r="E218" s="35"/>
      <c r="F218" s="161" t="s">
        <v>423</v>
      </c>
      <c r="G218" s="140" t="s">
        <v>371</v>
      </c>
      <c r="H218" s="73" t="s">
        <v>227</v>
      </c>
      <c r="I218" s="113">
        <v>895</v>
      </c>
      <c r="J218" s="138">
        <v>1462525</v>
      </c>
      <c r="K218" s="83">
        <f t="shared" si="9"/>
        <v>1308959875</v>
      </c>
      <c r="L218" s="18">
        <v>1104856</v>
      </c>
      <c r="M218" s="19">
        <v>276214</v>
      </c>
      <c r="N218" s="19">
        <v>11049</v>
      </c>
      <c r="O218" s="19">
        <v>55243</v>
      </c>
      <c r="P218" s="20">
        <v>10496</v>
      </c>
      <c r="Q218" s="21">
        <v>1457858</v>
      </c>
      <c r="R218" s="20">
        <v>1304782910</v>
      </c>
      <c r="S218" s="20">
        <v>247211530</v>
      </c>
      <c r="T218" s="20">
        <v>9888855</v>
      </c>
      <c r="U218" s="20">
        <v>49442485</v>
      </c>
      <c r="V218" s="22">
        <v>9394072</v>
      </c>
    </row>
    <row r="219" spans="3:22" ht="15.75" x14ac:dyDescent="0.25">
      <c r="C219" s="27">
        <v>156</v>
      </c>
      <c r="D219" s="14" t="s">
        <v>424</v>
      </c>
      <c r="E219" s="35"/>
      <c r="F219" s="161" t="s">
        <v>424</v>
      </c>
      <c r="G219" s="140" t="s">
        <v>379</v>
      </c>
      <c r="H219" s="73" t="s">
        <v>374</v>
      </c>
      <c r="I219" s="113">
        <v>90600</v>
      </c>
      <c r="J219" s="138">
        <v>4736</v>
      </c>
      <c r="K219" s="83">
        <f t="shared" si="9"/>
        <v>429081600</v>
      </c>
      <c r="L219" s="18">
        <v>3616</v>
      </c>
      <c r="M219" s="19">
        <v>904</v>
      </c>
      <c r="N219" s="19">
        <v>36</v>
      </c>
      <c r="O219" s="19">
        <v>181</v>
      </c>
      <c r="P219" s="20">
        <v>34</v>
      </c>
      <c r="Q219" s="21">
        <v>4771</v>
      </c>
      <c r="R219" s="20">
        <v>432252600</v>
      </c>
      <c r="S219" s="20">
        <v>81902400</v>
      </c>
      <c r="T219" s="20">
        <v>3261600</v>
      </c>
      <c r="U219" s="20">
        <v>16398600</v>
      </c>
      <c r="V219" s="22">
        <v>3115734</v>
      </c>
    </row>
    <row r="220" spans="3:22" ht="15.75" x14ac:dyDescent="0.25">
      <c r="C220" s="119"/>
      <c r="D220" s="32" t="s">
        <v>425</v>
      </c>
      <c r="E220" s="38"/>
      <c r="F220" s="26" t="s">
        <v>425</v>
      </c>
      <c r="G220" s="26" t="s">
        <v>426</v>
      </c>
      <c r="H220" s="26"/>
      <c r="I220" s="114"/>
      <c r="J220" s="95"/>
      <c r="K220" s="95"/>
      <c r="L220" s="18">
        <v>0</v>
      </c>
      <c r="M220" s="19">
        <v>0</v>
      </c>
      <c r="N220" s="19">
        <v>0</v>
      </c>
      <c r="O220" s="19">
        <v>0</v>
      </c>
      <c r="P220" s="20">
        <v>0</v>
      </c>
      <c r="Q220" s="21">
        <v>0</v>
      </c>
      <c r="R220" s="20">
        <v>0</v>
      </c>
      <c r="S220" s="20">
        <v>0</v>
      </c>
      <c r="T220" s="20">
        <v>0</v>
      </c>
      <c r="U220" s="20">
        <v>0</v>
      </c>
      <c r="V220" s="22">
        <v>0</v>
      </c>
    </row>
    <row r="221" spans="3:22" ht="15.75" x14ac:dyDescent="0.25">
      <c r="C221" s="119"/>
      <c r="D221" s="32" t="s">
        <v>427</v>
      </c>
      <c r="E221" s="38"/>
      <c r="F221" s="26" t="s">
        <v>427</v>
      </c>
      <c r="G221" s="26" t="s">
        <v>428</v>
      </c>
      <c r="H221" s="26"/>
      <c r="I221" s="114"/>
      <c r="J221" s="95"/>
      <c r="K221" s="95"/>
      <c r="L221" s="18">
        <v>0</v>
      </c>
      <c r="M221" s="19">
        <v>0</v>
      </c>
      <c r="N221" s="19">
        <v>0</v>
      </c>
      <c r="O221" s="19">
        <v>0</v>
      </c>
      <c r="P221" s="20">
        <v>0</v>
      </c>
      <c r="Q221" s="21">
        <v>0</v>
      </c>
      <c r="R221" s="20">
        <v>0</v>
      </c>
      <c r="S221" s="20">
        <v>0</v>
      </c>
      <c r="T221" s="20">
        <v>0</v>
      </c>
      <c r="U221" s="20">
        <v>0</v>
      </c>
      <c r="V221" s="22">
        <v>0</v>
      </c>
    </row>
    <row r="222" spans="3:22" ht="15.75" x14ac:dyDescent="0.25">
      <c r="C222" s="27">
        <v>157</v>
      </c>
      <c r="D222" s="14" t="s">
        <v>429</v>
      </c>
      <c r="E222" s="35"/>
      <c r="F222" s="161" t="s">
        <v>429</v>
      </c>
      <c r="G222" s="140" t="s">
        <v>371</v>
      </c>
      <c r="H222" s="73" t="s">
        <v>227</v>
      </c>
      <c r="I222" s="113">
        <v>28</v>
      </c>
      <c r="J222" s="138">
        <v>1462525</v>
      </c>
      <c r="K222" s="83">
        <f t="shared" si="9"/>
        <v>40950700</v>
      </c>
      <c r="L222" s="18">
        <v>1104856</v>
      </c>
      <c r="M222" s="19">
        <v>276214</v>
      </c>
      <c r="N222" s="19">
        <v>11049</v>
      </c>
      <c r="O222" s="19">
        <v>55243</v>
      </c>
      <c r="P222" s="20">
        <v>10496</v>
      </c>
      <c r="Q222" s="21">
        <v>1457858</v>
      </c>
      <c r="R222" s="20">
        <v>40820024</v>
      </c>
      <c r="S222" s="20">
        <v>7733992</v>
      </c>
      <c r="T222" s="20">
        <v>309372</v>
      </c>
      <c r="U222" s="20">
        <v>1546804</v>
      </c>
      <c r="V222" s="22">
        <v>293893</v>
      </c>
    </row>
    <row r="223" spans="3:22" ht="15.75" x14ac:dyDescent="0.25">
      <c r="C223" s="27">
        <v>158</v>
      </c>
      <c r="D223" s="14" t="s">
        <v>430</v>
      </c>
      <c r="E223" s="35"/>
      <c r="F223" s="161" t="s">
        <v>430</v>
      </c>
      <c r="G223" s="140" t="s">
        <v>431</v>
      </c>
      <c r="H223" s="73" t="s">
        <v>227</v>
      </c>
      <c r="I223" s="113">
        <v>1</v>
      </c>
      <c r="J223" s="138">
        <v>725394</v>
      </c>
      <c r="K223" s="83">
        <f t="shared" si="9"/>
        <v>725394</v>
      </c>
      <c r="L223" s="18">
        <v>553736</v>
      </c>
      <c r="M223" s="19">
        <v>138434</v>
      </c>
      <c r="N223" s="19">
        <v>5537</v>
      </c>
      <c r="O223" s="19">
        <v>27687</v>
      </c>
      <c r="P223" s="20">
        <v>5261</v>
      </c>
      <c r="Q223" s="21">
        <v>730655</v>
      </c>
      <c r="R223" s="20">
        <v>730655</v>
      </c>
      <c r="S223" s="20">
        <v>138434</v>
      </c>
      <c r="T223" s="20">
        <v>5537</v>
      </c>
      <c r="U223" s="20">
        <v>27687</v>
      </c>
      <c r="V223" s="22">
        <v>5261</v>
      </c>
    </row>
    <row r="224" spans="3:22" ht="15.75" x14ac:dyDescent="0.25">
      <c r="C224" s="27">
        <v>159</v>
      </c>
      <c r="D224" s="14" t="s">
        <v>432</v>
      </c>
      <c r="E224" s="35"/>
      <c r="F224" s="161" t="s">
        <v>432</v>
      </c>
      <c r="G224" s="140" t="s">
        <v>379</v>
      </c>
      <c r="H224" s="73" t="s">
        <v>374</v>
      </c>
      <c r="I224" s="113">
        <v>1630</v>
      </c>
      <c r="J224" s="138">
        <v>4736</v>
      </c>
      <c r="K224" s="83">
        <f t="shared" si="9"/>
        <v>7719680</v>
      </c>
      <c r="L224" s="18">
        <v>3616</v>
      </c>
      <c r="M224" s="19">
        <v>904</v>
      </c>
      <c r="N224" s="19">
        <v>36</v>
      </c>
      <c r="O224" s="19">
        <v>181</v>
      </c>
      <c r="P224" s="20">
        <v>34</v>
      </c>
      <c r="Q224" s="21">
        <v>4771</v>
      </c>
      <c r="R224" s="20">
        <v>7776730</v>
      </c>
      <c r="S224" s="20">
        <v>1473520</v>
      </c>
      <c r="T224" s="20">
        <v>58680</v>
      </c>
      <c r="U224" s="20">
        <v>295030</v>
      </c>
      <c r="V224" s="22">
        <v>56056</v>
      </c>
    </row>
    <row r="225" spans="3:22" ht="15.75" x14ac:dyDescent="0.25">
      <c r="C225" s="119"/>
      <c r="D225" s="32" t="s">
        <v>433</v>
      </c>
      <c r="E225" s="38"/>
      <c r="F225" s="26" t="s">
        <v>433</v>
      </c>
      <c r="G225" s="26" t="s">
        <v>434</v>
      </c>
      <c r="H225" s="26"/>
      <c r="I225" s="114"/>
      <c r="J225" s="95"/>
      <c r="K225" s="95"/>
      <c r="L225" s="18">
        <v>0</v>
      </c>
      <c r="M225" s="19">
        <v>0</v>
      </c>
      <c r="N225" s="19">
        <v>0</v>
      </c>
      <c r="O225" s="19">
        <v>0</v>
      </c>
      <c r="P225" s="20">
        <v>0</v>
      </c>
      <c r="Q225" s="21">
        <v>0</v>
      </c>
      <c r="R225" s="20">
        <v>0</v>
      </c>
      <c r="S225" s="20">
        <v>0</v>
      </c>
      <c r="T225" s="20">
        <v>0</v>
      </c>
      <c r="U225" s="20">
        <v>0</v>
      </c>
      <c r="V225" s="22">
        <v>0</v>
      </c>
    </row>
    <row r="226" spans="3:22" ht="15.75" x14ac:dyDescent="0.25">
      <c r="C226" s="27">
        <v>160</v>
      </c>
      <c r="D226" s="14" t="s">
        <v>435</v>
      </c>
      <c r="E226" s="35"/>
      <c r="F226" s="161" t="s">
        <v>435</v>
      </c>
      <c r="G226" s="140" t="s">
        <v>371</v>
      </c>
      <c r="H226" s="73" t="s">
        <v>227</v>
      </c>
      <c r="I226" s="113">
        <v>20</v>
      </c>
      <c r="J226" s="138">
        <v>1462525</v>
      </c>
      <c r="K226" s="83">
        <f t="shared" si="9"/>
        <v>29250500</v>
      </c>
      <c r="L226" s="18">
        <v>1104856</v>
      </c>
      <c r="M226" s="19">
        <v>276214</v>
      </c>
      <c r="N226" s="19">
        <v>11049</v>
      </c>
      <c r="O226" s="19">
        <v>55243</v>
      </c>
      <c r="P226" s="20">
        <v>10496</v>
      </c>
      <c r="Q226" s="21">
        <v>1457858</v>
      </c>
      <c r="R226" s="20">
        <v>29157160</v>
      </c>
      <c r="S226" s="20">
        <v>5524280</v>
      </c>
      <c r="T226" s="20">
        <v>220980</v>
      </c>
      <c r="U226" s="20">
        <v>1104860</v>
      </c>
      <c r="V226" s="22">
        <v>209923</v>
      </c>
    </row>
    <row r="227" spans="3:22" ht="15.75" x14ac:dyDescent="0.25">
      <c r="C227" s="27">
        <v>161</v>
      </c>
      <c r="D227" s="14" t="s">
        <v>436</v>
      </c>
      <c r="E227" s="35"/>
      <c r="F227" s="161" t="s">
        <v>436</v>
      </c>
      <c r="G227" s="140" t="s">
        <v>431</v>
      </c>
      <c r="H227" s="73" t="s">
        <v>227</v>
      </c>
      <c r="I227" s="113">
        <v>2</v>
      </c>
      <c r="J227" s="138">
        <v>725394</v>
      </c>
      <c r="K227" s="83">
        <f t="shared" si="9"/>
        <v>1450788</v>
      </c>
      <c r="L227" s="18">
        <v>553736</v>
      </c>
      <c r="M227" s="19">
        <v>138434</v>
      </c>
      <c r="N227" s="19">
        <v>5537</v>
      </c>
      <c r="O227" s="19">
        <v>27687</v>
      </c>
      <c r="P227" s="20">
        <v>5261</v>
      </c>
      <c r="Q227" s="21">
        <v>730655</v>
      </c>
      <c r="R227" s="20">
        <v>1461310</v>
      </c>
      <c r="S227" s="20">
        <v>276868</v>
      </c>
      <c r="T227" s="20">
        <v>11074</v>
      </c>
      <c r="U227" s="20">
        <v>55374</v>
      </c>
      <c r="V227" s="22">
        <v>10521</v>
      </c>
    </row>
    <row r="228" spans="3:22" ht="15.75" x14ac:dyDescent="0.25">
      <c r="C228" s="27">
        <v>162</v>
      </c>
      <c r="D228" s="14" t="s">
        <v>437</v>
      </c>
      <c r="E228" s="35"/>
      <c r="F228" s="161" t="s">
        <v>437</v>
      </c>
      <c r="G228" s="140" t="s">
        <v>379</v>
      </c>
      <c r="H228" s="73" t="s">
        <v>374</v>
      </c>
      <c r="I228" s="113">
        <v>1960</v>
      </c>
      <c r="J228" s="138">
        <v>4736</v>
      </c>
      <c r="K228" s="83">
        <f t="shared" si="9"/>
        <v>9282560</v>
      </c>
      <c r="L228" s="18">
        <v>3616</v>
      </c>
      <c r="M228" s="19">
        <v>904</v>
      </c>
      <c r="N228" s="19">
        <v>36</v>
      </c>
      <c r="O228" s="19">
        <v>181</v>
      </c>
      <c r="P228" s="20">
        <v>34</v>
      </c>
      <c r="Q228" s="21">
        <v>4771</v>
      </c>
      <c r="R228" s="20">
        <v>9351160</v>
      </c>
      <c r="S228" s="20">
        <v>1771840</v>
      </c>
      <c r="T228" s="20">
        <v>70560</v>
      </c>
      <c r="U228" s="20">
        <v>354760</v>
      </c>
      <c r="V228" s="22">
        <v>67404</v>
      </c>
    </row>
    <row r="229" spans="3:22" ht="15.75" x14ac:dyDescent="0.25">
      <c r="C229" s="119"/>
      <c r="D229" s="32" t="s">
        <v>438</v>
      </c>
      <c r="E229" s="38"/>
      <c r="F229" s="26" t="s">
        <v>438</v>
      </c>
      <c r="G229" s="26" t="s">
        <v>297</v>
      </c>
      <c r="H229" s="26"/>
      <c r="I229" s="114"/>
      <c r="J229" s="95"/>
      <c r="K229" s="95"/>
      <c r="L229" s="18">
        <v>0</v>
      </c>
      <c r="M229" s="19">
        <v>0</v>
      </c>
      <c r="N229" s="19">
        <v>0</v>
      </c>
      <c r="O229" s="19">
        <v>0</v>
      </c>
      <c r="P229" s="20">
        <v>0</v>
      </c>
      <c r="Q229" s="21">
        <v>0</v>
      </c>
      <c r="R229" s="20">
        <v>0</v>
      </c>
      <c r="S229" s="20">
        <v>0</v>
      </c>
      <c r="T229" s="20">
        <v>0</v>
      </c>
      <c r="U229" s="20">
        <v>0</v>
      </c>
      <c r="V229" s="22">
        <v>0</v>
      </c>
    </row>
    <row r="230" spans="3:22" ht="15.75" x14ac:dyDescent="0.25">
      <c r="C230" s="27">
        <v>163</v>
      </c>
      <c r="D230" s="14" t="s">
        <v>439</v>
      </c>
      <c r="E230" s="35"/>
      <c r="F230" s="161" t="s">
        <v>439</v>
      </c>
      <c r="G230" s="140" t="s">
        <v>441</v>
      </c>
      <c r="H230" s="73" t="s">
        <v>38</v>
      </c>
      <c r="I230" s="113">
        <v>1</v>
      </c>
      <c r="J230" s="138">
        <v>72442561</v>
      </c>
      <c r="K230" s="83">
        <f t="shared" si="9"/>
        <v>72442561</v>
      </c>
      <c r="L230" s="18">
        <v>55000000</v>
      </c>
      <c r="M230" s="19">
        <v>13750000</v>
      </c>
      <c r="N230" s="19">
        <v>550000</v>
      </c>
      <c r="O230" s="19">
        <v>2750000</v>
      </c>
      <c r="P230" s="20">
        <v>522500</v>
      </c>
      <c r="Q230" s="21">
        <v>72572500</v>
      </c>
      <c r="R230" s="20">
        <v>72572500</v>
      </c>
      <c r="S230" s="20">
        <v>13750000</v>
      </c>
      <c r="T230" s="20">
        <v>550000</v>
      </c>
      <c r="U230" s="20">
        <v>2750000</v>
      </c>
      <c r="V230" s="22">
        <v>522500</v>
      </c>
    </row>
    <row r="231" spans="3:22" ht="15.75" x14ac:dyDescent="0.25">
      <c r="C231" s="27">
        <v>164</v>
      </c>
      <c r="D231" s="14" t="s">
        <v>440</v>
      </c>
      <c r="E231" s="35"/>
      <c r="F231" s="161" t="s">
        <v>440</v>
      </c>
      <c r="G231" s="39" t="s">
        <v>443</v>
      </c>
      <c r="H231" s="16" t="s">
        <v>29</v>
      </c>
      <c r="I231" s="113">
        <v>5750</v>
      </c>
      <c r="J231" s="90">
        <v>64329</v>
      </c>
      <c r="K231" s="83">
        <f t="shared" si="9"/>
        <v>369891750</v>
      </c>
      <c r="L231" s="18">
        <v>49106</v>
      </c>
      <c r="M231" s="19">
        <v>12277</v>
      </c>
      <c r="N231" s="19">
        <v>491</v>
      </c>
      <c r="O231" s="19">
        <v>2455</v>
      </c>
      <c r="P231" s="20">
        <v>466</v>
      </c>
      <c r="Q231" s="21">
        <v>64795</v>
      </c>
      <c r="R231" s="20">
        <v>372571250</v>
      </c>
      <c r="S231" s="20">
        <v>70592750</v>
      </c>
      <c r="T231" s="20">
        <v>2823250</v>
      </c>
      <c r="U231" s="20">
        <v>14116250</v>
      </c>
      <c r="V231" s="22">
        <v>2682088</v>
      </c>
    </row>
    <row r="232" spans="3:22" ht="15.75" x14ac:dyDescent="0.25">
      <c r="C232" s="27">
        <v>165</v>
      </c>
      <c r="D232" s="14" t="s">
        <v>442</v>
      </c>
      <c r="E232" s="35"/>
      <c r="F232" s="161" t="s">
        <v>442</v>
      </c>
      <c r="G232" s="39" t="s">
        <v>445</v>
      </c>
      <c r="H232" s="16" t="s">
        <v>32</v>
      </c>
      <c r="I232" s="113">
        <v>1597</v>
      </c>
      <c r="J232" s="90">
        <v>39561</v>
      </c>
      <c r="K232" s="83">
        <f t="shared" si="9"/>
        <v>63178917</v>
      </c>
      <c r="L232" s="18">
        <v>30199</v>
      </c>
      <c r="M232" s="19">
        <v>7550</v>
      </c>
      <c r="N232" s="19">
        <v>302</v>
      </c>
      <c r="O232" s="19">
        <v>1510</v>
      </c>
      <c r="P232" s="20">
        <v>287</v>
      </c>
      <c r="Q232" s="21">
        <v>39848</v>
      </c>
      <c r="R232" s="20">
        <v>63637256</v>
      </c>
      <c r="S232" s="20">
        <v>12057350</v>
      </c>
      <c r="T232" s="20">
        <v>482294</v>
      </c>
      <c r="U232" s="20">
        <v>2411470</v>
      </c>
      <c r="V232" s="22">
        <v>458179</v>
      </c>
    </row>
    <row r="233" spans="3:22" ht="15.75" x14ac:dyDescent="0.25">
      <c r="C233" s="27">
        <v>166</v>
      </c>
      <c r="D233" s="14" t="s">
        <v>444</v>
      </c>
      <c r="E233" s="35"/>
      <c r="F233" s="161" t="s">
        <v>444</v>
      </c>
      <c r="G233" s="39" t="s">
        <v>446</v>
      </c>
      <c r="H233" s="16" t="s">
        <v>29</v>
      </c>
      <c r="I233" s="113">
        <v>3250</v>
      </c>
      <c r="J233" s="90">
        <v>64329</v>
      </c>
      <c r="K233" s="83">
        <f t="shared" si="9"/>
        <v>209069250</v>
      </c>
      <c r="L233" s="18">
        <v>49106</v>
      </c>
      <c r="M233" s="19">
        <v>12277</v>
      </c>
      <c r="N233" s="19">
        <v>491</v>
      </c>
      <c r="O233" s="19">
        <v>2455</v>
      </c>
      <c r="P233" s="20">
        <v>466</v>
      </c>
      <c r="Q233" s="21">
        <v>64795</v>
      </c>
      <c r="R233" s="20">
        <v>210583750</v>
      </c>
      <c r="S233" s="20">
        <v>39900250</v>
      </c>
      <c r="T233" s="20">
        <v>1595750</v>
      </c>
      <c r="U233" s="20">
        <v>7978750</v>
      </c>
      <c r="V233" s="22">
        <v>1515963</v>
      </c>
    </row>
    <row r="234" spans="3:22" ht="15.75" x14ac:dyDescent="0.25">
      <c r="C234" s="175" t="s">
        <v>39</v>
      </c>
      <c r="D234" s="176"/>
      <c r="E234" s="176"/>
      <c r="F234" s="176"/>
      <c r="G234" s="176"/>
      <c r="H234" s="176"/>
      <c r="I234" s="176"/>
      <c r="J234" s="177"/>
      <c r="K234" s="96">
        <f>SUM(K175:K233)</f>
        <v>32056957426</v>
      </c>
      <c r="L234" s="18">
        <v>0</v>
      </c>
      <c r="M234" s="19">
        <v>0</v>
      </c>
      <c r="N234" s="19">
        <v>0</v>
      </c>
      <c r="O234" s="19">
        <v>0</v>
      </c>
      <c r="P234" s="20">
        <v>0</v>
      </c>
      <c r="Q234" s="21">
        <v>0</v>
      </c>
      <c r="R234" s="20">
        <v>0</v>
      </c>
      <c r="S234" s="20">
        <v>0</v>
      </c>
      <c r="T234" s="20">
        <v>0</v>
      </c>
      <c r="U234" s="20">
        <v>0</v>
      </c>
      <c r="V234" s="22">
        <v>0</v>
      </c>
    </row>
    <row r="235" spans="3:22" ht="15.75" x14ac:dyDescent="0.25">
      <c r="C235" s="37"/>
      <c r="D235" s="32" t="s">
        <v>447</v>
      </c>
      <c r="E235" s="38"/>
      <c r="F235" s="26" t="s">
        <v>447</v>
      </c>
      <c r="G235" s="26" t="s">
        <v>448</v>
      </c>
      <c r="H235" s="26"/>
      <c r="I235" s="92"/>
      <c r="J235" s="95"/>
      <c r="K235" s="87"/>
      <c r="L235" s="18">
        <v>0</v>
      </c>
      <c r="M235" s="19">
        <v>0</v>
      </c>
      <c r="N235" s="19">
        <v>0</v>
      </c>
      <c r="O235" s="19">
        <v>0</v>
      </c>
      <c r="P235" s="20">
        <v>0</v>
      </c>
      <c r="Q235" s="21">
        <v>0</v>
      </c>
      <c r="R235" s="20">
        <v>0</v>
      </c>
      <c r="S235" s="20">
        <v>0</v>
      </c>
      <c r="T235" s="20">
        <v>0</v>
      </c>
      <c r="U235" s="20">
        <v>0</v>
      </c>
      <c r="V235" s="22">
        <v>0</v>
      </c>
    </row>
    <row r="236" spans="3:22" ht="15.75" x14ac:dyDescent="0.25">
      <c r="C236" s="37"/>
      <c r="D236" s="32" t="s">
        <v>449</v>
      </c>
      <c r="E236" s="38"/>
      <c r="F236" s="26" t="s">
        <v>449</v>
      </c>
      <c r="G236" s="26" t="s">
        <v>450</v>
      </c>
      <c r="H236" s="26"/>
      <c r="I236" s="92"/>
      <c r="J236" s="95"/>
      <c r="K236" s="87"/>
      <c r="L236" s="18">
        <v>0</v>
      </c>
      <c r="M236" s="19">
        <v>0</v>
      </c>
      <c r="N236" s="19">
        <v>0</v>
      </c>
      <c r="O236" s="19">
        <v>0</v>
      </c>
      <c r="P236" s="20">
        <v>0</v>
      </c>
      <c r="Q236" s="21">
        <v>0</v>
      </c>
      <c r="R236" s="20">
        <v>0</v>
      </c>
      <c r="S236" s="20">
        <v>0</v>
      </c>
      <c r="T236" s="20">
        <v>0</v>
      </c>
      <c r="U236" s="20">
        <v>0</v>
      </c>
      <c r="V236" s="22">
        <v>0</v>
      </c>
    </row>
    <row r="237" spans="3:22" ht="15.75" x14ac:dyDescent="0.25">
      <c r="C237" s="27">
        <v>167</v>
      </c>
      <c r="D237" s="14" t="s">
        <v>451</v>
      </c>
      <c r="E237" s="35"/>
      <c r="F237" s="161" t="s">
        <v>451</v>
      </c>
      <c r="G237" s="39" t="s">
        <v>452</v>
      </c>
      <c r="H237" s="16" t="s">
        <v>227</v>
      </c>
      <c r="I237" s="113">
        <v>4425</v>
      </c>
      <c r="J237" s="90">
        <v>17157</v>
      </c>
      <c r="K237" s="83">
        <f>I237*J237</f>
        <v>75919725</v>
      </c>
      <c r="L237" s="18">
        <v>13097</v>
      </c>
      <c r="M237" s="19">
        <v>3274</v>
      </c>
      <c r="N237" s="19">
        <v>131</v>
      </c>
      <c r="O237" s="19">
        <v>655</v>
      </c>
      <c r="P237" s="20">
        <v>124</v>
      </c>
      <c r="Q237" s="21">
        <v>17281</v>
      </c>
      <c r="R237" s="20">
        <v>76468425</v>
      </c>
      <c r="S237" s="20">
        <v>14487450</v>
      </c>
      <c r="T237" s="20">
        <v>579675</v>
      </c>
      <c r="U237" s="20">
        <v>2898375</v>
      </c>
      <c r="V237" s="22">
        <v>550691</v>
      </c>
    </row>
    <row r="238" spans="3:22" ht="15.75" x14ac:dyDescent="0.25">
      <c r="C238" s="27">
        <v>168</v>
      </c>
      <c r="D238" s="14" t="s">
        <v>453</v>
      </c>
      <c r="E238" s="35"/>
      <c r="F238" s="161" t="s">
        <v>453</v>
      </c>
      <c r="G238" s="39" t="s">
        <v>454</v>
      </c>
      <c r="H238" s="16" t="s">
        <v>227</v>
      </c>
      <c r="I238" s="113">
        <v>227</v>
      </c>
      <c r="J238" s="90">
        <v>124030</v>
      </c>
      <c r="K238" s="83">
        <f t="shared" ref="K238:K275" si="10">I238*J238</f>
        <v>28154810</v>
      </c>
      <c r="L238" s="18">
        <v>94679</v>
      </c>
      <c r="M238" s="19">
        <v>23670</v>
      </c>
      <c r="N238" s="19">
        <v>947</v>
      </c>
      <c r="O238" s="19">
        <v>4734</v>
      </c>
      <c r="P238" s="20">
        <v>899</v>
      </c>
      <c r="Q238" s="21">
        <v>124929</v>
      </c>
      <c r="R238" s="20">
        <v>28358883</v>
      </c>
      <c r="S238" s="20">
        <v>5373090</v>
      </c>
      <c r="T238" s="20">
        <v>214969</v>
      </c>
      <c r="U238" s="20">
        <v>1074618</v>
      </c>
      <c r="V238" s="22">
        <v>204177</v>
      </c>
    </row>
    <row r="239" spans="3:22" ht="15.75" x14ac:dyDescent="0.25">
      <c r="C239" s="27">
        <v>169</v>
      </c>
      <c r="D239" s="14" t="s">
        <v>455</v>
      </c>
      <c r="E239" s="35"/>
      <c r="F239" s="161" t="s">
        <v>455</v>
      </c>
      <c r="G239" s="39" t="s">
        <v>456</v>
      </c>
      <c r="H239" s="16" t="s">
        <v>227</v>
      </c>
      <c r="I239" s="113">
        <v>2646</v>
      </c>
      <c r="J239" s="90">
        <v>70536</v>
      </c>
      <c r="K239" s="83">
        <f t="shared" si="10"/>
        <v>186638256</v>
      </c>
      <c r="L239" s="18">
        <v>53844</v>
      </c>
      <c r="M239" s="19">
        <v>13461</v>
      </c>
      <c r="N239" s="19">
        <v>538</v>
      </c>
      <c r="O239" s="19">
        <v>2692</v>
      </c>
      <c r="P239" s="20">
        <v>511</v>
      </c>
      <c r="Q239" s="21">
        <v>71046</v>
      </c>
      <c r="R239" s="20">
        <v>187987716</v>
      </c>
      <c r="S239" s="20">
        <v>35617806</v>
      </c>
      <c r="T239" s="20">
        <v>1423548</v>
      </c>
      <c r="U239" s="20">
        <v>7123032</v>
      </c>
      <c r="V239" s="22">
        <v>1353376</v>
      </c>
    </row>
    <row r="240" spans="3:22" ht="15.75" x14ac:dyDescent="0.25">
      <c r="C240" s="27">
        <v>170</v>
      </c>
      <c r="D240" s="14" t="s">
        <v>457</v>
      </c>
      <c r="E240" s="35"/>
      <c r="F240" s="161" t="s">
        <v>457</v>
      </c>
      <c r="G240" s="39" t="s">
        <v>458</v>
      </c>
      <c r="H240" s="16" t="s">
        <v>227</v>
      </c>
      <c r="I240" s="113">
        <v>228</v>
      </c>
      <c r="J240" s="90">
        <v>81494</v>
      </c>
      <c r="K240" s="83">
        <f t="shared" si="10"/>
        <v>18580632</v>
      </c>
      <c r="L240" s="18">
        <v>62209</v>
      </c>
      <c r="M240" s="19">
        <v>15552</v>
      </c>
      <c r="N240" s="19">
        <v>622</v>
      </c>
      <c r="O240" s="19">
        <v>3110</v>
      </c>
      <c r="P240" s="20">
        <v>591</v>
      </c>
      <c r="Q240" s="21">
        <v>82084</v>
      </c>
      <c r="R240" s="20">
        <v>18715152</v>
      </c>
      <c r="S240" s="20">
        <v>3545856</v>
      </c>
      <c r="T240" s="20">
        <v>141816</v>
      </c>
      <c r="U240" s="20">
        <v>709080</v>
      </c>
      <c r="V240" s="22">
        <v>134725</v>
      </c>
    </row>
    <row r="241" spans="3:22" ht="15.75" x14ac:dyDescent="0.25">
      <c r="C241" s="27">
        <v>171</v>
      </c>
      <c r="D241" s="14" t="s">
        <v>459</v>
      </c>
      <c r="E241" s="35"/>
      <c r="F241" s="161" t="s">
        <v>459</v>
      </c>
      <c r="G241" s="39" t="s">
        <v>460</v>
      </c>
      <c r="H241" s="16" t="s">
        <v>227</v>
      </c>
      <c r="I241" s="113">
        <v>733</v>
      </c>
      <c r="J241" s="90">
        <v>520714</v>
      </c>
      <c r="K241" s="83">
        <f t="shared" si="10"/>
        <v>381683362</v>
      </c>
      <c r="L241" s="18">
        <v>375464</v>
      </c>
      <c r="M241" s="19">
        <v>93866</v>
      </c>
      <c r="N241" s="19">
        <v>3755</v>
      </c>
      <c r="O241" s="19">
        <v>18773</v>
      </c>
      <c r="P241" s="20">
        <v>3567</v>
      </c>
      <c r="Q241" s="21">
        <v>495425</v>
      </c>
      <c r="R241" s="20">
        <v>363146525</v>
      </c>
      <c r="S241" s="20">
        <v>68803778</v>
      </c>
      <c r="T241" s="20">
        <v>2752415</v>
      </c>
      <c r="U241" s="20">
        <v>13760609</v>
      </c>
      <c r="V241" s="22">
        <v>2614516</v>
      </c>
    </row>
    <row r="242" spans="3:22" ht="15.75" x14ac:dyDescent="0.25">
      <c r="C242" s="151"/>
      <c r="D242" s="32" t="s">
        <v>461</v>
      </c>
      <c r="E242" s="38"/>
      <c r="F242" s="26" t="s">
        <v>461</v>
      </c>
      <c r="G242" s="26" t="s">
        <v>462</v>
      </c>
      <c r="H242" s="26"/>
      <c r="I242" s="116"/>
      <c r="J242" s="95"/>
      <c r="K242" s="95"/>
      <c r="L242" s="18">
        <v>0</v>
      </c>
      <c r="M242" s="19">
        <v>0</v>
      </c>
      <c r="N242" s="19">
        <v>0</v>
      </c>
      <c r="O242" s="19">
        <v>0</v>
      </c>
      <c r="P242" s="20">
        <v>0</v>
      </c>
      <c r="Q242" s="21">
        <v>0</v>
      </c>
      <c r="R242" s="20">
        <v>0</v>
      </c>
      <c r="S242" s="20">
        <v>0</v>
      </c>
      <c r="T242" s="20">
        <v>0</v>
      </c>
      <c r="U242" s="20">
        <v>0</v>
      </c>
      <c r="V242" s="22">
        <v>0</v>
      </c>
    </row>
    <row r="243" spans="3:22" ht="15.75" x14ac:dyDescent="0.25">
      <c r="C243" s="151"/>
      <c r="D243" s="32" t="s">
        <v>463</v>
      </c>
      <c r="E243" s="38"/>
      <c r="F243" s="26" t="s">
        <v>463</v>
      </c>
      <c r="G243" s="26" t="s">
        <v>464</v>
      </c>
      <c r="H243" s="26"/>
      <c r="I243" s="116"/>
      <c r="J243" s="95"/>
      <c r="K243" s="95"/>
      <c r="L243" s="18">
        <v>0</v>
      </c>
      <c r="M243" s="19">
        <v>0</v>
      </c>
      <c r="N243" s="19">
        <v>0</v>
      </c>
      <c r="O243" s="19">
        <v>0</v>
      </c>
      <c r="P243" s="20">
        <v>0</v>
      </c>
      <c r="Q243" s="21">
        <v>0</v>
      </c>
      <c r="R243" s="20">
        <v>0</v>
      </c>
      <c r="S243" s="20">
        <v>0</v>
      </c>
      <c r="T243" s="20">
        <v>0</v>
      </c>
      <c r="U243" s="20">
        <v>0</v>
      </c>
      <c r="V243" s="22">
        <v>0</v>
      </c>
    </row>
    <row r="244" spans="3:22" ht="15.75" x14ac:dyDescent="0.25">
      <c r="C244" s="27">
        <v>172</v>
      </c>
      <c r="D244" s="14" t="s">
        <v>465</v>
      </c>
      <c r="E244" s="35"/>
      <c r="F244" s="161" t="s">
        <v>465</v>
      </c>
      <c r="G244" s="39" t="s">
        <v>466</v>
      </c>
      <c r="H244" s="16" t="s">
        <v>32</v>
      </c>
      <c r="I244" s="113">
        <v>6</v>
      </c>
      <c r="J244" s="90">
        <v>105255</v>
      </c>
      <c r="K244" s="83">
        <f t="shared" si="10"/>
        <v>631530</v>
      </c>
      <c r="L244" s="18">
        <v>80348</v>
      </c>
      <c r="M244" s="19">
        <v>20087</v>
      </c>
      <c r="N244" s="19">
        <v>803</v>
      </c>
      <c r="O244" s="19">
        <v>4017</v>
      </c>
      <c r="P244" s="20">
        <v>763</v>
      </c>
      <c r="Q244" s="21">
        <v>106018</v>
      </c>
      <c r="R244" s="20">
        <v>636108</v>
      </c>
      <c r="S244" s="20">
        <v>120522</v>
      </c>
      <c r="T244" s="20">
        <v>4818</v>
      </c>
      <c r="U244" s="20">
        <v>24102</v>
      </c>
      <c r="V244" s="22">
        <v>4579</v>
      </c>
    </row>
    <row r="245" spans="3:22" ht="15.75" x14ac:dyDescent="0.25">
      <c r="C245" s="151"/>
      <c r="D245" s="32" t="s">
        <v>467</v>
      </c>
      <c r="E245" s="38"/>
      <c r="F245" s="26" t="s">
        <v>467</v>
      </c>
      <c r="G245" s="26" t="s">
        <v>468</v>
      </c>
      <c r="H245" s="26"/>
      <c r="I245" s="116"/>
      <c r="J245" s="95"/>
      <c r="K245" s="95"/>
      <c r="L245" s="18">
        <v>0</v>
      </c>
      <c r="M245" s="19">
        <v>0</v>
      </c>
      <c r="N245" s="19">
        <v>0</v>
      </c>
      <c r="O245" s="19">
        <v>0</v>
      </c>
      <c r="P245" s="20">
        <v>0</v>
      </c>
      <c r="Q245" s="21">
        <v>0</v>
      </c>
      <c r="R245" s="20">
        <v>0</v>
      </c>
      <c r="S245" s="20">
        <v>0</v>
      </c>
      <c r="T245" s="20">
        <v>0</v>
      </c>
      <c r="U245" s="20">
        <v>0</v>
      </c>
      <c r="V245" s="22">
        <v>0</v>
      </c>
    </row>
    <row r="246" spans="3:22" ht="15.75" x14ac:dyDescent="0.25">
      <c r="C246" s="27">
        <v>173</v>
      </c>
      <c r="D246" s="14" t="s">
        <v>469</v>
      </c>
      <c r="E246" s="35"/>
      <c r="F246" s="161" t="s">
        <v>469</v>
      </c>
      <c r="G246" s="140" t="s">
        <v>470</v>
      </c>
      <c r="H246" s="16" t="s">
        <v>32</v>
      </c>
      <c r="I246" s="113">
        <v>30</v>
      </c>
      <c r="J246" s="90">
        <v>298172</v>
      </c>
      <c r="K246" s="83">
        <f t="shared" si="10"/>
        <v>8945160</v>
      </c>
      <c r="L246" s="18">
        <v>227612</v>
      </c>
      <c r="M246" s="19">
        <v>56903</v>
      </c>
      <c r="N246" s="19">
        <v>2276</v>
      </c>
      <c r="O246" s="19">
        <v>11381</v>
      </c>
      <c r="P246" s="20">
        <v>2162</v>
      </c>
      <c r="Q246" s="21">
        <v>300334</v>
      </c>
      <c r="R246" s="20">
        <v>9010020</v>
      </c>
      <c r="S246" s="20">
        <v>1707090</v>
      </c>
      <c r="T246" s="20">
        <v>68280</v>
      </c>
      <c r="U246" s="20">
        <v>341430</v>
      </c>
      <c r="V246" s="22">
        <v>64872</v>
      </c>
    </row>
    <row r="247" spans="3:22" ht="15.75" x14ac:dyDescent="0.25">
      <c r="C247" s="151"/>
      <c r="D247" s="32" t="s">
        <v>471</v>
      </c>
      <c r="E247" s="38"/>
      <c r="F247" s="26" t="s">
        <v>471</v>
      </c>
      <c r="G247" s="26" t="s">
        <v>472</v>
      </c>
      <c r="H247" s="26"/>
      <c r="I247" s="116"/>
      <c r="J247" s="95"/>
      <c r="K247" s="95"/>
      <c r="L247" s="18">
        <v>0</v>
      </c>
      <c r="M247" s="19">
        <v>0</v>
      </c>
      <c r="N247" s="19">
        <v>0</v>
      </c>
      <c r="O247" s="19">
        <v>0</v>
      </c>
      <c r="P247" s="20">
        <v>0</v>
      </c>
      <c r="Q247" s="21">
        <v>0</v>
      </c>
      <c r="R247" s="20">
        <v>0</v>
      </c>
      <c r="S247" s="20">
        <v>0</v>
      </c>
      <c r="T247" s="20">
        <v>0</v>
      </c>
      <c r="U247" s="20">
        <v>0</v>
      </c>
      <c r="V247" s="22">
        <v>0</v>
      </c>
    </row>
    <row r="248" spans="3:22" ht="15.75" x14ac:dyDescent="0.25">
      <c r="C248" s="27">
        <v>174</v>
      </c>
      <c r="D248" s="14" t="s">
        <v>473</v>
      </c>
      <c r="E248" s="35"/>
      <c r="F248" s="161" t="s">
        <v>473</v>
      </c>
      <c r="G248" s="39" t="s">
        <v>474</v>
      </c>
      <c r="H248" s="16" t="s">
        <v>32</v>
      </c>
      <c r="I248" s="113">
        <v>628</v>
      </c>
      <c r="J248" s="90">
        <v>1130493</v>
      </c>
      <c r="K248" s="83">
        <f t="shared" si="10"/>
        <v>709949604</v>
      </c>
      <c r="L248" s="18">
        <v>862972</v>
      </c>
      <c r="M248" s="19">
        <v>215743</v>
      </c>
      <c r="N248" s="19">
        <v>8630</v>
      </c>
      <c r="O248" s="19">
        <v>43149</v>
      </c>
      <c r="P248" s="20">
        <v>8198</v>
      </c>
      <c r="Q248" s="21">
        <v>1138692</v>
      </c>
      <c r="R248" s="20">
        <v>715098576</v>
      </c>
      <c r="S248" s="20">
        <v>135486604</v>
      </c>
      <c r="T248" s="20">
        <v>5419640</v>
      </c>
      <c r="U248" s="20">
        <v>27097572</v>
      </c>
      <c r="V248" s="22">
        <v>5148539</v>
      </c>
    </row>
    <row r="249" spans="3:22" ht="15.75" x14ac:dyDescent="0.25">
      <c r="C249" s="27">
        <v>175</v>
      </c>
      <c r="D249" s="14" t="s">
        <v>475</v>
      </c>
      <c r="E249" s="35"/>
      <c r="F249" s="161" t="s">
        <v>475</v>
      </c>
      <c r="G249" s="39" t="s">
        <v>476</v>
      </c>
      <c r="H249" s="73" t="s">
        <v>32</v>
      </c>
      <c r="I249" s="113">
        <v>2</v>
      </c>
      <c r="J249" s="90">
        <v>1866925</v>
      </c>
      <c r="K249" s="83">
        <f t="shared" si="10"/>
        <v>3733850</v>
      </c>
      <c r="L249" s="18">
        <v>1425134</v>
      </c>
      <c r="M249" s="19">
        <v>356284</v>
      </c>
      <c r="N249" s="19">
        <v>14251</v>
      </c>
      <c r="O249" s="19">
        <v>71257</v>
      </c>
      <c r="P249" s="20">
        <v>13539</v>
      </c>
      <c r="Q249" s="21">
        <v>1880465</v>
      </c>
      <c r="R249" s="20">
        <v>3760930</v>
      </c>
      <c r="S249" s="20">
        <v>712568</v>
      </c>
      <c r="T249" s="20">
        <v>28502</v>
      </c>
      <c r="U249" s="20">
        <v>142514</v>
      </c>
      <c r="V249" s="22">
        <v>27078</v>
      </c>
    </row>
    <row r="250" spans="3:22" ht="15" x14ac:dyDescent="0.25">
      <c r="C250" s="151"/>
      <c r="D250" s="32" t="s">
        <v>477</v>
      </c>
      <c r="E250" s="38"/>
      <c r="F250" s="9" t="s">
        <v>477</v>
      </c>
      <c r="G250" s="26" t="s">
        <v>478</v>
      </c>
      <c r="H250" s="26"/>
      <c r="I250" s="114"/>
      <c r="J250" s="95"/>
      <c r="K250" s="95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3:22" ht="15" x14ac:dyDescent="0.25">
      <c r="C251" s="151"/>
      <c r="D251" s="32" t="s">
        <v>479</v>
      </c>
      <c r="E251" s="38"/>
      <c r="F251" s="26" t="s">
        <v>479</v>
      </c>
      <c r="G251" s="26" t="s">
        <v>480</v>
      </c>
      <c r="H251" s="26"/>
      <c r="I251" s="114"/>
      <c r="J251" s="95"/>
      <c r="K251" s="95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3:22" ht="15.75" x14ac:dyDescent="0.25">
      <c r="C252" s="27">
        <v>176</v>
      </c>
      <c r="D252" s="14" t="s">
        <v>481</v>
      </c>
      <c r="E252" s="35"/>
      <c r="F252" s="161" t="s">
        <v>481</v>
      </c>
      <c r="G252" s="39" t="s">
        <v>482</v>
      </c>
      <c r="H252" s="16" t="s">
        <v>38</v>
      </c>
      <c r="I252" s="113">
        <v>3</v>
      </c>
      <c r="J252" s="90">
        <v>4933934</v>
      </c>
      <c r="K252" s="83">
        <f t="shared" si="10"/>
        <v>14801802</v>
      </c>
      <c r="L252" s="18">
        <v>3766362</v>
      </c>
      <c r="M252" s="19">
        <v>941591</v>
      </c>
      <c r="N252" s="19">
        <v>37664</v>
      </c>
      <c r="O252" s="19">
        <v>188318</v>
      </c>
      <c r="P252" s="20">
        <v>35780</v>
      </c>
      <c r="Q252" s="21">
        <v>4969715</v>
      </c>
      <c r="R252" s="20">
        <v>14909145</v>
      </c>
      <c r="S252" s="20">
        <v>2824773</v>
      </c>
      <c r="T252" s="20">
        <v>112992</v>
      </c>
      <c r="U252" s="20">
        <v>564954</v>
      </c>
      <c r="V252" s="22">
        <v>107341</v>
      </c>
    </row>
    <row r="253" spans="3:22" ht="15.75" x14ac:dyDescent="0.25">
      <c r="C253" s="27">
        <v>177</v>
      </c>
      <c r="D253" s="14" t="s">
        <v>483</v>
      </c>
      <c r="E253" s="35"/>
      <c r="F253" s="161" t="s">
        <v>483</v>
      </c>
      <c r="G253" s="39" t="s">
        <v>484</v>
      </c>
      <c r="H253" s="16" t="s">
        <v>38</v>
      </c>
      <c r="I253" s="113">
        <v>1</v>
      </c>
      <c r="J253" s="90">
        <v>19615840</v>
      </c>
      <c r="K253" s="83">
        <f t="shared" si="10"/>
        <v>19615840</v>
      </c>
      <c r="L253" s="18">
        <v>14973924</v>
      </c>
      <c r="M253" s="19">
        <v>3743481</v>
      </c>
      <c r="N253" s="19">
        <v>149739</v>
      </c>
      <c r="O253" s="19">
        <v>748696</v>
      </c>
      <c r="P253" s="20">
        <v>142252</v>
      </c>
      <c r="Q253" s="21">
        <v>19758092</v>
      </c>
      <c r="R253" s="20">
        <v>19758092</v>
      </c>
      <c r="S253" s="20">
        <v>3743481</v>
      </c>
      <c r="T253" s="20">
        <v>149739</v>
      </c>
      <c r="U253" s="20">
        <v>748696</v>
      </c>
      <c r="V253" s="22">
        <v>142252</v>
      </c>
    </row>
    <row r="254" spans="3:22" ht="15.75" x14ac:dyDescent="0.25">
      <c r="C254" s="27">
        <v>178</v>
      </c>
      <c r="D254" s="14" t="s">
        <v>485</v>
      </c>
      <c r="E254" s="35"/>
      <c r="F254" s="161" t="s">
        <v>485</v>
      </c>
      <c r="G254" s="140" t="s">
        <v>486</v>
      </c>
      <c r="H254" s="73" t="s">
        <v>38</v>
      </c>
      <c r="I254" s="113">
        <v>2</v>
      </c>
      <c r="J254" s="138">
        <v>7558009</v>
      </c>
      <c r="K254" s="83">
        <f t="shared" si="10"/>
        <v>15116018</v>
      </c>
      <c r="L254" s="18">
        <v>13842695</v>
      </c>
      <c r="M254" s="19">
        <v>3460674</v>
      </c>
      <c r="N254" s="19">
        <v>138427</v>
      </c>
      <c r="O254" s="19">
        <v>692135</v>
      </c>
      <c r="P254" s="20">
        <v>131506</v>
      </c>
      <c r="Q254" s="21">
        <v>18265437</v>
      </c>
      <c r="R254" s="20">
        <v>36530874</v>
      </c>
      <c r="S254" s="20">
        <v>6921348</v>
      </c>
      <c r="T254" s="20">
        <v>276854</v>
      </c>
      <c r="U254" s="20">
        <v>1384270</v>
      </c>
      <c r="V254" s="22">
        <v>263011</v>
      </c>
    </row>
    <row r="255" spans="3:22" ht="15.75" x14ac:dyDescent="0.25">
      <c r="C255" s="151"/>
      <c r="D255" s="32" t="s">
        <v>487</v>
      </c>
      <c r="E255" s="38"/>
      <c r="F255" s="26" t="s">
        <v>487</v>
      </c>
      <c r="G255" s="26" t="s">
        <v>488</v>
      </c>
      <c r="H255" s="26"/>
      <c r="I255" s="114"/>
      <c r="J255" s="95"/>
      <c r="K255" s="95"/>
      <c r="L255" s="18">
        <v>0</v>
      </c>
      <c r="M255" s="19">
        <v>0</v>
      </c>
      <c r="N255" s="19">
        <v>0</v>
      </c>
      <c r="O255" s="19">
        <v>0</v>
      </c>
      <c r="P255" s="20">
        <v>0</v>
      </c>
      <c r="Q255" s="21">
        <v>0</v>
      </c>
      <c r="R255" s="20">
        <v>0</v>
      </c>
      <c r="S255" s="20">
        <v>0</v>
      </c>
      <c r="T255" s="20">
        <v>0</v>
      </c>
      <c r="U255" s="20">
        <v>0</v>
      </c>
      <c r="V255" s="22">
        <v>0</v>
      </c>
    </row>
    <row r="256" spans="3:22" ht="15.75" x14ac:dyDescent="0.25">
      <c r="C256" s="27">
        <v>179</v>
      </c>
      <c r="D256" s="14" t="s">
        <v>489</v>
      </c>
      <c r="E256" s="35"/>
      <c r="F256" s="161" t="s">
        <v>489</v>
      </c>
      <c r="G256" s="39" t="s">
        <v>490</v>
      </c>
      <c r="H256" s="16" t="s">
        <v>38</v>
      </c>
      <c r="I256" s="113">
        <v>2</v>
      </c>
      <c r="J256" s="90">
        <v>29999819</v>
      </c>
      <c r="K256" s="83">
        <f t="shared" si="10"/>
        <v>59999638</v>
      </c>
      <c r="L256" s="18">
        <v>22900625</v>
      </c>
      <c r="M256" s="19">
        <v>5725156</v>
      </c>
      <c r="N256" s="19">
        <v>229006</v>
      </c>
      <c r="O256" s="19">
        <v>1145031</v>
      </c>
      <c r="P256" s="20">
        <v>217556</v>
      </c>
      <c r="Q256" s="21">
        <v>30217374</v>
      </c>
      <c r="R256" s="20">
        <v>60434748</v>
      </c>
      <c r="S256" s="20">
        <v>11450312</v>
      </c>
      <c r="T256" s="20">
        <v>458012</v>
      </c>
      <c r="U256" s="20">
        <v>2290062</v>
      </c>
      <c r="V256" s="22">
        <v>435112</v>
      </c>
    </row>
    <row r="257" spans="3:22" ht="15.75" x14ac:dyDescent="0.25">
      <c r="C257" s="27">
        <v>180</v>
      </c>
      <c r="D257" s="14" t="s">
        <v>491</v>
      </c>
      <c r="E257" s="35"/>
      <c r="F257" s="161" t="s">
        <v>491</v>
      </c>
      <c r="G257" s="39" t="s">
        <v>492</v>
      </c>
      <c r="H257" s="16" t="s">
        <v>38</v>
      </c>
      <c r="I257" s="113">
        <v>2</v>
      </c>
      <c r="J257" s="90">
        <v>18133930</v>
      </c>
      <c r="K257" s="83">
        <f t="shared" si="10"/>
        <v>36267860</v>
      </c>
      <c r="L257" s="18">
        <v>13842695</v>
      </c>
      <c r="M257" s="19">
        <v>3460674</v>
      </c>
      <c r="N257" s="19">
        <v>138427</v>
      </c>
      <c r="O257" s="19">
        <v>692135</v>
      </c>
      <c r="P257" s="20">
        <v>131506</v>
      </c>
      <c r="Q257" s="21">
        <v>18265437</v>
      </c>
      <c r="R257" s="20">
        <v>36530874</v>
      </c>
      <c r="S257" s="20">
        <v>6921348</v>
      </c>
      <c r="T257" s="20">
        <v>276854</v>
      </c>
      <c r="U257" s="20">
        <v>1384270</v>
      </c>
      <c r="V257" s="22">
        <v>263011</v>
      </c>
    </row>
    <row r="258" spans="3:22" ht="15.75" x14ac:dyDescent="0.25">
      <c r="C258" s="151"/>
      <c r="D258" s="32" t="s">
        <v>493</v>
      </c>
      <c r="E258" s="38"/>
      <c r="F258" s="26" t="s">
        <v>493</v>
      </c>
      <c r="G258" s="26" t="s">
        <v>494</v>
      </c>
      <c r="H258" s="26"/>
      <c r="I258" s="114"/>
      <c r="J258" s="95"/>
      <c r="K258" s="95"/>
      <c r="L258" s="18">
        <v>0</v>
      </c>
      <c r="M258" s="19">
        <v>0</v>
      </c>
      <c r="N258" s="19">
        <v>0</v>
      </c>
      <c r="O258" s="19">
        <v>0</v>
      </c>
      <c r="P258" s="20">
        <v>0</v>
      </c>
      <c r="Q258" s="21">
        <v>0</v>
      </c>
      <c r="R258" s="20">
        <v>0</v>
      </c>
      <c r="S258" s="20">
        <v>0</v>
      </c>
      <c r="T258" s="20">
        <v>0</v>
      </c>
      <c r="U258" s="20">
        <v>0</v>
      </c>
      <c r="V258" s="22">
        <v>0</v>
      </c>
    </row>
    <row r="259" spans="3:22" ht="15.75" x14ac:dyDescent="0.25">
      <c r="C259" s="27">
        <v>181</v>
      </c>
      <c r="D259" s="14" t="s">
        <v>495</v>
      </c>
      <c r="E259" s="35"/>
      <c r="F259" s="161" t="s">
        <v>495</v>
      </c>
      <c r="G259" s="39" t="s">
        <v>496</v>
      </c>
      <c r="H259" s="16" t="s">
        <v>38</v>
      </c>
      <c r="I259" s="113">
        <v>1</v>
      </c>
      <c r="J259" s="90">
        <v>8078468</v>
      </c>
      <c r="K259" s="83">
        <f t="shared" si="10"/>
        <v>8078468</v>
      </c>
      <c r="L259" s="18">
        <v>6166769</v>
      </c>
      <c r="M259" s="19">
        <v>1541692</v>
      </c>
      <c r="N259" s="19">
        <v>61668</v>
      </c>
      <c r="O259" s="19">
        <v>308338</v>
      </c>
      <c r="P259" s="20">
        <v>58584</v>
      </c>
      <c r="Q259" s="21">
        <v>8137051</v>
      </c>
      <c r="R259" s="20">
        <v>8137051</v>
      </c>
      <c r="S259" s="20">
        <v>1541692</v>
      </c>
      <c r="T259" s="20">
        <v>61668</v>
      </c>
      <c r="U259" s="20">
        <v>308338</v>
      </c>
      <c r="V259" s="22">
        <v>58584</v>
      </c>
    </row>
    <row r="260" spans="3:22" ht="15.75" x14ac:dyDescent="0.25">
      <c r="C260" s="27">
        <v>182</v>
      </c>
      <c r="D260" s="14" t="s">
        <v>497</v>
      </c>
      <c r="E260" s="35"/>
      <c r="F260" s="161" t="s">
        <v>497</v>
      </c>
      <c r="G260" s="39" t="s">
        <v>498</v>
      </c>
      <c r="H260" s="16" t="s">
        <v>38</v>
      </c>
      <c r="I260" s="113">
        <v>3</v>
      </c>
      <c r="J260" s="90">
        <v>4642797</v>
      </c>
      <c r="K260" s="83">
        <f t="shared" si="10"/>
        <v>13928391</v>
      </c>
      <c r="L260" s="18">
        <v>3544120</v>
      </c>
      <c r="M260" s="19">
        <v>886030</v>
      </c>
      <c r="N260" s="19">
        <v>35441</v>
      </c>
      <c r="O260" s="19">
        <v>177206</v>
      </c>
      <c r="P260" s="20">
        <v>33669</v>
      </c>
      <c r="Q260" s="21">
        <v>4676466</v>
      </c>
      <c r="R260" s="20">
        <v>14029398</v>
      </c>
      <c r="S260" s="20">
        <v>2658090</v>
      </c>
      <c r="T260" s="20">
        <v>106323</v>
      </c>
      <c r="U260" s="20">
        <v>531618</v>
      </c>
      <c r="V260" s="22">
        <v>101007</v>
      </c>
    </row>
    <row r="261" spans="3:22" ht="15.75" x14ac:dyDescent="0.25">
      <c r="C261" s="151"/>
      <c r="D261" s="32" t="s">
        <v>499</v>
      </c>
      <c r="E261" s="38"/>
      <c r="F261" s="26" t="s">
        <v>499</v>
      </c>
      <c r="G261" s="26" t="s">
        <v>500</v>
      </c>
      <c r="H261" s="26"/>
      <c r="I261" s="116"/>
      <c r="J261" s="95"/>
      <c r="K261" s="95"/>
      <c r="L261" s="18">
        <v>0</v>
      </c>
      <c r="M261" s="19">
        <v>0</v>
      </c>
      <c r="N261" s="19">
        <v>0</v>
      </c>
      <c r="O261" s="19">
        <v>0</v>
      </c>
      <c r="P261" s="20">
        <v>0</v>
      </c>
      <c r="Q261" s="21">
        <v>0</v>
      </c>
      <c r="R261" s="20">
        <v>0</v>
      </c>
      <c r="S261" s="20">
        <v>0</v>
      </c>
      <c r="T261" s="20">
        <v>0</v>
      </c>
      <c r="U261" s="20">
        <v>0</v>
      </c>
      <c r="V261" s="22">
        <v>0</v>
      </c>
    </row>
    <row r="262" spans="3:22" ht="15.75" x14ac:dyDescent="0.25">
      <c r="C262" s="151"/>
      <c r="D262" s="32" t="s">
        <v>501</v>
      </c>
      <c r="E262" s="38"/>
      <c r="F262" s="26" t="s">
        <v>501</v>
      </c>
      <c r="G262" s="26" t="s">
        <v>502</v>
      </c>
      <c r="H262" s="26"/>
      <c r="I262" s="116"/>
      <c r="J262" s="95"/>
      <c r="K262" s="95"/>
      <c r="L262" s="18">
        <v>0</v>
      </c>
      <c r="M262" s="19">
        <v>0</v>
      </c>
      <c r="N262" s="19">
        <v>0</v>
      </c>
      <c r="O262" s="19">
        <v>0</v>
      </c>
      <c r="P262" s="20">
        <v>0</v>
      </c>
      <c r="Q262" s="21">
        <v>0</v>
      </c>
      <c r="R262" s="20">
        <v>0</v>
      </c>
      <c r="S262" s="20">
        <v>0</v>
      </c>
      <c r="T262" s="20">
        <v>0</v>
      </c>
      <c r="U262" s="20">
        <v>0</v>
      </c>
      <c r="V262" s="22">
        <v>0</v>
      </c>
    </row>
    <row r="263" spans="3:22" ht="15.75" x14ac:dyDescent="0.25">
      <c r="C263" s="27">
        <v>183</v>
      </c>
      <c r="D263" s="14" t="s">
        <v>503</v>
      </c>
      <c r="E263" s="35"/>
      <c r="F263" s="161" t="s">
        <v>503</v>
      </c>
      <c r="G263" s="39" t="s">
        <v>504</v>
      </c>
      <c r="H263" s="16" t="s">
        <v>227</v>
      </c>
      <c r="I263" s="113">
        <v>516</v>
      </c>
      <c r="J263" s="90">
        <v>529424</v>
      </c>
      <c r="K263" s="83">
        <f t="shared" si="10"/>
        <v>273182784</v>
      </c>
      <c r="L263" s="18">
        <v>404140</v>
      </c>
      <c r="M263" s="19">
        <v>101035</v>
      </c>
      <c r="N263" s="19">
        <v>4041</v>
      </c>
      <c r="O263" s="19">
        <v>20207</v>
      </c>
      <c r="P263" s="20">
        <v>3839</v>
      </c>
      <c r="Q263" s="21">
        <v>533262</v>
      </c>
      <c r="R263" s="20">
        <v>275163192</v>
      </c>
      <c r="S263" s="20">
        <v>52134060</v>
      </c>
      <c r="T263" s="20">
        <v>2085156</v>
      </c>
      <c r="U263" s="20">
        <v>10426812</v>
      </c>
      <c r="V263" s="22">
        <v>1981094</v>
      </c>
    </row>
    <row r="264" spans="3:22" ht="15.75" x14ac:dyDescent="0.25">
      <c r="C264" s="151"/>
      <c r="D264" s="32" t="s">
        <v>505</v>
      </c>
      <c r="E264" s="38"/>
      <c r="F264" s="26" t="s">
        <v>505</v>
      </c>
      <c r="G264" s="26" t="s">
        <v>506</v>
      </c>
      <c r="H264" s="26"/>
      <c r="I264" s="116"/>
      <c r="J264" s="95"/>
      <c r="K264" s="95"/>
      <c r="L264" s="18">
        <v>0</v>
      </c>
      <c r="M264" s="19">
        <v>0</v>
      </c>
      <c r="N264" s="19">
        <v>0</v>
      </c>
      <c r="O264" s="19">
        <v>0</v>
      </c>
      <c r="P264" s="20">
        <v>0</v>
      </c>
      <c r="Q264" s="21">
        <v>0</v>
      </c>
      <c r="R264" s="20">
        <v>0</v>
      </c>
      <c r="S264" s="20">
        <v>0</v>
      </c>
      <c r="T264" s="20">
        <v>0</v>
      </c>
      <c r="U264" s="20">
        <v>0</v>
      </c>
      <c r="V264" s="22">
        <v>0</v>
      </c>
    </row>
    <row r="265" spans="3:22" ht="15.75" x14ac:dyDescent="0.25">
      <c r="C265" s="27">
        <v>184</v>
      </c>
      <c r="D265" s="14" t="s">
        <v>507</v>
      </c>
      <c r="E265" s="35"/>
      <c r="F265" s="161" t="s">
        <v>507</v>
      </c>
      <c r="G265" s="39" t="s">
        <v>508</v>
      </c>
      <c r="H265" s="16" t="s">
        <v>32</v>
      </c>
      <c r="I265" s="113">
        <v>150</v>
      </c>
      <c r="J265" s="90">
        <v>145421</v>
      </c>
      <c r="K265" s="83">
        <f t="shared" si="10"/>
        <v>21813150</v>
      </c>
      <c r="L265" s="18">
        <v>111008</v>
      </c>
      <c r="M265" s="19">
        <v>27752</v>
      </c>
      <c r="N265" s="19">
        <v>1110</v>
      </c>
      <c r="O265" s="19">
        <v>5550</v>
      </c>
      <c r="P265" s="20">
        <v>1055</v>
      </c>
      <c r="Q265" s="21">
        <v>146475</v>
      </c>
      <c r="R265" s="20">
        <v>21971250</v>
      </c>
      <c r="S265" s="20">
        <v>4162800</v>
      </c>
      <c r="T265" s="20">
        <v>166500</v>
      </c>
      <c r="U265" s="20">
        <v>832500</v>
      </c>
      <c r="V265" s="22">
        <v>158175</v>
      </c>
    </row>
    <row r="266" spans="3:22" ht="15.75" x14ac:dyDescent="0.25">
      <c r="C266" s="27">
        <v>185</v>
      </c>
      <c r="D266" s="14" t="s">
        <v>509</v>
      </c>
      <c r="E266" s="35"/>
      <c r="F266" s="161" t="s">
        <v>509</v>
      </c>
      <c r="G266" s="39" t="s">
        <v>510</v>
      </c>
      <c r="H266" s="16" t="s">
        <v>32</v>
      </c>
      <c r="I266" s="113">
        <v>540</v>
      </c>
      <c r="J266" s="90">
        <v>198059</v>
      </c>
      <c r="K266" s="83">
        <f t="shared" si="10"/>
        <v>106951860</v>
      </c>
      <c r="L266" s="18">
        <v>151190</v>
      </c>
      <c r="M266" s="19">
        <v>37798</v>
      </c>
      <c r="N266" s="19">
        <v>1512</v>
      </c>
      <c r="O266" s="19">
        <v>7560</v>
      </c>
      <c r="P266" s="20">
        <v>1436</v>
      </c>
      <c r="Q266" s="21">
        <v>199496</v>
      </c>
      <c r="R266" s="20">
        <v>107727840</v>
      </c>
      <c r="S266" s="20">
        <v>20410920</v>
      </c>
      <c r="T266" s="20">
        <v>816480</v>
      </c>
      <c r="U266" s="20">
        <v>4082400</v>
      </c>
      <c r="V266" s="22">
        <v>775656</v>
      </c>
    </row>
    <row r="267" spans="3:22" ht="15.75" x14ac:dyDescent="0.25">
      <c r="C267" s="151"/>
      <c r="D267" s="32" t="s">
        <v>511</v>
      </c>
      <c r="E267" s="38"/>
      <c r="F267" s="26" t="s">
        <v>511</v>
      </c>
      <c r="G267" s="26" t="s">
        <v>512</v>
      </c>
      <c r="H267" s="26"/>
      <c r="I267" s="116"/>
      <c r="J267" s="95"/>
      <c r="K267" s="95"/>
      <c r="L267" s="18">
        <v>0</v>
      </c>
      <c r="M267" s="19">
        <v>0</v>
      </c>
      <c r="N267" s="19">
        <v>0</v>
      </c>
      <c r="O267" s="19">
        <v>0</v>
      </c>
      <c r="P267" s="20">
        <v>0</v>
      </c>
      <c r="Q267" s="21">
        <v>0</v>
      </c>
      <c r="R267" s="20">
        <v>0</v>
      </c>
      <c r="S267" s="20">
        <v>0</v>
      </c>
      <c r="T267" s="20">
        <v>0</v>
      </c>
      <c r="U267" s="20">
        <v>0</v>
      </c>
      <c r="V267" s="22">
        <v>0</v>
      </c>
    </row>
    <row r="268" spans="3:22" ht="15.75" x14ac:dyDescent="0.25">
      <c r="C268" s="27">
        <v>186</v>
      </c>
      <c r="D268" s="14" t="s">
        <v>513</v>
      </c>
      <c r="E268" s="35"/>
      <c r="F268" s="161" t="s">
        <v>513</v>
      </c>
      <c r="G268" s="39" t="s">
        <v>514</v>
      </c>
      <c r="H268" s="16" t="s">
        <v>38</v>
      </c>
      <c r="I268" s="113">
        <v>3</v>
      </c>
      <c r="J268" s="90">
        <v>120724932</v>
      </c>
      <c r="K268" s="83">
        <f t="shared" si="10"/>
        <v>362174796</v>
      </c>
      <c r="L268" s="18">
        <v>92156437</v>
      </c>
      <c r="M268" s="19">
        <v>23039109</v>
      </c>
      <c r="N268" s="19">
        <v>921564</v>
      </c>
      <c r="O268" s="19">
        <v>4607822</v>
      </c>
      <c r="P268" s="20">
        <v>875486</v>
      </c>
      <c r="Q268" s="21">
        <v>121600418</v>
      </c>
      <c r="R268" s="20">
        <v>364801254</v>
      </c>
      <c r="S268" s="20">
        <v>69117327</v>
      </c>
      <c r="T268" s="20">
        <v>2764692</v>
      </c>
      <c r="U268" s="20">
        <v>13823466</v>
      </c>
      <c r="V268" s="22">
        <v>2626459</v>
      </c>
    </row>
    <row r="269" spans="3:22" ht="15.75" x14ac:dyDescent="0.25">
      <c r="C269" s="27">
        <v>187</v>
      </c>
      <c r="D269" s="14" t="s">
        <v>515</v>
      </c>
      <c r="E269" s="35"/>
      <c r="F269" s="161" t="s">
        <v>515</v>
      </c>
      <c r="G269" s="39" t="s">
        <v>516</v>
      </c>
      <c r="H269" s="16" t="s">
        <v>38</v>
      </c>
      <c r="I269" s="113">
        <v>1</v>
      </c>
      <c r="J269" s="90">
        <v>23846278</v>
      </c>
      <c r="K269" s="83">
        <f t="shared" si="10"/>
        <v>23846278</v>
      </c>
      <c r="L269" s="18">
        <v>18203266</v>
      </c>
      <c r="M269" s="19">
        <v>4550817</v>
      </c>
      <c r="N269" s="19">
        <v>182033</v>
      </c>
      <c r="O269" s="19">
        <v>910163</v>
      </c>
      <c r="P269" s="20">
        <v>172931</v>
      </c>
      <c r="Q269" s="21">
        <v>24019210</v>
      </c>
      <c r="R269" s="20">
        <v>24019210</v>
      </c>
      <c r="S269" s="20">
        <v>4550817</v>
      </c>
      <c r="T269" s="20">
        <v>182033</v>
      </c>
      <c r="U269" s="20">
        <v>910163</v>
      </c>
      <c r="V269" s="22">
        <v>172931</v>
      </c>
    </row>
    <row r="270" spans="3:22" ht="15.75" x14ac:dyDescent="0.25">
      <c r="C270" s="27">
        <v>188</v>
      </c>
      <c r="D270" s="14" t="s">
        <v>517</v>
      </c>
      <c r="E270" s="35"/>
      <c r="F270" s="161" t="s">
        <v>517</v>
      </c>
      <c r="G270" s="39" t="s">
        <v>518</v>
      </c>
      <c r="H270" s="16" t="s">
        <v>38</v>
      </c>
      <c r="I270" s="113">
        <v>3</v>
      </c>
      <c r="J270" s="90">
        <v>2284668</v>
      </c>
      <c r="K270" s="83">
        <f t="shared" si="10"/>
        <v>6854004</v>
      </c>
      <c r="L270" s="18">
        <v>1744021</v>
      </c>
      <c r="M270" s="19">
        <v>436005</v>
      </c>
      <c r="N270" s="19">
        <v>17440</v>
      </c>
      <c r="O270" s="19">
        <v>87201</v>
      </c>
      <c r="P270" s="20">
        <v>16568</v>
      </c>
      <c r="Q270" s="21">
        <v>2301235</v>
      </c>
      <c r="R270" s="20">
        <v>6903705</v>
      </c>
      <c r="S270" s="20">
        <v>1308015</v>
      </c>
      <c r="T270" s="20">
        <v>52320</v>
      </c>
      <c r="U270" s="20">
        <v>261603</v>
      </c>
      <c r="V270" s="22">
        <v>49705</v>
      </c>
    </row>
    <row r="271" spans="3:22" ht="15.75" x14ac:dyDescent="0.25">
      <c r="C271" s="27">
        <v>189</v>
      </c>
      <c r="D271" s="14" t="s">
        <v>519</v>
      </c>
      <c r="E271" s="35"/>
      <c r="F271" s="161" t="s">
        <v>519</v>
      </c>
      <c r="G271" s="39" t="s">
        <v>520</v>
      </c>
      <c r="H271" s="16" t="s">
        <v>38</v>
      </c>
      <c r="I271" s="113">
        <v>1</v>
      </c>
      <c r="J271" s="90">
        <v>590916</v>
      </c>
      <c r="K271" s="83">
        <f t="shared" si="10"/>
        <v>590916</v>
      </c>
      <c r="L271" s="18">
        <v>451081</v>
      </c>
      <c r="M271" s="19">
        <v>112770</v>
      </c>
      <c r="N271" s="19">
        <v>4511</v>
      </c>
      <c r="O271" s="19">
        <v>22554</v>
      </c>
      <c r="P271" s="20">
        <v>4285</v>
      </c>
      <c r="Q271" s="21">
        <v>595201</v>
      </c>
      <c r="R271" s="20">
        <v>595201</v>
      </c>
      <c r="S271" s="20">
        <v>112770</v>
      </c>
      <c r="T271" s="20">
        <v>4511</v>
      </c>
      <c r="U271" s="20">
        <v>22554</v>
      </c>
      <c r="V271" s="22">
        <v>4285</v>
      </c>
    </row>
    <row r="272" spans="3:22" ht="15.75" x14ac:dyDescent="0.25">
      <c r="C272" s="27">
        <v>190</v>
      </c>
      <c r="D272" s="14" t="s">
        <v>521</v>
      </c>
      <c r="E272" s="35"/>
      <c r="F272" s="161" t="s">
        <v>521</v>
      </c>
      <c r="G272" s="39" t="s">
        <v>522</v>
      </c>
      <c r="H272" s="16" t="s">
        <v>38</v>
      </c>
      <c r="I272" s="113">
        <v>1</v>
      </c>
      <c r="J272" s="90">
        <v>2316567</v>
      </c>
      <c r="K272" s="83">
        <f t="shared" si="10"/>
        <v>2316567</v>
      </c>
      <c r="L272" s="18">
        <v>1767925</v>
      </c>
      <c r="M272" s="19">
        <v>441981</v>
      </c>
      <c r="N272" s="19">
        <v>17679</v>
      </c>
      <c r="O272" s="19">
        <v>88396</v>
      </c>
      <c r="P272" s="20">
        <v>16795</v>
      </c>
      <c r="Q272" s="21">
        <v>2332776</v>
      </c>
      <c r="R272" s="20">
        <v>2332776</v>
      </c>
      <c r="S272" s="20">
        <v>441981</v>
      </c>
      <c r="T272" s="20">
        <v>17679</v>
      </c>
      <c r="U272" s="20">
        <v>88396</v>
      </c>
      <c r="V272" s="22">
        <v>16795</v>
      </c>
    </row>
    <row r="273" spans="3:22" ht="15.75" x14ac:dyDescent="0.25">
      <c r="C273" s="27">
        <v>191</v>
      </c>
      <c r="D273" s="14" t="s">
        <v>523</v>
      </c>
      <c r="E273" s="35"/>
      <c r="F273" s="161" t="s">
        <v>523</v>
      </c>
      <c r="G273" s="39" t="s">
        <v>524</v>
      </c>
      <c r="H273" s="16" t="s">
        <v>32</v>
      </c>
      <c r="I273" s="113">
        <v>3</v>
      </c>
      <c r="J273" s="90">
        <v>2961027</v>
      </c>
      <c r="K273" s="83">
        <f t="shared" si="10"/>
        <v>8883081</v>
      </c>
      <c r="L273" s="18">
        <v>2260326</v>
      </c>
      <c r="M273" s="19">
        <v>565082</v>
      </c>
      <c r="N273" s="19">
        <v>22603</v>
      </c>
      <c r="O273" s="19">
        <v>113016</v>
      </c>
      <c r="P273" s="20">
        <v>21473</v>
      </c>
      <c r="Q273" s="21">
        <v>2982500</v>
      </c>
      <c r="R273" s="20">
        <v>8947500</v>
      </c>
      <c r="S273" s="20">
        <v>1695246</v>
      </c>
      <c r="T273" s="20">
        <v>67809</v>
      </c>
      <c r="U273" s="20">
        <v>339048</v>
      </c>
      <c r="V273" s="22">
        <v>64419</v>
      </c>
    </row>
    <row r="274" spans="3:22" ht="15.75" x14ac:dyDescent="0.25">
      <c r="C274" s="27">
        <v>192</v>
      </c>
      <c r="D274" s="14" t="s">
        <v>525</v>
      </c>
      <c r="E274" s="35"/>
      <c r="F274" s="161" t="s">
        <v>525</v>
      </c>
      <c r="G274" s="39" t="s">
        <v>526</v>
      </c>
      <c r="H274" s="16" t="s">
        <v>38</v>
      </c>
      <c r="I274" s="113">
        <v>2</v>
      </c>
      <c r="J274" s="90">
        <v>19933950</v>
      </c>
      <c r="K274" s="83">
        <f t="shared" si="10"/>
        <v>39867900</v>
      </c>
      <c r="L274" s="18">
        <v>15216756</v>
      </c>
      <c r="M274" s="19">
        <v>3804189</v>
      </c>
      <c r="N274" s="19">
        <v>152168</v>
      </c>
      <c r="O274" s="19">
        <v>760838</v>
      </c>
      <c r="P274" s="20">
        <v>144559</v>
      </c>
      <c r="Q274" s="21">
        <v>20078510</v>
      </c>
      <c r="R274" s="20">
        <v>40157020</v>
      </c>
      <c r="S274" s="20">
        <v>7608378</v>
      </c>
      <c r="T274" s="20">
        <v>304336</v>
      </c>
      <c r="U274" s="20">
        <v>1521676</v>
      </c>
      <c r="V274" s="22">
        <v>289118</v>
      </c>
    </row>
    <row r="275" spans="3:22" ht="15.75" x14ac:dyDescent="0.25">
      <c r="C275" s="27">
        <v>193</v>
      </c>
      <c r="D275" s="14" t="s">
        <v>527</v>
      </c>
      <c r="E275" s="35"/>
      <c r="F275" s="161" t="s">
        <v>527</v>
      </c>
      <c r="G275" s="39" t="s">
        <v>528</v>
      </c>
      <c r="H275" s="16" t="s">
        <v>38</v>
      </c>
      <c r="I275" s="113">
        <v>2</v>
      </c>
      <c r="J275" s="90">
        <v>15415413</v>
      </c>
      <c r="K275" s="83">
        <f t="shared" si="10"/>
        <v>30830826</v>
      </c>
      <c r="L275" s="18">
        <v>11767491</v>
      </c>
      <c r="M275" s="19">
        <v>2941873</v>
      </c>
      <c r="N275" s="19">
        <v>117675</v>
      </c>
      <c r="O275" s="19">
        <v>588375</v>
      </c>
      <c r="P275" s="20">
        <v>111791</v>
      </c>
      <c r="Q275" s="21">
        <v>15527205</v>
      </c>
      <c r="R275" s="20">
        <v>31054410</v>
      </c>
      <c r="S275" s="20">
        <v>5883746</v>
      </c>
      <c r="T275" s="20">
        <v>235350</v>
      </c>
      <c r="U275" s="20">
        <v>1176750</v>
      </c>
      <c r="V275" s="22">
        <v>223583</v>
      </c>
    </row>
    <row r="276" spans="3:22" ht="15.75" x14ac:dyDescent="0.25">
      <c r="C276" s="175" t="s">
        <v>39</v>
      </c>
      <c r="D276" s="176"/>
      <c r="E276" s="176"/>
      <c r="F276" s="176"/>
      <c r="G276" s="176"/>
      <c r="H276" s="176"/>
      <c r="I276" s="176"/>
      <c r="J276" s="177"/>
      <c r="K276" s="96">
        <f>SUM(K237:K275)</f>
        <v>2459357108</v>
      </c>
      <c r="L276" s="18">
        <v>0</v>
      </c>
      <c r="M276" s="19">
        <v>0</v>
      </c>
      <c r="N276" s="19">
        <v>0</v>
      </c>
      <c r="O276" s="19">
        <v>0</v>
      </c>
      <c r="P276" s="20">
        <v>0</v>
      </c>
      <c r="Q276" s="21">
        <v>0</v>
      </c>
      <c r="R276" s="20">
        <v>0</v>
      </c>
      <c r="S276" s="20">
        <v>0</v>
      </c>
      <c r="T276" s="20">
        <v>0</v>
      </c>
      <c r="U276" s="20">
        <v>0</v>
      </c>
      <c r="V276" s="22">
        <v>0</v>
      </c>
    </row>
    <row r="277" spans="3:22" ht="15.75" x14ac:dyDescent="0.25">
      <c r="C277" s="37"/>
      <c r="D277" s="32" t="s">
        <v>529</v>
      </c>
      <c r="E277" s="38"/>
      <c r="F277" s="9" t="s">
        <v>529</v>
      </c>
      <c r="G277" s="26" t="s">
        <v>530</v>
      </c>
      <c r="H277" s="26"/>
      <c r="I277" s="92"/>
      <c r="J277" s="95"/>
      <c r="K277" s="87"/>
      <c r="L277" s="18">
        <v>0</v>
      </c>
      <c r="M277" s="19">
        <v>0</v>
      </c>
      <c r="N277" s="19">
        <v>0</v>
      </c>
      <c r="O277" s="19">
        <v>0</v>
      </c>
      <c r="P277" s="20">
        <v>0</v>
      </c>
      <c r="Q277" s="21">
        <v>0</v>
      </c>
      <c r="R277" s="20">
        <v>0</v>
      </c>
      <c r="S277" s="20">
        <v>0</v>
      </c>
      <c r="T277" s="20">
        <v>0</v>
      </c>
      <c r="U277" s="20">
        <v>0</v>
      </c>
      <c r="V277" s="22">
        <v>0</v>
      </c>
    </row>
    <row r="278" spans="3:22" ht="15.75" x14ac:dyDescent="0.25">
      <c r="C278" s="37"/>
      <c r="D278" s="32" t="s">
        <v>531</v>
      </c>
      <c r="E278" s="38"/>
      <c r="F278" s="26" t="s">
        <v>531</v>
      </c>
      <c r="G278" s="26" t="s">
        <v>532</v>
      </c>
      <c r="H278" s="26"/>
      <c r="I278" s="92"/>
      <c r="J278" s="95"/>
      <c r="K278" s="87"/>
      <c r="L278" s="18">
        <v>0</v>
      </c>
      <c r="M278" s="19">
        <v>0</v>
      </c>
      <c r="N278" s="19">
        <v>0</v>
      </c>
      <c r="O278" s="19">
        <v>0</v>
      </c>
      <c r="P278" s="20">
        <v>0</v>
      </c>
      <c r="Q278" s="21">
        <v>0</v>
      </c>
      <c r="R278" s="20">
        <v>0</v>
      </c>
      <c r="S278" s="20">
        <v>0</v>
      </c>
      <c r="T278" s="20">
        <v>0</v>
      </c>
      <c r="U278" s="20">
        <v>0</v>
      </c>
      <c r="V278" s="22">
        <v>0</v>
      </c>
    </row>
    <row r="279" spans="3:22" ht="15.75" x14ac:dyDescent="0.25">
      <c r="C279" s="37"/>
      <c r="D279" s="32" t="s">
        <v>533</v>
      </c>
      <c r="E279" s="38"/>
      <c r="F279" s="26" t="s">
        <v>533</v>
      </c>
      <c r="G279" s="26" t="s">
        <v>534</v>
      </c>
      <c r="H279" s="26"/>
      <c r="I279" s="92"/>
      <c r="J279" s="95"/>
      <c r="K279" s="87"/>
      <c r="L279" s="18">
        <v>0</v>
      </c>
      <c r="M279" s="19">
        <v>0</v>
      </c>
      <c r="N279" s="19">
        <v>0</v>
      </c>
      <c r="O279" s="19">
        <v>0</v>
      </c>
      <c r="P279" s="20">
        <v>0</v>
      </c>
      <c r="Q279" s="21">
        <v>0</v>
      </c>
      <c r="R279" s="20">
        <v>0</v>
      </c>
      <c r="S279" s="20">
        <v>0</v>
      </c>
      <c r="T279" s="20">
        <v>0</v>
      </c>
      <c r="U279" s="20">
        <v>0</v>
      </c>
      <c r="V279" s="22">
        <v>0</v>
      </c>
    </row>
    <row r="280" spans="3:22" ht="15.75" x14ac:dyDescent="0.25">
      <c r="C280" s="27">
        <v>194</v>
      </c>
      <c r="D280" s="14" t="s">
        <v>535</v>
      </c>
      <c r="E280" s="35"/>
      <c r="F280" s="161" t="s">
        <v>535</v>
      </c>
      <c r="G280" s="39" t="s">
        <v>536</v>
      </c>
      <c r="H280" s="16" t="s">
        <v>32</v>
      </c>
      <c r="I280" s="113">
        <v>2088</v>
      </c>
      <c r="J280" s="90">
        <v>8092</v>
      </c>
      <c r="K280" s="83">
        <f>I280*J280</f>
        <v>16896096</v>
      </c>
      <c r="L280" s="18">
        <v>6177</v>
      </c>
      <c r="M280" s="19">
        <v>1544</v>
      </c>
      <c r="N280" s="19">
        <v>62</v>
      </c>
      <c r="O280" s="19">
        <v>309</v>
      </c>
      <c r="P280" s="20">
        <v>59</v>
      </c>
      <c r="Q280" s="21">
        <v>8151</v>
      </c>
      <c r="R280" s="20">
        <v>17019288</v>
      </c>
      <c r="S280" s="20">
        <v>3223872</v>
      </c>
      <c r="T280" s="20">
        <v>129456</v>
      </c>
      <c r="U280" s="20">
        <v>645192</v>
      </c>
      <c r="V280" s="22">
        <v>122586</v>
      </c>
    </row>
    <row r="281" spans="3:22" ht="15.75" x14ac:dyDescent="0.25">
      <c r="C281" s="27">
        <v>195</v>
      </c>
      <c r="D281" s="14" t="s">
        <v>537</v>
      </c>
      <c r="E281" s="35"/>
      <c r="F281" s="161" t="s">
        <v>537</v>
      </c>
      <c r="G281" s="39" t="s">
        <v>538</v>
      </c>
      <c r="H281" s="16" t="s">
        <v>29</v>
      </c>
      <c r="I281" s="113">
        <v>286</v>
      </c>
      <c r="J281" s="90">
        <v>37778</v>
      </c>
      <c r="K281" s="83">
        <f t="shared" ref="K281:K303" si="11">I281*J281</f>
        <v>10804508</v>
      </c>
      <c r="L281" s="18">
        <v>28838</v>
      </c>
      <c r="M281" s="19">
        <v>7210</v>
      </c>
      <c r="N281" s="19">
        <v>288</v>
      </c>
      <c r="O281" s="19">
        <v>1442</v>
      </c>
      <c r="P281" s="20">
        <v>274</v>
      </c>
      <c r="Q281" s="21">
        <v>38052</v>
      </c>
      <c r="R281" s="20">
        <v>10882872</v>
      </c>
      <c r="S281" s="20">
        <v>2062060</v>
      </c>
      <c r="T281" s="20">
        <v>82368</v>
      </c>
      <c r="U281" s="20">
        <v>412412</v>
      </c>
      <c r="V281" s="22">
        <v>78358</v>
      </c>
    </row>
    <row r="282" spans="3:22" ht="15.75" x14ac:dyDescent="0.25">
      <c r="C282" s="151"/>
      <c r="D282" s="32" t="s">
        <v>539</v>
      </c>
      <c r="E282" s="38"/>
      <c r="F282" s="26" t="s">
        <v>539</v>
      </c>
      <c r="G282" s="26" t="s">
        <v>540</v>
      </c>
      <c r="H282" s="26"/>
      <c r="I282" s="114"/>
      <c r="J282" s="95"/>
      <c r="K282" s="95"/>
      <c r="L282" s="18">
        <v>0</v>
      </c>
      <c r="M282" s="19">
        <v>0</v>
      </c>
      <c r="N282" s="19">
        <v>0</v>
      </c>
      <c r="O282" s="19">
        <v>0</v>
      </c>
      <c r="P282" s="20">
        <v>0</v>
      </c>
      <c r="Q282" s="21">
        <v>0</v>
      </c>
      <c r="R282" s="20">
        <v>0</v>
      </c>
      <c r="S282" s="20">
        <v>0</v>
      </c>
      <c r="T282" s="20">
        <v>0</v>
      </c>
      <c r="U282" s="20">
        <v>0</v>
      </c>
      <c r="V282" s="22">
        <v>0</v>
      </c>
    </row>
    <row r="283" spans="3:22" ht="15.75" x14ac:dyDescent="0.25">
      <c r="C283" s="27">
        <v>196</v>
      </c>
      <c r="D283" s="14" t="s">
        <v>541</v>
      </c>
      <c r="E283" s="35"/>
      <c r="F283" s="161" t="s">
        <v>541</v>
      </c>
      <c r="G283" s="39" t="s">
        <v>540</v>
      </c>
      <c r="H283" s="16" t="s">
        <v>38</v>
      </c>
      <c r="I283" s="113">
        <v>111</v>
      </c>
      <c r="J283" s="90">
        <v>28663</v>
      </c>
      <c r="K283" s="83">
        <f t="shared" si="11"/>
        <v>3181593</v>
      </c>
      <c r="L283" s="18">
        <v>21880</v>
      </c>
      <c r="M283" s="19">
        <v>5470</v>
      </c>
      <c r="N283" s="19">
        <v>219</v>
      </c>
      <c r="O283" s="19">
        <v>1094</v>
      </c>
      <c r="P283" s="20">
        <v>208</v>
      </c>
      <c r="Q283" s="21">
        <v>28871</v>
      </c>
      <c r="R283" s="20">
        <v>3204681</v>
      </c>
      <c r="S283" s="20">
        <v>607170</v>
      </c>
      <c r="T283" s="20">
        <v>24309</v>
      </c>
      <c r="U283" s="20">
        <v>121434</v>
      </c>
      <c r="V283" s="22">
        <v>23072</v>
      </c>
    </row>
    <row r="284" spans="3:22" ht="15.75" x14ac:dyDescent="0.25">
      <c r="C284" s="151"/>
      <c r="D284" s="32" t="s">
        <v>542</v>
      </c>
      <c r="E284" s="38"/>
      <c r="F284" s="26" t="s">
        <v>542</v>
      </c>
      <c r="G284" s="26" t="s">
        <v>543</v>
      </c>
      <c r="H284" s="26"/>
      <c r="I284" s="114"/>
      <c r="J284" s="95"/>
      <c r="K284" s="95"/>
      <c r="L284" s="18">
        <v>0</v>
      </c>
      <c r="M284" s="19">
        <v>0</v>
      </c>
      <c r="N284" s="19">
        <v>0</v>
      </c>
      <c r="O284" s="19">
        <v>0</v>
      </c>
      <c r="P284" s="20">
        <v>0</v>
      </c>
      <c r="Q284" s="21">
        <v>0</v>
      </c>
      <c r="R284" s="20">
        <v>0</v>
      </c>
      <c r="S284" s="20">
        <v>0</v>
      </c>
      <c r="T284" s="20">
        <v>0</v>
      </c>
      <c r="U284" s="20">
        <v>0</v>
      </c>
      <c r="V284" s="22">
        <v>0</v>
      </c>
    </row>
    <row r="285" spans="3:22" ht="15.75" x14ac:dyDescent="0.25">
      <c r="C285" s="27">
        <v>197</v>
      </c>
      <c r="D285" s="14" t="s">
        <v>544</v>
      </c>
      <c r="E285" s="35"/>
      <c r="F285" s="161" t="s">
        <v>544</v>
      </c>
      <c r="G285" s="39" t="s">
        <v>545</v>
      </c>
      <c r="H285" s="16" t="s">
        <v>38</v>
      </c>
      <c r="I285" s="113">
        <v>8</v>
      </c>
      <c r="J285" s="90">
        <v>356587</v>
      </c>
      <c r="K285" s="83">
        <f t="shared" si="11"/>
        <v>2852696</v>
      </c>
      <c r="L285" s="18">
        <v>272204</v>
      </c>
      <c r="M285" s="19">
        <v>68051</v>
      </c>
      <c r="N285" s="19">
        <v>2722</v>
      </c>
      <c r="O285" s="19">
        <v>13610</v>
      </c>
      <c r="P285" s="20">
        <v>2586</v>
      </c>
      <c r="Q285" s="21">
        <v>359173</v>
      </c>
      <c r="R285" s="20">
        <v>2873384</v>
      </c>
      <c r="S285" s="20">
        <v>544408</v>
      </c>
      <c r="T285" s="20">
        <v>21776</v>
      </c>
      <c r="U285" s="20">
        <v>108880</v>
      </c>
      <c r="V285" s="22">
        <v>20687</v>
      </c>
    </row>
    <row r="286" spans="3:22" ht="15.75" x14ac:dyDescent="0.25">
      <c r="C286" s="27">
        <v>198</v>
      </c>
      <c r="D286" s="14" t="s">
        <v>546</v>
      </c>
      <c r="E286" s="35"/>
      <c r="F286" s="161" t="s">
        <v>546</v>
      </c>
      <c r="G286" s="39" t="s">
        <v>547</v>
      </c>
      <c r="H286" s="16" t="s">
        <v>38</v>
      </c>
      <c r="I286" s="113">
        <v>12</v>
      </c>
      <c r="J286" s="90">
        <v>544980</v>
      </c>
      <c r="K286" s="83">
        <f t="shared" si="11"/>
        <v>6539760</v>
      </c>
      <c r="L286" s="18">
        <v>416015</v>
      </c>
      <c r="M286" s="19">
        <v>104004</v>
      </c>
      <c r="N286" s="19">
        <v>4160</v>
      </c>
      <c r="O286" s="19">
        <v>20801</v>
      </c>
      <c r="P286" s="20">
        <v>3952</v>
      </c>
      <c r="Q286" s="21">
        <v>548932</v>
      </c>
      <c r="R286" s="20">
        <v>6587184</v>
      </c>
      <c r="S286" s="20">
        <v>1248048</v>
      </c>
      <c r="T286" s="20">
        <v>49920</v>
      </c>
      <c r="U286" s="20">
        <v>249612</v>
      </c>
      <c r="V286" s="22">
        <v>47426</v>
      </c>
    </row>
    <row r="287" spans="3:22" ht="15.75" x14ac:dyDescent="0.25">
      <c r="C287" s="27">
        <v>199</v>
      </c>
      <c r="D287" s="14" t="s">
        <v>548</v>
      </c>
      <c r="E287" s="35"/>
      <c r="F287" s="161" t="s">
        <v>548</v>
      </c>
      <c r="G287" s="39" t="s">
        <v>549</v>
      </c>
      <c r="H287" s="16" t="s">
        <v>38</v>
      </c>
      <c r="I287" s="113">
        <v>2</v>
      </c>
      <c r="J287" s="90">
        <v>278088</v>
      </c>
      <c r="K287" s="83">
        <f t="shared" si="11"/>
        <v>556176</v>
      </c>
      <c r="L287" s="18">
        <v>212281</v>
      </c>
      <c r="M287" s="19">
        <v>53070</v>
      </c>
      <c r="N287" s="19">
        <v>2123</v>
      </c>
      <c r="O287" s="19">
        <v>10614</v>
      </c>
      <c r="P287" s="20">
        <v>2017</v>
      </c>
      <c r="Q287" s="21">
        <v>280105</v>
      </c>
      <c r="R287" s="20">
        <v>560210</v>
      </c>
      <c r="S287" s="20">
        <v>106140</v>
      </c>
      <c r="T287" s="20">
        <v>4246</v>
      </c>
      <c r="U287" s="20">
        <v>21228</v>
      </c>
      <c r="V287" s="22">
        <v>4033</v>
      </c>
    </row>
    <row r="288" spans="3:22" ht="15.75" x14ac:dyDescent="0.25">
      <c r="C288" s="151"/>
      <c r="D288" s="32" t="s">
        <v>550</v>
      </c>
      <c r="E288" s="38"/>
      <c r="F288" s="26" t="s">
        <v>550</v>
      </c>
      <c r="G288" s="26" t="s">
        <v>551</v>
      </c>
      <c r="H288" s="26"/>
      <c r="I288" s="114"/>
      <c r="J288" s="95"/>
      <c r="K288" s="95"/>
      <c r="L288" s="18">
        <v>0</v>
      </c>
      <c r="M288" s="19">
        <v>0</v>
      </c>
      <c r="N288" s="19">
        <v>0</v>
      </c>
      <c r="O288" s="19">
        <v>0</v>
      </c>
      <c r="P288" s="20">
        <v>0</v>
      </c>
      <c r="Q288" s="21">
        <v>0</v>
      </c>
      <c r="R288" s="20">
        <v>0</v>
      </c>
      <c r="S288" s="20">
        <v>0</v>
      </c>
      <c r="T288" s="20">
        <v>0</v>
      </c>
      <c r="U288" s="20">
        <v>0</v>
      </c>
      <c r="V288" s="22">
        <v>0</v>
      </c>
    </row>
    <row r="289" spans="3:22" ht="15.75" x14ac:dyDescent="0.25">
      <c r="C289" s="27">
        <v>200</v>
      </c>
      <c r="D289" s="14" t="s">
        <v>552</v>
      </c>
      <c r="E289" s="35"/>
      <c r="F289" s="161" t="s">
        <v>552</v>
      </c>
      <c r="G289" s="39" t="s">
        <v>553</v>
      </c>
      <c r="H289" s="16" t="s">
        <v>32</v>
      </c>
      <c r="I289" s="113">
        <v>35</v>
      </c>
      <c r="J289" s="90">
        <v>39586</v>
      </c>
      <c r="K289" s="83">
        <f t="shared" si="11"/>
        <v>1385510</v>
      </c>
      <c r="L289" s="18">
        <v>30218</v>
      </c>
      <c r="M289" s="19">
        <v>7555</v>
      </c>
      <c r="N289" s="19">
        <v>302</v>
      </c>
      <c r="O289" s="19">
        <v>1511</v>
      </c>
      <c r="P289" s="20">
        <v>287</v>
      </c>
      <c r="Q289" s="21">
        <v>39873</v>
      </c>
      <c r="R289" s="20">
        <v>1395555</v>
      </c>
      <c r="S289" s="20">
        <v>264425</v>
      </c>
      <c r="T289" s="20">
        <v>10570</v>
      </c>
      <c r="U289" s="20">
        <v>52885</v>
      </c>
      <c r="V289" s="22">
        <v>10048</v>
      </c>
    </row>
    <row r="290" spans="3:22" ht="15.75" x14ac:dyDescent="0.25">
      <c r="C290" s="27">
        <v>201</v>
      </c>
      <c r="D290" s="14" t="s">
        <v>554</v>
      </c>
      <c r="E290" s="35"/>
      <c r="F290" s="161" t="s">
        <v>554</v>
      </c>
      <c r="G290" s="39" t="s">
        <v>555</v>
      </c>
      <c r="H290" s="16" t="s">
        <v>38</v>
      </c>
      <c r="I290" s="113">
        <v>46</v>
      </c>
      <c r="J290" s="90">
        <v>72274</v>
      </c>
      <c r="K290" s="83">
        <f t="shared" si="11"/>
        <v>3324604</v>
      </c>
      <c r="L290" s="18">
        <v>55171</v>
      </c>
      <c r="M290" s="19">
        <v>13793</v>
      </c>
      <c r="N290" s="19">
        <v>552</v>
      </c>
      <c r="O290" s="19">
        <v>2759</v>
      </c>
      <c r="P290" s="20">
        <v>524</v>
      </c>
      <c r="Q290" s="21">
        <v>72799</v>
      </c>
      <c r="R290" s="20">
        <v>3348754</v>
      </c>
      <c r="S290" s="20">
        <v>634478</v>
      </c>
      <c r="T290" s="20">
        <v>25392</v>
      </c>
      <c r="U290" s="20">
        <v>126914</v>
      </c>
      <c r="V290" s="22">
        <v>24114</v>
      </c>
    </row>
    <row r="291" spans="3:22" ht="15.75" x14ac:dyDescent="0.25">
      <c r="C291" s="27">
        <v>202</v>
      </c>
      <c r="D291" s="14" t="s">
        <v>556</v>
      </c>
      <c r="E291" s="35"/>
      <c r="F291" s="161" t="s">
        <v>556</v>
      </c>
      <c r="G291" s="39" t="s">
        <v>557</v>
      </c>
      <c r="H291" s="16" t="s">
        <v>38</v>
      </c>
      <c r="I291" s="113">
        <v>375</v>
      </c>
      <c r="J291" s="90">
        <v>74786</v>
      </c>
      <c r="K291" s="83">
        <f t="shared" si="11"/>
        <v>28044750</v>
      </c>
      <c r="L291" s="18">
        <v>57091</v>
      </c>
      <c r="M291" s="19">
        <v>14273</v>
      </c>
      <c r="N291" s="19">
        <v>571</v>
      </c>
      <c r="O291" s="19">
        <v>2855</v>
      </c>
      <c r="P291" s="20">
        <v>542</v>
      </c>
      <c r="Q291" s="21">
        <v>75332</v>
      </c>
      <c r="R291" s="20">
        <v>28249500</v>
      </c>
      <c r="S291" s="20">
        <v>5352375</v>
      </c>
      <c r="T291" s="20">
        <v>214125</v>
      </c>
      <c r="U291" s="20">
        <v>1070625</v>
      </c>
      <c r="V291" s="22">
        <v>203419</v>
      </c>
    </row>
    <row r="292" spans="3:22" ht="15.75" x14ac:dyDescent="0.25">
      <c r="C292" s="27">
        <v>203</v>
      </c>
      <c r="D292" s="14" t="s">
        <v>558</v>
      </c>
      <c r="E292" s="35"/>
      <c r="F292" s="161" t="s">
        <v>558</v>
      </c>
      <c r="G292" s="39" t="s">
        <v>559</v>
      </c>
      <c r="H292" s="16" t="s">
        <v>32</v>
      </c>
      <c r="I292" s="113">
        <v>280</v>
      </c>
      <c r="J292" s="90">
        <v>5454</v>
      </c>
      <c r="K292" s="83">
        <f t="shared" si="11"/>
        <v>1527120</v>
      </c>
      <c r="L292" s="18">
        <v>4163</v>
      </c>
      <c r="M292" s="19">
        <v>1041</v>
      </c>
      <c r="N292" s="19">
        <v>42</v>
      </c>
      <c r="O292" s="19">
        <v>208</v>
      </c>
      <c r="P292" s="20">
        <v>40</v>
      </c>
      <c r="Q292" s="21">
        <v>5494</v>
      </c>
      <c r="R292" s="20">
        <v>1538320</v>
      </c>
      <c r="S292" s="20">
        <v>291480</v>
      </c>
      <c r="T292" s="20">
        <v>11760</v>
      </c>
      <c r="U292" s="20">
        <v>58240</v>
      </c>
      <c r="V292" s="22">
        <v>11066</v>
      </c>
    </row>
    <row r="293" spans="3:22" ht="15.75" x14ac:dyDescent="0.25">
      <c r="C293" s="27">
        <v>204</v>
      </c>
      <c r="D293" s="14" t="s">
        <v>560</v>
      </c>
      <c r="E293" s="35"/>
      <c r="F293" s="161" t="s">
        <v>560</v>
      </c>
      <c r="G293" s="39" t="s">
        <v>561</v>
      </c>
      <c r="H293" s="73" t="s">
        <v>38</v>
      </c>
      <c r="I293" s="113">
        <v>1</v>
      </c>
      <c r="J293" s="90">
        <v>1337930</v>
      </c>
      <c r="K293" s="83">
        <f t="shared" si="11"/>
        <v>1337930</v>
      </c>
      <c r="L293" s="18">
        <v>1021321</v>
      </c>
      <c r="M293" s="19">
        <v>255330</v>
      </c>
      <c r="N293" s="19">
        <v>10213</v>
      </c>
      <c r="O293" s="19">
        <v>51066</v>
      </c>
      <c r="P293" s="20">
        <v>9703</v>
      </c>
      <c r="Q293" s="21">
        <v>1347633</v>
      </c>
      <c r="R293" s="20">
        <v>1347633</v>
      </c>
      <c r="S293" s="20">
        <v>255330</v>
      </c>
      <c r="T293" s="20">
        <v>10213</v>
      </c>
      <c r="U293" s="20">
        <v>51066</v>
      </c>
      <c r="V293" s="22">
        <v>9703</v>
      </c>
    </row>
    <row r="294" spans="3:22" ht="15.75" x14ac:dyDescent="0.25">
      <c r="C294" s="27">
        <v>205</v>
      </c>
      <c r="D294" s="14" t="s">
        <v>562</v>
      </c>
      <c r="E294" s="35"/>
      <c r="F294" s="161" t="s">
        <v>562</v>
      </c>
      <c r="G294" s="39" t="s">
        <v>563</v>
      </c>
      <c r="H294" s="16" t="s">
        <v>38</v>
      </c>
      <c r="I294" s="113">
        <v>34</v>
      </c>
      <c r="J294" s="90">
        <v>3949196</v>
      </c>
      <c r="K294" s="83">
        <f t="shared" si="11"/>
        <v>134272664</v>
      </c>
      <c r="L294" s="18">
        <v>3014653</v>
      </c>
      <c r="M294" s="19">
        <v>753663</v>
      </c>
      <c r="N294" s="19">
        <v>30147</v>
      </c>
      <c r="O294" s="19">
        <v>150733</v>
      </c>
      <c r="P294" s="20">
        <v>28639</v>
      </c>
      <c r="Q294" s="21">
        <v>3977835</v>
      </c>
      <c r="R294" s="20">
        <v>135246390</v>
      </c>
      <c r="S294" s="20">
        <v>25624542</v>
      </c>
      <c r="T294" s="20">
        <v>1024998</v>
      </c>
      <c r="U294" s="20">
        <v>5124922</v>
      </c>
      <c r="V294" s="22">
        <v>973735</v>
      </c>
    </row>
    <row r="295" spans="3:22" ht="15.75" x14ac:dyDescent="0.25">
      <c r="C295" s="151"/>
      <c r="D295" s="32" t="s">
        <v>564</v>
      </c>
      <c r="E295" s="38"/>
      <c r="F295" s="26" t="s">
        <v>564</v>
      </c>
      <c r="G295" s="26" t="s">
        <v>565</v>
      </c>
      <c r="H295" s="26"/>
      <c r="I295" s="114"/>
      <c r="J295" s="95"/>
      <c r="K295" s="95"/>
      <c r="L295" s="18">
        <v>0</v>
      </c>
      <c r="M295" s="19">
        <v>0</v>
      </c>
      <c r="N295" s="19">
        <v>0</v>
      </c>
      <c r="O295" s="19">
        <v>0</v>
      </c>
      <c r="P295" s="20">
        <v>0</v>
      </c>
      <c r="Q295" s="21">
        <v>0</v>
      </c>
      <c r="R295" s="20">
        <v>0</v>
      </c>
      <c r="S295" s="20">
        <v>0</v>
      </c>
      <c r="T295" s="20">
        <v>0</v>
      </c>
      <c r="U295" s="20">
        <v>0</v>
      </c>
      <c r="V295" s="22">
        <v>0</v>
      </c>
    </row>
    <row r="296" spans="3:22" ht="15.75" x14ac:dyDescent="0.25">
      <c r="C296" s="27">
        <v>206</v>
      </c>
      <c r="D296" s="14" t="s">
        <v>566</v>
      </c>
      <c r="E296" s="35"/>
      <c r="F296" s="161" t="s">
        <v>566</v>
      </c>
      <c r="G296" s="39" t="s">
        <v>567</v>
      </c>
      <c r="H296" s="16" t="s">
        <v>29</v>
      </c>
      <c r="I296" s="113">
        <v>2013</v>
      </c>
      <c r="J296" s="90">
        <v>38141</v>
      </c>
      <c r="K296" s="83">
        <f t="shared" si="11"/>
        <v>76777833</v>
      </c>
      <c r="L296" s="18">
        <v>29116</v>
      </c>
      <c r="M296" s="19">
        <v>7279</v>
      </c>
      <c r="N296" s="19">
        <v>291</v>
      </c>
      <c r="O296" s="19">
        <v>1456</v>
      </c>
      <c r="P296" s="20">
        <v>277</v>
      </c>
      <c r="Q296" s="21">
        <v>38419</v>
      </c>
      <c r="R296" s="20">
        <v>77337447</v>
      </c>
      <c r="S296" s="20">
        <v>14652627</v>
      </c>
      <c r="T296" s="20">
        <v>585783</v>
      </c>
      <c r="U296" s="20">
        <v>2930928</v>
      </c>
      <c r="V296" s="22">
        <v>556876</v>
      </c>
    </row>
    <row r="297" spans="3:22" ht="15.75" x14ac:dyDescent="0.25">
      <c r="C297" s="27">
        <v>207</v>
      </c>
      <c r="D297" s="14" t="s">
        <v>568</v>
      </c>
      <c r="E297" s="35"/>
      <c r="F297" s="161" t="s">
        <v>568</v>
      </c>
      <c r="G297" s="39" t="s">
        <v>569</v>
      </c>
      <c r="H297" s="16" t="s">
        <v>29</v>
      </c>
      <c r="I297" s="113">
        <v>286</v>
      </c>
      <c r="J297" s="90">
        <v>49068</v>
      </c>
      <c r="K297" s="83">
        <f t="shared" si="11"/>
        <v>14033448</v>
      </c>
      <c r="L297" s="18">
        <v>37456</v>
      </c>
      <c r="M297" s="19">
        <v>9364</v>
      </c>
      <c r="N297" s="19">
        <v>375</v>
      </c>
      <c r="O297" s="19">
        <v>1873</v>
      </c>
      <c r="P297" s="20">
        <v>356</v>
      </c>
      <c r="Q297" s="21">
        <v>49424</v>
      </c>
      <c r="R297" s="20">
        <v>14135264</v>
      </c>
      <c r="S297" s="20">
        <v>2678104</v>
      </c>
      <c r="T297" s="20">
        <v>107250</v>
      </c>
      <c r="U297" s="20">
        <v>535678</v>
      </c>
      <c r="V297" s="22">
        <v>101779</v>
      </c>
    </row>
    <row r="298" spans="3:22" ht="15.75" x14ac:dyDescent="0.25">
      <c r="C298" s="27">
        <v>208</v>
      </c>
      <c r="D298" s="14" t="s">
        <v>570</v>
      </c>
      <c r="E298" s="35"/>
      <c r="F298" s="161" t="s">
        <v>570</v>
      </c>
      <c r="G298" s="39" t="s">
        <v>571</v>
      </c>
      <c r="H298" s="16" t="s">
        <v>29</v>
      </c>
      <c r="I298" s="113">
        <v>187</v>
      </c>
      <c r="J298" s="90">
        <v>44708</v>
      </c>
      <c r="K298" s="83">
        <f t="shared" si="11"/>
        <v>8360396</v>
      </c>
      <c r="L298" s="18">
        <v>34128</v>
      </c>
      <c r="M298" s="19">
        <v>8532</v>
      </c>
      <c r="N298" s="19">
        <v>341</v>
      </c>
      <c r="O298" s="19">
        <v>1706</v>
      </c>
      <c r="P298" s="20">
        <v>324</v>
      </c>
      <c r="Q298" s="21">
        <v>45031</v>
      </c>
      <c r="R298" s="20">
        <v>8420797</v>
      </c>
      <c r="S298" s="20">
        <v>1595484</v>
      </c>
      <c r="T298" s="20">
        <v>63767</v>
      </c>
      <c r="U298" s="20">
        <v>319022</v>
      </c>
      <c r="V298" s="22">
        <v>60614</v>
      </c>
    </row>
    <row r="299" spans="3:22" ht="15.75" x14ac:dyDescent="0.25">
      <c r="C299" s="27">
        <v>209</v>
      </c>
      <c r="D299" s="14" t="s">
        <v>572</v>
      </c>
      <c r="E299" s="35"/>
      <c r="F299" s="161" t="s">
        <v>572</v>
      </c>
      <c r="G299" s="39" t="s">
        <v>573</v>
      </c>
      <c r="H299" s="16" t="s">
        <v>29</v>
      </c>
      <c r="I299" s="113">
        <v>22</v>
      </c>
      <c r="J299" s="90">
        <v>45935</v>
      </c>
      <c r="K299" s="83">
        <f t="shared" si="11"/>
        <v>1010570</v>
      </c>
      <c r="L299" s="18">
        <v>35065</v>
      </c>
      <c r="M299" s="19">
        <v>8766</v>
      </c>
      <c r="N299" s="19">
        <v>351</v>
      </c>
      <c r="O299" s="19">
        <v>1753</v>
      </c>
      <c r="P299" s="20">
        <v>333</v>
      </c>
      <c r="Q299" s="21">
        <v>46268</v>
      </c>
      <c r="R299" s="20">
        <v>1017896</v>
      </c>
      <c r="S299" s="20">
        <v>192852</v>
      </c>
      <c r="T299" s="20">
        <v>7722</v>
      </c>
      <c r="U299" s="20">
        <v>38566</v>
      </c>
      <c r="V299" s="22">
        <v>7328</v>
      </c>
    </row>
    <row r="300" spans="3:22" ht="15.75" x14ac:dyDescent="0.25">
      <c r="C300" s="27">
        <v>210</v>
      </c>
      <c r="D300" s="14" t="s">
        <v>574</v>
      </c>
      <c r="E300" s="35"/>
      <c r="F300" s="161" t="s">
        <v>574</v>
      </c>
      <c r="G300" s="39" t="s">
        <v>575</v>
      </c>
      <c r="H300" s="16" t="s">
        <v>29</v>
      </c>
      <c r="I300" s="113">
        <v>132</v>
      </c>
      <c r="J300" s="90">
        <v>49090</v>
      </c>
      <c r="K300" s="83">
        <f t="shared" si="11"/>
        <v>6479880</v>
      </c>
      <c r="L300" s="18">
        <v>37473</v>
      </c>
      <c r="M300" s="19">
        <v>9368</v>
      </c>
      <c r="N300" s="19">
        <v>375</v>
      </c>
      <c r="O300" s="19">
        <v>1874</v>
      </c>
      <c r="P300" s="20">
        <v>356</v>
      </c>
      <c r="Q300" s="21">
        <v>49446</v>
      </c>
      <c r="R300" s="20">
        <v>6526872</v>
      </c>
      <c r="S300" s="20">
        <v>1236576</v>
      </c>
      <c r="T300" s="20">
        <v>49500</v>
      </c>
      <c r="U300" s="20">
        <v>247368</v>
      </c>
      <c r="V300" s="22">
        <v>47000</v>
      </c>
    </row>
    <row r="301" spans="3:22" ht="15.75" x14ac:dyDescent="0.25">
      <c r="C301" s="27">
        <v>211</v>
      </c>
      <c r="D301" s="14" t="s">
        <v>576</v>
      </c>
      <c r="E301" s="35"/>
      <c r="F301" s="161" t="s">
        <v>576</v>
      </c>
      <c r="G301" s="39" t="s">
        <v>577</v>
      </c>
      <c r="H301" s="16" t="s">
        <v>29</v>
      </c>
      <c r="I301" s="113">
        <v>2592</v>
      </c>
      <c r="J301" s="90">
        <v>11132</v>
      </c>
      <c r="K301" s="83">
        <f t="shared" si="11"/>
        <v>28854144</v>
      </c>
      <c r="L301" s="18">
        <v>8498</v>
      </c>
      <c r="M301" s="19">
        <v>2125</v>
      </c>
      <c r="N301" s="19">
        <v>85</v>
      </c>
      <c r="O301" s="19">
        <v>425</v>
      </c>
      <c r="P301" s="20">
        <v>81</v>
      </c>
      <c r="Q301" s="21">
        <v>11214</v>
      </c>
      <c r="R301" s="20">
        <v>29066688</v>
      </c>
      <c r="S301" s="20">
        <v>5508000</v>
      </c>
      <c r="T301" s="20">
        <v>220320</v>
      </c>
      <c r="U301" s="20">
        <v>1101600</v>
      </c>
      <c r="V301" s="22">
        <v>209304</v>
      </c>
    </row>
    <row r="302" spans="3:22" ht="15.75" x14ac:dyDescent="0.25">
      <c r="C302" s="27">
        <v>212</v>
      </c>
      <c r="D302" s="14" t="s">
        <v>578</v>
      </c>
      <c r="E302" s="35"/>
      <c r="F302" s="161" t="s">
        <v>578</v>
      </c>
      <c r="G302" s="39" t="s">
        <v>579</v>
      </c>
      <c r="H302" s="16" t="s">
        <v>29</v>
      </c>
      <c r="I302" s="113">
        <v>50</v>
      </c>
      <c r="J302" s="90">
        <v>6110</v>
      </c>
      <c r="K302" s="83">
        <f t="shared" si="11"/>
        <v>305500</v>
      </c>
      <c r="L302" s="18">
        <v>4665</v>
      </c>
      <c r="M302" s="19">
        <v>1166</v>
      </c>
      <c r="N302" s="19">
        <v>47</v>
      </c>
      <c r="O302" s="19">
        <v>233</v>
      </c>
      <c r="P302" s="20">
        <v>44</v>
      </c>
      <c r="Q302" s="21">
        <v>6155</v>
      </c>
      <c r="R302" s="20">
        <v>307750</v>
      </c>
      <c r="S302" s="20">
        <v>58300</v>
      </c>
      <c r="T302" s="20">
        <v>2350</v>
      </c>
      <c r="U302" s="20">
        <v>11650</v>
      </c>
      <c r="V302" s="22">
        <v>2214</v>
      </c>
    </row>
    <row r="303" spans="3:22" ht="15.75" x14ac:dyDescent="0.25">
      <c r="C303" s="27">
        <v>213</v>
      </c>
      <c r="D303" s="14" t="s">
        <v>580</v>
      </c>
      <c r="E303" s="35"/>
      <c r="F303" s="161" t="s">
        <v>580</v>
      </c>
      <c r="G303" s="39" t="s">
        <v>581</v>
      </c>
      <c r="H303" s="16" t="s">
        <v>38</v>
      </c>
      <c r="I303" s="113">
        <v>1</v>
      </c>
      <c r="J303" s="90">
        <v>7226</v>
      </c>
      <c r="K303" s="83">
        <f t="shared" si="11"/>
        <v>7226</v>
      </c>
      <c r="L303" s="18">
        <v>5516</v>
      </c>
      <c r="M303" s="19">
        <v>1379</v>
      </c>
      <c r="N303" s="19">
        <v>55</v>
      </c>
      <c r="O303" s="19">
        <v>276</v>
      </c>
      <c r="P303" s="20">
        <v>52</v>
      </c>
      <c r="Q303" s="21">
        <v>7278</v>
      </c>
      <c r="R303" s="20">
        <v>7278</v>
      </c>
      <c r="S303" s="20">
        <v>1379</v>
      </c>
      <c r="T303" s="20">
        <v>55</v>
      </c>
      <c r="U303" s="20">
        <v>276</v>
      </c>
      <c r="V303" s="22">
        <v>52</v>
      </c>
    </row>
    <row r="304" spans="3:22" ht="15.75" x14ac:dyDescent="0.25">
      <c r="C304" s="175" t="s">
        <v>39</v>
      </c>
      <c r="D304" s="176"/>
      <c r="E304" s="176"/>
      <c r="F304" s="176"/>
      <c r="G304" s="176"/>
      <c r="H304" s="176"/>
      <c r="I304" s="176"/>
      <c r="J304" s="177"/>
      <c r="K304" s="96">
        <f>SUM(K280:K303)</f>
        <v>346552404</v>
      </c>
      <c r="L304" s="18">
        <v>0</v>
      </c>
      <c r="M304" s="19">
        <v>0</v>
      </c>
      <c r="N304" s="19">
        <v>0</v>
      </c>
      <c r="O304" s="19">
        <v>0</v>
      </c>
      <c r="P304" s="20">
        <v>0</v>
      </c>
      <c r="Q304" s="21">
        <v>0</v>
      </c>
      <c r="R304" s="20">
        <v>0</v>
      </c>
      <c r="S304" s="20">
        <v>0</v>
      </c>
      <c r="T304" s="20">
        <v>0</v>
      </c>
      <c r="U304" s="20">
        <v>0</v>
      </c>
      <c r="V304" s="22">
        <v>0</v>
      </c>
    </row>
    <row r="305" spans="3:22" ht="15.75" x14ac:dyDescent="0.25">
      <c r="C305" s="37"/>
      <c r="D305" s="32" t="s">
        <v>582</v>
      </c>
      <c r="E305" s="38"/>
      <c r="F305" s="26" t="s">
        <v>582</v>
      </c>
      <c r="G305" s="26" t="s">
        <v>583</v>
      </c>
      <c r="H305" s="26"/>
      <c r="I305" s="92"/>
      <c r="J305" s="95"/>
      <c r="K305" s="87"/>
      <c r="L305" s="18">
        <v>0</v>
      </c>
      <c r="M305" s="19">
        <v>0</v>
      </c>
      <c r="N305" s="19">
        <v>0</v>
      </c>
      <c r="O305" s="19">
        <v>0</v>
      </c>
      <c r="P305" s="20">
        <v>0</v>
      </c>
      <c r="Q305" s="21">
        <v>0</v>
      </c>
      <c r="R305" s="20">
        <v>0</v>
      </c>
      <c r="S305" s="20">
        <v>0</v>
      </c>
      <c r="T305" s="20">
        <v>0</v>
      </c>
      <c r="U305" s="20">
        <v>0</v>
      </c>
      <c r="V305" s="22">
        <v>0</v>
      </c>
    </row>
    <row r="306" spans="3:22" ht="15" x14ac:dyDescent="0.2">
      <c r="C306" s="42"/>
      <c r="D306" s="9" t="s">
        <v>584</v>
      </c>
      <c r="E306" s="9"/>
      <c r="F306" s="9" t="s">
        <v>584</v>
      </c>
      <c r="G306" s="9" t="s">
        <v>585</v>
      </c>
      <c r="H306" s="9"/>
      <c r="I306" s="81"/>
      <c r="J306" s="81"/>
      <c r="K306" s="81"/>
      <c r="L306" s="18">
        <v>0</v>
      </c>
      <c r="M306" s="19">
        <v>0</v>
      </c>
      <c r="N306" s="19">
        <v>0</v>
      </c>
      <c r="O306" s="19">
        <v>0</v>
      </c>
      <c r="P306" s="20">
        <v>0</v>
      </c>
      <c r="Q306" s="21">
        <v>0</v>
      </c>
      <c r="R306" s="20">
        <v>0</v>
      </c>
      <c r="S306" s="20">
        <v>0</v>
      </c>
      <c r="T306" s="20">
        <v>0</v>
      </c>
      <c r="U306" s="20">
        <v>0</v>
      </c>
      <c r="V306" s="22">
        <v>0</v>
      </c>
    </row>
    <row r="307" spans="3:22" ht="15" x14ac:dyDescent="0.2">
      <c r="C307" s="13">
        <v>214</v>
      </c>
      <c r="D307" s="14" t="s">
        <v>586</v>
      </c>
      <c r="E307" s="15"/>
      <c r="F307" s="163" t="s">
        <v>586</v>
      </c>
      <c r="G307" s="17" t="s">
        <v>587</v>
      </c>
      <c r="H307" s="43" t="s">
        <v>38</v>
      </c>
      <c r="I307" s="113">
        <v>86</v>
      </c>
      <c r="J307" s="97">
        <v>4501738</v>
      </c>
      <c r="K307" s="97">
        <f>I307*J307</f>
        <v>387149468</v>
      </c>
      <c r="L307" s="18">
        <v>3436441</v>
      </c>
      <c r="M307" s="19">
        <v>859110</v>
      </c>
      <c r="N307" s="19">
        <v>34364</v>
      </c>
      <c r="O307" s="19">
        <v>171822</v>
      </c>
      <c r="P307" s="20">
        <v>32646</v>
      </c>
      <c r="Q307" s="21">
        <v>4534383</v>
      </c>
      <c r="R307" s="20">
        <v>389956938</v>
      </c>
      <c r="S307" s="20">
        <v>73883460</v>
      </c>
      <c r="T307" s="20">
        <v>2955304</v>
      </c>
      <c r="U307" s="20">
        <v>14776692</v>
      </c>
      <c r="V307" s="22">
        <v>2807571</v>
      </c>
    </row>
    <row r="308" spans="3:22" ht="15" x14ac:dyDescent="0.2">
      <c r="C308" s="13">
        <v>215</v>
      </c>
      <c r="D308" s="14" t="s">
        <v>588</v>
      </c>
      <c r="E308" s="15"/>
      <c r="F308" s="163" t="s">
        <v>588</v>
      </c>
      <c r="G308" s="17" t="s">
        <v>589</v>
      </c>
      <c r="H308" s="43" t="s">
        <v>38</v>
      </c>
      <c r="I308" s="113">
        <v>12</v>
      </c>
      <c r="J308" s="97">
        <v>4501738</v>
      </c>
      <c r="K308" s="97">
        <f t="shared" ref="K308:K370" si="12">I308*J308</f>
        <v>54020856</v>
      </c>
      <c r="L308" s="18">
        <v>3436441</v>
      </c>
      <c r="M308" s="19">
        <v>859110</v>
      </c>
      <c r="N308" s="19">
        <v>34364</v>
      </c>
      <c r="O308" s="19">
        <v>171822</v>
      </c>
      <c r="P308" s="20">
        <v>32646</v>
      </c>
      <c r="Q308" s="21">
        <v>4534383</v>
      </c>
      <c r="R308" s="20">
        <v>54412596</v>
      </c>
      <c r="S308" s="20">
        <v>10309320</v>
      </c>
      <c r="T308" s="20">
        <v>412368</v>
      </c>
      <c r="U308" s="20">
        <v>2061864</v>
      </c>
      <c r="V308" s="22">
        <v>391754</v>
      </c>
    </row>
    <row r="309" spans="3:22" ht="15" x14ac:dyDescent="0.2">
      <c r="C309" s="13">
        <v>216</v>
      </c>
      <c r="D309" s="14" t="s">
        <v>590</v>
      </c>
      <c r="E309" s="23"/>
      <c r="F309" s="163" t="s">
        <v>590</v>
      </c>
      <c r="G309" s="17" t="s">
        <v>591</v>
      </c>
      <c r="H309" s="43" t="s">
        <v>38</v>
      </c>
      <c r="I309" s="113">
        <v>100</v>
      </c>
      <c r="J309" s="97">
        <v>679049</v>
      </c>
      <c r="K309" s="97">
        <f t="shared" si="12"/>
        <v>67904900</v>
      </c>
      <c r="L309" s="18">
        <v>518358</v>
      </c>
      <c r="M309" s="19">
        <v>129590</v>
      </c>
      <c r="N309" s="19">
        <v>5184</v>
      </c>
      <c r="O309" s="19">
        <v>25918</v>
      </c>
      <c r="P309" s="20">
        <v>4924</v>
      </c>
      <c r="Q309" s="21">
        <v>683974</v>
      </c>
      <c r="R309" s="20">
        <v>68397400</v>
      </c>
      <c r="S309" s="20">
        <v>12959000</v>
      </c>
      <c r="T309" s="20">
        <v>518400</v>
      </c>
      <c r="U309" s="20">
        <v>2591800</v>
      </c>
      <c r="V309" s="22">
        <v>492442</v>
      </c>
    </row>
    <row r="310" spans="3:22" ht="15" x14ac:dyDescent="0.2">
      <c r="C310" s="13">
        <v>217</v>
      </c>
      <c r="D310" s="14" t="s">
        <v>592</v>
      </c>
      <c r="E310" s="15"/>
      <c r="F310" s="163" t="s">
        <v>592</v>
      </c>
      <c r="G310" s="17" t="s">
        <v>593</v>
      </c>
      <c r="H310" s="43" t="s">
        <v>38</v>
      </c>
      <c r="I310" s="113">
        <v>100</v>
      </c>
      <c r="J310" s="98">
        <v>106102</v>
      </c>
      <c r="K310" s="97">
        <f t="shared" si="12"/>
        <v>10610200</v>
      </c>
      <c r="L310" s="18">
        <v>80994</v>
      </c>
      <c r="M310" s="19">
        <v>20249</v>
      </c>
      <c r="N310" s="19">
        <v>810</v>
      </c>
      <c r="O310" s="19">
        <v>4050</v>
      </c>
      <c r="P310" s="20">
        <v>770</v>
      </c>
      <c r="Q310" s="21">
        <v>106873</v>
      </c>
      <c r="R310" s="20">
        <v>10687300</v>
      </c>
      <c r="S310" s="20">
        <v>2024900</v>
      </c>
      <c r="T310" s="20">
        <v>81000</v>
      </c>
      <c r="U310" s="20">
        <v>405000</v>
      </c>
      <c r="V310" s="22">
        <v>76950</v>
      </c>
    </row>
    <row r="311" spans="3:22" ht="15" x14ac:dyDescent="0.2">
      <c r="C311" s="13">
        <v>218</v>
      </c>
      <c r="D311" s="14" t="s">
        <v>594</v>
      </c>
      <c r="E311" s="30"/>
      <c r="F311" s="163" t="s">
        <v>594</v>
      </c>
      <c r="G311" s="44" t="s">
        <v>595</v>
      </c>
      <c r="H311" s="43" t="s">
        <v>38</v>
      </c>
      <c r="I311" s="117">
        <v>200</v>
      </c>
      <c r="J311" s="98">
        <v>139448</v>
      </c>
      <c r="K311" s="97">
        <f t="shared" si="12"/>
        <v>27889600</v>
      </c>
      <c r="L311" s="18">
        <v>106449</v>
      </c>
      <c r="M311" s="19">
        <v>26612</v>
      </c>
      <c r="N311" s="19">
        <v>1064</v>
      </c>
      <c r="O311" s="19">
        <v>5322</v>
      </c>
      <c r="P311" s="20">
        <v>1011</v>
      </c>
      <c r="Q311" s="21">
        <v>140458</v>
      </c>
      <c r="R311" s="20">
        <v>28091600</v>
      </c>
      <c r="S311" s="20">
        <v>5322400</v>
      </c>
      <c r="T311" s="20">
        <v>212800</v>
      </c>
      <c r="U311" s="20">
        <v>1064400</v>
      </c>
      <c r="V311" s="22">
        <v>202236</v>
      </c>
    </row>
    <row r="312" spans="3:22" ht="15" x14ac:dyDescent="0.2">
      <c r="C312" s="13">
        <v>219</v>
      </c>
      <c r="D312" s="14" t="s">
        <v>596</v>
      </c>
      <c r="E312" s="35"/>
      <c r="F312" s="163" t="s">
        <v>596</v>
      </c>
      <c r="G312" s="17" t="s">
        <v>597</v>
      </c>
      <c r="H312" s="43" t="s">
        <v>38</v>
      </c>
      <c r="I312" s="118">
        <v>98</v>
      </c>
      <c r="J312" s="98">
        <v>1439951</v>
      </c>
      <c r="K312" s="97">
        <f t="shared" si="12"/>
        <v>141115198</v>
      </c>
      <c r="L312" s="18">
        <v>1099199</v>
      </c>
      <c r="M312" s="19">
        <v>274800</v>
      </c>
      <c r="N312" s="19">
        <v>10992</v>
      </c>
      <c r="O312" s="19">
        <v>54960</v>
      </c>
      <c r="P312" s="20">
        <v>10442</v>
      </c>
      <c r="Q312" s="21">
        <v>1450393</v>
      </c>
      <c r="R312" s="20">
        <v>142138514</v>
      </c>
      <c r="S312" s="20">
        <v>26930400</v>
      </c>
      <c r="T312" s="20">
        <v>1077216</v>
      </c>
      <c r="U312" s="20">
        <v>5386080</v>
      </c>
      <c r="V312" s="22">
        <v>1023355</v>
      </c>
    </row>
    <row r="313" spans="3:22" ht="15" x14ac:dyDescent="0.2">
      <c r="C313" s="13">
        <v>220</v>
      </c>
      <c r="D313" s="14" t="s">
        <v>598</v>
      </c>
      <c r="E313" s="35"/>
      <c r="F313" s="163" t="s">
        <v>598</v>
      </c>
      <c r="G313" s="17" t="s">
        <v>599</v>
      </c>
      <c r="H313" s="43" t="s">
        <v>38</v>
      </c>
      <c r="I313" s="118">
        <v>100</v>
      </c>
      <c r="J313" s="98">
        <v>4729099</v>
      </c>
      <c r="K313" s="97">
        <f t="shared" si="12"/>
        <v>472909900</v>
      </c>
      <c r="L313" s="18">
        <v>3609999</v>
      </c>
      <c r="M313" s="19">
        <v>902500</v>
      </c>
      <c r="N313" s="19">
        <v>36100</v>
      </c>
      <c r="O313" s="19">
        <v>180500</v>
      </c>
      <c r="P313" s="20">
        <v>34295</v>
      </c>
      <c r="Q313" s="21">
        <v>4763394</v>
      </c>
      <c r="R313" s="20">
        <v>476339400</v>
      </c>
      <c r="S313" s="20">
        <v>90250000</v>
      </c>
      <c r="T313" s="20">
        <v>3610000</v>
      </c>
      <c r="U313" s="20">
        <v>18050000</v>
      </c>
      <c r="V313" s="22">
        <v>3429500</v>
      </c>
    </row>
    <row r="314" spans="3:22" ht="15" x14ac:dyDescent="0.2">
      <c r="C314" s="8"/>
      <c r="D314" s="9" t="s">
        <v>600</v>
      </c>
      <c r="E314" s="9"/>
      <c r="F314" s="9" t="s">
        <v>600</v>
      </c>
      <c r="G314" s="9" t="s">
        <v>601</v>
      </c>
      <c r="H314" s="45"/>
      <c r="I314" s="100"/>
      <c r="J314" s="101"/>
      <c r="K314" s="101"/>
      <c r="L314" s="18">
        <v>0</v>
      </c>
      <c r="M314" s="19">
        <v>0</v>
      </c>
      <c r="N314" s="19">
        <v>0</v>
      </c>
      <c r="O314" s="19">
        <v>0</v>
      </c>
      <c r="P314" s="20">
        <v>0</v>
      </c>
      <c r="Q314" s="21">
        <v>0</v>
      </c>
      <c r="R314" s="20">
        <v>0</v>
      </c>
      <c r="S314" s="20">
        <v>0</v>
      </c>
      <c r="T314" s="20">
        <v>0</v>
      </c>
      <c r="U314" s="20">
        <v>0</v>
      </c>
      <c r="V314" s="22">
        <v>0</v>
      </c>
    </row>
    <row r="315" spans="3:22" ht="15.75" x14ac:dyDescent="0.25">
      <c r="C315" s="27">
        <v>221</v>
      </c>
      <c r="D315" s="14" t="s">
        <v>602</v>
      </c>
      <c r="E315" s="35"/>
      <c r="F315" s="163" t="s">
        <v>602</v>
      </c>
      <c r="G315" s="17" t="s">
        <v>603</v>
      </c>
      <c r="H315" s="43" t="s">
        <v>38</v>
      </c>
      <c r="I315" s="99">
        <v>12</v>
      </c>
      <c r="J315" s="97">
        <v>4501738</v>
      </c>
      <c r="K315" s="97">
        <f t="shared" si="12"/>
        <v>54020856</v>
      </c>
      <c r="L315" s="18">
        <v>3436441</v>
      </c>
      <c r="M315" s="19">
        <v>859110</v>
      </c>
      <c r="N315" s="19">
        <v>34364</v>
      </c>
      <c r="O315" s="19">
        <v>171822</v>
      </c>
      <c r="P315" s="20">
        <v>32646</v>
      </c>
      <c r="Q315" s="21">
        <v>4534383</v>
      </c>
      <c r="R315" s="20">
        <v>54412596</v>
      </c>
      <c r="S315" s="20">
        <v>10309320</v>
      </c>
      <c r="T315" s="20">
        <v>412368</v>
      </c>
      <c r="U315" s="20">
        <v>2061864</v>
      </c>
      <c r="V315" s="22">
        <v>391754</v>
      </c>
    </row>
    <row r="316" spans="3:22" ht="15.75" x14ac:dyDescent="0.25">
      <c r="C316" s="27">
        <v>222</v>
      </c>
      <c r="D316" s="14" t="s">
        <v>604</v>
      </c>
      <c r="E316" s="35"/>
      <c r="F316" s="163" t="s">
        <v>604</v>
      </c>
      <c r="G316" s="17" t="s">
        <v>605</v>
      </c>
      <c r="H316" s="43" t="s">
        <v>38</v>
      </c>
      <c r="I316" s="99">
        <v>11</v>
      </c>
      <c r="J316" s="97">
        <v>4501738</v>
      </c>
      <c r="K316" s="97">
        <f t="shared" si="12"/>
        <v>49519118</v>
      </c>
      <c r="L316" s="18">
        <v>3436441</v>
      </c>
      <c r="M316" s="19">
        <v>859110</v>
      </c>
      <c r="N316" s="19">
        <v>34364</v>
      </c>
      <c r="O316" s="19">
        <v>171822</v>
      </c>
      <c r="P316" s="20">
        <v>32646</v>
      </c>
      <c r="Q316" s="21">
        <v>4534383</v>
      </c>
      <c r="R316" s="20">
        <v>49878213</v>
      </c>
      <c r="S316" s="20">
        <v>9450210</v>
      </c>
      <c r="T316" s="20">
        <v>378004</v>
      </c>
      <c r="U316" s="20">
        <v>1890042</v>
      </c>
      <c r="V316" s="22">
        <v>359108</v>
      </c>
    </row>
    <row r="317" spans="3:22" ht="15.75" x14ac:dyDescent="0.25">
      <c r="C317" s="27">
        <v>223</v>
      </c>
      <c r="D317" s="14" t="s">
        <v>606</v>
      </c>
      <c r="E317" s="35"/>
      <c r="F317" s="163" t="s">
        <v>606</v>
      </c>
      <c r="G317" s="17" t="s">
        <v>607</v>
      </c>
      <c r="H317" s="43" t="s">
        <v>38</v>
      </c>
      <c r="I317" s="99">
        <v>6</v>
      </c>
      <c r="J317" s="97">
        <v>4501738</v>
      </c>
      <c r="K317" s="97">
        <f t="shared" si="12"/>
        <v>27010428</v>
      </c>
      <c r="L317" s="18">
        <v>3436441</v>
      </c>
      <c r="M317" s="19">
        <v>859110</v>
      </c>
      <c r="N317" s="19">
        <v>34364</v>
      </c>
      <c r="O317" s="19">
        <v>171822</v>
      </c>
      <c r="P317" s="20">
        <v>32646</v>
      </c>
      <c r="Q317" s="21">
        <v>4534383</v>
      </c>
      <c r="R317" s="20">
        <v>27206298</v>
      </c>
      <c r="S317" s="20">
        <v>5154660</v>
      </c>
      <c r="T317" s="20">
        <v>206184</v>
      </c>
      <c r="U317" s="20">
        <v>1030932</v>
      </c>
      <c r="V317" s="22">
        <v>195877</v>
      </c>
    </row>
    <row r="318" spans="3:22" ht="15.75" x14ac:dyDescent="0.25">
      <c r="C318" s="27">
        <v>224</v>
      </c>
      <c r="D318" s="14" t="s">
        <v>608</v>
      </c>
      <c r="E318" s="35"/>
      <c r="F318" s="163" t="s">
        <v>608</v>
      </c>
      <c r="G318" s="17" t="s">
        <v>609</v>
      </c>
      <c r="H318" s="43" t="s">
        <v>38</v>
      </c>
      <c r="I318" s="99">
        <v>6</v>
      </c>
      <c r="J318" s="97">
        <v>4501738</v>
      </c>
      <c r="K318" s="97">
        <f t="shared" si="12"/>
        <v>27010428</v>
      </c>
      <c r="L318" s="18">
        <v>3436441</v>
      </c>
      <c r="M318" s="19">
        <v>859110</v>
      </c>
      <c r="N318" s="19">
        <v>34364</v>
      </c>
      <c r="O318" s="19">
        <v>171822</v>
      </c>
      <c r="P318" s="20">
        <v>32646</v>
      </c>
      <c r="Q318" s="21">
        <v>4534383</v>
      </c>
      <c r="R318" s="20">
        <v>27206298</v>
      </c>
      <c r="S318" s="20">
        <v>5154660</v>
      </c>
      <c r="T318" s="20">
        <v>206184</v>
      </c>
      <c r="U318" s="20">
        <v>1030932</v>
      </c>
      <c r="V318" s="22">
        <v>195877</v>
      </c>
    </row>
    <row r="319" spans="3:22" ht="15.75" x14ac:dyDescent="0.25">
      <c r="C319" s="27">
        <v>225</v>
      </c>
      <c r="D319" s="14" t="s">
        <v>610</v>
      </c>
      <c r="E319" s="35"/>
      <c r="F319" s="163" t="s">
        <v>610</v>
      </c>
      <c r="G319" s="17" t="s">
        <v>611</v>
      </c>
      <c r="H319" s="43" t="s">
        <v>38</v>
      </c>
      <c r="I319" s="99">
        <v>35</v>
      </c>
      <c r="J319" s="97">
        <v>679049</v>
      </c>
      <c r="K319" s="97">
        <f t="shared" si="12"/>
        <v>23766715</v>
      </c>
      <c r="L319" s="18">
        <v>518358</v>
      </c>
      <c r="M319" s="19">
        <v>129590</v>
      </c>
      <c r="N319" s="19">
        <v>5184</v>
      </c>
      <c r="O319" s="19">
        <v>25918</v>
      </c>
      <c r="P319" s="20">
        <v>4924</v>
      </c>
      <c r="Q319" s="21">
        <v>683974</v>
      </c>
      <c r="R319" s="20">
        <v>23939090</v>
      </c>
      <c r="S319" s="20">
        <v>4535650</v>
      </c>
      <c r="T319" s="20">
        <v>181440</v>
      </c>
      <c r="U319" s="20">
        <v>907130</v>
      </c>
      <c r="V319" s="22">
        <v>172355</v>
      </c>
    </row>
    <row r="320" spans="3:22" ht="15.75" x14ac:dyDescent="0.25">
      <c r="C320" s="27">
        <v>226</v>
      </c>
      <c r="D320" s="14" t="s">
        <v>612</v>
      </c>
      <c r="E320" s="35"/>
      <c r="F320" s="163" t="s">
        <v>612</v>
      </c>
      <c r="G320" s="17" t="s">
        <v>613</v>
      </c>
      <c r="H320" s="43" t="s">
        <v>38</v>
      </c>
      <c r="I320" s="99">
        <v>35</v>
      </c>
      <c r="J320" s="97">
        <v>1439951</v>
      </c>
      <c r="K320" s="97">
        <f t="shared" si="12"/>
        <v>50398285</v>
      </c>
      <c r="L320" s="18">
        <v>1099199</v>
      </c>
      <c r="M320" s="19">
        <v>274800</v>
      </c>
      <c r="N320" s="19">
        <v>10992</v>
      </c>
      <c r="O320" s="19">
        <v>54960</v>
      </c>
      <c r="P320" s="20">
        <v>10442</v>
      </c>
      <c r="Q320" s="21">
        <v>1450393</v>
      </c>
      <c r="R320" s="20">
        <v>50763755</v>
      </c>
      <c r="S320" s="20">
        <v>9618000</v>
      </c>
      <c r="T320" s="20">
        <v>384720</v>
      </c>
      <c r="U320" s="20">
        <v>1923600</v>
      </c>
      <c r="V320" s="22">
        <v>365484</v>
      </c>
    </row>
    <row r="321" spans="3:22" ht="15.75" x14ac:dyDescent="0.25">
      <c r="C321" s="27">
        <v>227</v>
      </c>
      <c r="D321" s="14" t="s">
        <v>614</v>
      </c>
      <c r="E321" s="35"/>
      <c r="F321" s="163" t="s">
        <v>614</v>
      </c>
      <c r="G321" s="17" t="s">
        <v>593</v>
      </c>
      <c r="H321" s="43" t="s">
        <v>38</v>
      </c>
      <c r="I321" s="99">
        <v>35</v>
      </c>
      <c r="J321" s="97">
        <v>106102</v>
      </c>
      <c r="K321" s="97">
        <f t="shared" si="12"/>
        <v>3713570</v>
      </c>
      <c r="L321" s="18">
        <v>80994</v>
      </c>
      <c r="M321" s="19">
        <v>20249</v>
      </c>
      <c r="N321" s="19">
        <v>810</v>
      </c>
      <c r="O321" s="19">
        <v>4050</v>
      </c>
      <c r="P321" s="20">
        <v>770</v>
      </c>
      <c r="Q321" s="21">
        <v>106873</v>
      </c>
      <c r="R321" s="20">
        <v>3740555</v>
      </c>
      <c r="S321" s="20">
        <v>708715</v>
      </c>
      <c r="T321" s="20">
        <v>28350</v>
      </c>
      <c r="U321" s="20">
        <v>141750</v>
      </c>
      <c r="V321" s="22">
        <v>26933</v>
      </c>
    </row>
    <row r="322" spans="3:22" ht="15.75" x14ac:dyDescent="0.25">
      <c r="C322" s="27">
        <v>228</v>
      </c>
      <c r="D322" s="14" t="s">
        <v>615</v>
      </c>
      <c r="E322" s="35"/>
      <c r="F322" s="163" t="s">
        <v>615</v>
      </c>
      <c r="G322" s="17" t="s">
        <v>595</v>
      </c>
      <c r="H322" s="43" t="s">
        <v>38</v>
      </c>
      <c r="I322" s="99">
        <v>70</v>
      </c>
      <c r="J322" s="97">
        <v>139448</v>
      </c>
      <c r="K322" s="97">
        <f t="shared" si="12"/>
        <v>9761360</v>
      </c>
      <c r="L322" s="18">
        <v>106449</v>
      </c>
      <c r="M322" s="19">
        <v>26612</v>
      </c>
      <c r="N322" s="19">
        <v>1064</v>
      </c>
      <c r="O322" s="19">
        <v>5322</v>
      </c>
      <c r="P322" s="20">
        <v>1011</v>
      </c>
      <c r="Q322" s="21">
        <v>140458</v>
      </c>
      <c r="R322" s="20">
        <v>9832060</v>
      </c>
      <c r="S322" s="20">
        <v>1862840</v>
      </c>
      <c r="T322" s="20">
        <v>74480</v>
      </c>
      <c r="U322" s="20">
        <v>372540</v>
      </c>
      <c r="V322" s="22">
        <v>70783</v>
      </c>
    </row>
    <row r="323" spans="3:22" ht="15.75" x14ac:dyDescent="0.25">
      <c r="C323" s="27">
        <v>229</v>
      </c>
      <c r="D323" s="14" t="s">
        <v>616</v>
      </c>
      <c r="E323" s="35"/>
      <c r="F323" s="163" t="s">
        <v>616</v>
      </c>
      <c r="G323" s="17" t="s">
        <v>617</v>
      </c>
      <c r="H323" s="43" t="s">
        <v>38</v>
      </c>
      <c r="I323" s="99">
        <v>35</v>
      </c>
      <c r="J323" s="98">
        <v>4729099</v>
      </c>
      <c r="K323" s="97">
        <f t="shared" si="12"/>
        <v>165518465</v>
      </c>
      <c r="L323" s="18">
        <v>3609999</v>
      </c>
      <c r="M323" s="19">
        <v>902500</v>
      </c>
      <c r="N323" s="19">
        <v>36100</v>
      </c>
      <c r="O323" s="19">
        <v>180500</v>
      </c>
      <c r="P323" s="20">
        <v>34295</v>
      </c>
      <c r="Q323" s="21">
        <v>4763394</v>
      </c>
      <c r="R323" s="20">
        <v>166718790</v>
      </c>
      <c r="S323" s="20">
        <v>31587500</v>
      </c>
      <c r="T323" s="20">
        <v>1263500</v>
      </c>
      <c r="U323" s="20">
        <v>6317500</v>
      </c>
      <c r="V323" s="22">
        <v>1200325</v>
      </c>
    </row>
    <row r="324" spans="3:22" ht="15.75" x14ac:dyDescent="0.25">
      <c r="C324" s="27">
        <v>230</v>
      </c>
      <c r="D324" s="14" t="s">
        <v>618</v>
      </c>
      <c r="E324" s="35"/>
      <c r="F324" s="163" t="s">
        <v>618</v>
      </c>
      <c r="G324" s="17" t="s">
        <v>619</v>
      </c>
      <c r="H324" s="43" t="s">
        <v>38</v>
      </c>
      <c r="I324" s="99">
        <v>12</v>
      </c>
      <c r="J324" s="97">
        <v>3819656</v>
      </c>
      <c r="K324" s="97">
        <f t="shared" si="12"/>
        <v>45835872</v>
      </c>
      <c r="L324" s="18">
        <v>2915768</v>
      </c>
      <c r="M324" s="19">
        <v>728942</v>
      </c>
      <c r="N324" s="19">
        <v>29158</v>
      </c>
      <c r="O324" s="19">
        <v>145788</v>
      </c>
      <c r="P324" s="20">
        <v>27700</v>
      </c>
      <c r="Q324" s="21">
        <v>3847356</v>
      </c>
      <c r="R324" s="20">
        <v>46168272</v>
      </c>
      <c r="S324" s="20">
        <v>8747304</v>
      </c>
      <c r="T324" s="20">
        <v>349896</v>
      </c>
      <c r="U324" s="20">
        <v>1749456</v>
      </c>
      <c r="V324" s="22">
        <v>332397</v>
      </c>
    </row>
    <row r="325" spans="3:22" ht="15.75" x14ac:dyDescent="0.25">
      <c r="C325" s="27">
        <v>231</v>
      </c>
      <c r="D325" s="14" t="s">
        <v>620</v>
      </c>
      <c r="E325" s="35"/>
      <c r="F325" s="163" t="s">
        <v>620</v>
      </c>
      <c r="G325" s="17" t="s">
        <v>611</v>
      </c>
      <c r="H325" s="43" t="s">
        <v>38</v>
      </c>
      <c r="I325" s="99">
        <v>12</v>
      </c>
      <c r="J325" s="97">
        <v>679049</v>
      </c>
      <c r="K325" s="97">
        <f t="shared" si="12"/>
        <v>8148588</v>
      </c>
      <c r="L325" s="18">
        <v>518358</v>
      </c>
      <c r="M325" s="19">
        <v>129590</v>
      </c>
      <c r="N325" s="19">
        <v>5184</v>
      </c>
      <c r="O325" s="19">
        <v>25918</v>
      </c>
      <c r="P325" s="20">
        <v>4924</v>
      </c>
      <c r="Q325" s="21">
        <v>683974</v>
      </c>
      <c r="R325" s="20">
        <v>8207688</v>
      </c>
      <c r="S325" s="20">
        <v>1555080</v>
      </c>
      <c r="T325" s="20">
        <v>62208</v>
      </c>
      <c r="U325" s="20">
        <v>311016</v>
      </c>
      <c r="V325" s="22">
        <v>59093</v>
      </c>
    </row>
    <row r="326" spans="3:22" ht="15.75" x14ac:dyDescent="0.25">
      <c r="C326" s="27">
        <v>232</v>
      </c>
      <c r="D326" s="14" t="s">
        <v>621</v>
      </c>
      <c r="E326" s="35"/>
      <c r="F326" s="163" t="s">
        <v>621</v>
      </c>
      <c r="G326" s="122" t="s">
        <v>622</v>
      </c>
      <c r="H326" s="43" t="s">
        <v>38</v>
      </c>
      <c r="I326" s="99">
        <v>2</v>
      </c>
      <c r="J326" s="97">
        <v>22281330</v>
      </c>
      <c r="K326" s="97">
        <f t="shared" si="12"/>
        <v>44562660</v>
      </c>
      <c r="L326" s="18">
        <v>17008649</v>
      </c>
      <c r="M326" s="19">
        <v>4252162</v>
      </c>
      <c r="N326" s="19">
        <v>170086</v>
      </c>
      <c r="O326" s="19">
        <v>850432</v>
      </c>
      <c r="P326" s="20">
        <v>161582</v>
      </c>
      <c r="Q326" s="21">
        <v>22442911</v>
      </c>
      <c r="R326" s="20">
        <v>44885822</v>
      </c>
      <c r="S326" s="20">
        <v>8504324</v>
      </c>
      <c r="T326" s="20">
        <v>340172</v>
      </c>
      <c r="U326" s="20">
        <v>1700864</v>
      </c>
      <c r="V326" s="22">
        <v>323164</v>
      </c>
    </row>
    <row r="327" spans="3:22" ht="15.75" x14ac:dyDescent="0.25">
      <c r="C327" s="27">
        <v>233</v>
      </c>
      <c r="D327" s="14" t="s">
        <v>623</v>
      </c>
      <c r="E327" s="35"/>
      <c r="F327" s="163" t="s">
        <v>623</v>
      </c>
      <c r="G327" s="17" t="s">
        <v>624</v>
      </c>
      <c r="H327" s="43" t="s">
        <v>38</v>
      </c>
      <c r="I327" s="99">
        <v>2</v>
      </c>
      <c r="J327" s="97">
        <v>679049</v>
      </c>
      <c r="K327" s="97">
        <f t="shared" si="12"/>
        <v>1358098</v>
      </c>
      <c r="L327" s="18">
        <v>518358</v>
      </c>
      <c r="M327" s="19">
        <v>129590</v>
      </c>
      <c r="N327" s="19">
        <v>5184</v>
      </c>
      <c r="O327" s="19">
        <v>25918</v>
      </c>
      <c r="P327" s="20">
        <v>4924</v>
      </c>
      <c r="Q327" s="21">
        <v>683974</v>
      </c>
      <c r="R327" s="20">
        <v>1367948</v>
      </c>
      <c r="S327" s="20">
        <v>259180</v>
      </c>
      <c r="T327" s="20">
        <v>10368</v>
      </c>
      <c r="U327" s="20">
        <v>51836</v>
      </c>
      <c r="V327" s="22">
        <v>9849</v>
      </c>
    </row>
    <row r="328" spans="3:22" ht="15.75" x14ac:dyDescent="0.25">
      <c r="C328" s="27">
        <v>234</v>
      </c>
      <c r="D328" s="14" t="s">
        <v>625</v>
      </c>
      <c r="E328" s="35"/>
      <c r="F328" s="163" t="s">
        <v>625</v>
      </c>
      <c r="G328" s="17" t="s">
        <v>626</v>
      </c>
      <c r="H328" s="43" t="s">
        <v>38</v>
      </c>
      <c r="I328" s="99">
        <v>12</v>
      </c>
      <c r="J328" s="97">
        <v>1439951</v>
      </c>
      <c r="K328" s="97">
        <f t="shared" si="12"/>
        <v>17279412</v>
      </c>
      <c r="L328" s="18">
        <v>1099199</v>
      </c>
      <c r="M328" s="19">
        <v>274800</v>
      </c>
      <c r="N328" s="19">
        <v>10992</v>
      </c>
      <c r="O328" s="19">
        <v>54960</v>
      </c>
      <c r="P328" s="20">
        <v>10442</v>
      </c>
      <c r="Q328" s="21">
        <v>1450393</v>
      </c>
      <c r="R328" s="20">
        <v>17404716</v>
      </c>
      <c r="S328" s="20">
        <v>3297600</v>
      </c>
      <c r="T328" s="20">
        <v>131904</v>
      </c>
      <c r="U328" s="20">
        <v>659520</v>
      </c>
      <c r="V328" s="22">
        <v>125309</v>
      </c>
    </row>
    <row r="329" spans="3:22" ht="15.75" x14ac:dyDescent="0.25">
      <c r="C329" s="27">
        <v>235</v>
      </c>
      <c r="D329" s="14" t="s">
        <v>627</v>
      </c>
      <c r="E329" s="35"/>
      <c r="F329" s="163" t="s">
        <v>627</v>
      </c>
      <c r="G329" s="17" t="s">
        <v>593</v>
      </c>
      <c r="H329" s="43" t="s">
        <v>38</v>
      </c>
      <c r="I329" s="99">
        <v>14</v>
      </c>
      <c r="J329" s="97">
        <v>106102</v>
      </c>
      <c r="K329" s="97">
        <f t="shared" si="12"/>
        <v>1485428</v>
      </c>
      <c r="L329" s="18">
        <v>80994</v>
      </c>
      <c r="M329" s="19">
        <v>20249</v>
      </c>
      <c r="N329" s="19">
        <v>810</v>
      </c>
      <c r="O329" s="19">
        <v>4050</v>
      </c>
      <c r="P329" s="20">
        <v>770</v>
      </c>
      <c r="Q329" s="21">
        <v>106873</v>
      </c>
      <c r="R329" s="20">
        <v>1496222</v>
      </c>
      <c r="S329" s="20">
        <v>283486</v>
      </c>
      <c r="T329" s="20">
        <v>11340</v>
      </c>
      <c r="U329" s="20">
        <v>56700</v>
      </c>
      <c r="V329" s="22">
        <v>10773</v>
      </c>
    </row>
    <row r="330" spans="3:22" ht="15.75" x14ac:dyDescent="0.25">
      <c r="C330" s="27">
        <v>236</v>
      </c>
      <c r="D330" s="14" t="s">
        <v>628</v>
      </c>
      <c r="E330" s="35"/>
      <c r="F330" s="163" t="s">
        <v>628</v>
      </c>
      <c r="G330" s="17" t="s">
        <v>595</v>
      </c>
      <c r="H330" s="43" t="s">
        <v>38</v>
      </c>
      <c r="I330" s="99">
        <v>12</v>
      </c>
      <c r="J330" s="97">
        <v>139448</v>
      </c>
      <c r="K330" s="97">
        <f t="shared" si="12"/>
        <v>1673376</v>
      </c>
      <c r="L330" s="18">
        <v>106449</v>
      </c>
      <c r="M330" s="19">
        <v>26612</v>
      </c>
      <c r="N330" s="19">
        <v>1064</v>
      </c>
      <c r="O330" s="19">
        <v>5322</v>
      </c>
      <c r="P330" s="20">
        <v>1011</v>
      </c>
      <c r="Q330" s="21">
        <v>140458</v>
      </c>
      <c r="R330" s="20">
        <v>1685496</v>
      </c>
      <c r="S330" s="20">
        <v>319344</v>
      </c>
      <c r="T330" s="20">
        <v>12768</v>
      </c>
      <c r="U330" s="20">
        <v>63864</v>
      </c>
      <c r="V330" s="22">
        <v>12134</v>
      </c>
    </row>
    <row r="331" spans="3:22" ht="15.75" x14ac:dyDescent="0.25">
      <c r="C331" s="27">
        <v>237</v>
      </c>
      <c r="D331" s="14" t="s">
        <v>629</v>
      </c>
      <c r="E331" s="35"/>
      <c r="F331" s="163" t="s">
        <v>629</v>
      </c>
      <c r="G331" s="17" t="s">
        <v>599</v>
      </c>
      <c r="H331" s="43" t="s">
        <v>38</v>
      </c>
      <c r="I331" s="99">
        <v>2</v>
      </c>
      <c r="J331" s="97">
        <v>4729099</v>
      </c>
      <c r="K331" s="97">
        <f t="shared" si="12"/>
        <v>9458198</v>
      </c>
      <c r="L331" s="18">
        <v>3609999</v>
      </c>
      <c r="M331" s="19">
        <v>902500</v>
      </c>
      <c r="N331" s="19">
        <v>36100</v>
      </c>
      <c r="O331" s="19">
        <v>180500</v>
      </c>
      <c r="P331" s="20">
        <v>34295</v>
      </c>
      <c r="Q331" s="21">
        <v>4763394</v>
      </c>
      <c r="R331" s="20">
        <v>9526788</v>
      </c>
      <c r="S331" s="20">
        <v>1805000</v>
      </c>
      <c r="T331" s="20">
        <v>72200</v>
      </c>
      <c r="U331" s="20">
        <v>361000</v>
      </c>
      <c r="V331" s="22">
        <v>68590</v>
      </c>
    </row>
    <row r="332" spans="3:22" ht="15.75" x14ac:dyDescent="0.25">
      <c r="C332" s="27">
        <v>238</v>
      </c>
      <c r="D332" s="14" t="s">
        <v>630</v>
      </c>
      <c r="E332" s="35"/>
      <c r="F332" s="163" t="s">
        <v>630</v>
      </c>
      <c r="G332" s="17" t="s">
        <v>631</v>
      </c>
      <c r="H332" s="43" t="s">
        <v>38</v>
      </c>
      <c r="I332" s="99">
        <v>12</v>
      </c>
      <c r="J332" s="97">
        <v>4274378</v>
      </c>
      <c r="K332" s="97">
        <f t="shared" si="12"/>
        <v>51292536</v>
      </c>
      <c r="L332" s="18">
        <v>3262884</v>
      </c>
      <c r="M332" s="19">
        <v>815721</v>
      </c>
      <c r="N332" s="19">
        <v>32629</v>
      </c>
      <c r="O332" s="19">
        <v>163144</v>
      </c>
      <c r="P332" s="20">
        <v>30997</v>
      </c>
      <c r="Q332" s="21">
        <v>4305375</v>
      </c>
      <c r="R332" s="20">
        <v>51664500</v>
      </c>
      <c r="S332" s="20">
        <v>9788652</v>
      </c>
      <c r="T332" s="20">
        <v>391548</v>
      </c>
      <c r="U332" s="20">
        <v>1957728</v>
      </c>
      <c r="V332" s="22">
        <v>371968</v>
      </c>
    </row>
    <row r="333" spans="3:22" ht="15.75" x14ac:dyDescent="0.25">
      <c r="C333" s="27">
        <v>239</v>
      </c>
      <c r="D333" s="14" t="s">
        <v>632</v>
      </c>
      <c r="E333" s="35"/>
      <c r="F333" s="163" t="s">
        <v>632</v>
      </c>
      <c r="G333" s="122" t="s">
        <v>633</v>
      </c>
      <c r="H333" s="43" t="s">
        <v>38</v>
      </c>
      <c r="I333" s="99">
        <v>2</v>
      </c>
      <c r="J333" s="97">
        <v>134900571</v>
      </c>
      <c r="K333" s="97">
        <f t="shared" si="12"/>
        <v>269801142</v>
      </c>
      <c r="L333" s="18">
        <v>102977535</v>
      </c>
      <c r="M333" s="19">
        <v>25744384</v>
      </c>
      <c r="N333" s="19">
        <v>1029775</v>
      </c>
      <c r="O333" s="19">
        <v>5148877</v>
      </c>
      <c r="P333" s="20">
        <v>978287</v>
      </c>
      <c r="Q333" s="21">
        <v>135878858</v>
      </c>
      <c r="R333" s="20">
        <v>271757716</v>
      </c>
      <c r="S333" s="20">
        <v>51488768</v>
      </c>
      <c r="T333" s="20">
        <v>2059550</v>
      </c>
      <c r="U333" s="20">
        <v>10297754</v>
      </c>
      <c r="V333" s="22">
        <v>1956573</v>
      </c>
    </row>
    <row r="334" spans="3:22" ht="15" x14ac:dyDescent="0.2">
      <c r="C334" s="8"/>
      <c r="D334" s="9" t="s">
        <v>634</v>
      </c>
      <c r="E334" s="9"/>
      <c r="F334" s="9" t="s">
        <v>634</v>
      </c>
      <c r="G334" s="9" t="s">
        <v>635</v>
      </c>
      <c r="H334" s="45"/>
      <c r="I334" s="100"/>
      <c r="J334" s="101"/>
      <c r="K334" s="101"/>
      <c r="L334" s="18">
        <v>0</v>
      </c>
      <c r="M334" s="19">
        <v>0</v>
      </c>
      <c r="N334" s="19">
        <v>0</v>
      </c>
      <c r="O334" s="19">
        <v>0</v>
      </c>
      <c r="P334" s="20">
        <v>0</v>
      </c>
      <c r="Q334" s="21">
        <v>0</v>
      </c>
      <c r="R334" s="20">
        <v>0</v>
      </c>
      <c r="S334" s="20">
        <v>0</v>
      </c>
      <c r="T334" s="20">
        <v>0</v>
      </c>
      <c r="U334" s="20">
        <v>0</v>
      </c>
      <c r="V334" s="22">
        <v>0</v>
      </c>
    </row>
    <row r="335" spans="3:22" ht="15" x14ac:dyDescent="0.2">
      <c r="C335" s="13">
        <v>240</v>
      </c>
      <c r="D335" s="14" t="s">
        <v>636</v>
      </c>
      <c r="E335" s="35"/>
      <c r="F335" s="163" t="s">
        <v>636</v>
      </c>
      <c r="G335" s="17" t="s">
        <v>637</v>
      </c>
      <c r="H335" s="43" t="s">
        <v>38</v>
      </c>
      <c r="I335" s="99">
        <v>9</v>
      </c>
      <c r="J335" s="97">
        <v>4501738</v>
      </c>
      <c r="K335" s="97">
        <f t="shared" si="12"/>
        <v>40515642</v>
      </c>
      <c r="L335" s="18">
        <v>3436441</v>
      </c>
      <c r="M335" s="19">
        <v>859110</v>
      </c>
      <c r="N335" s="19">
        <v>34364</v>
      </c>
      <c r="O335" s="19">
        <v>171822</v>
      </c>
      <c r="P335" s="20">
        <v>32646</v>
      </c>
      <c r="Q335" s="21">
        <v>4534383</v>
      </c>
      <c r="R335" s="20">
        <v>40809447</v>
      </c>
      <c r="S335" s="20">
        <v>7731990</v>
      </c>
      <c r="T335" s="20">
        <v>309276</v>
      </c>
      <c r="U335" s="20">
        <v>1546398</v>
      </c>
      <c r="V335" s="22">
        <v>293816</v>
      </c>
    </row>
    <row r="336" spans="3:22" ht="15" x14ac:dyDescent="0.2">
      <c r="C336" s="13">
        <v>241</v>
      </c>
      <c r="D336" s="14" t="s">
        <v>638</v>
      </c>
      <c r="E336" s="35"/>
      <c r="F336" s="163" t="s">
        <v>638</v>
      </c>
      <c r="G336" s="17" t="s">
        <v>611</v>
      </c>
      <c r="H336" s="43" t="s">
        <v>38</v>
      </c>
      <c r="I336" s="99">
        <v>9</v>
      </c>
      <c r="J336" s="97">
        <v>679049</v>
      </c>
      <c r="K336" s="97">
        <f t="shared" si="12"/>
        <v>6111441</v>
      </c>
      <c r="L336" s="18">
        <v>518358</v>
      </c>
      <c r="M336" s="19">
        <v>129590</v>
      </c>
      <c r="N336" s="19">
        <v>5184</v>
      </c>
      <c r="O336" s="19">
        <v>25918</v>
      </c>
      <c r="P336" s="20">
        <v>4924</v>
      </c>
      <c r="Q336" s="21">
        <v>683974</v>
      </c>
      <c r="R336" s="20">
        <v>6155766</v>
      </c>
      <c r="S336" s="20">
        <v>1166310</v>
      </c>
      <c r="T336" s="20">
        <v>46656</v>
      </c>
      <c r="U336" s="20">
        <v>233262</v>
      </c>
      <c r="V336" s="22">
        <v>44320</v>
      </c>
    </row>
    <row r="337" spans="3:22" ht="15" x14ac:dyDescent="0.2">
      <c r="C337" s="13">
        <v>242</v>
      </c>
      <c r="D337" s="14" t="s">
        <v>639</v>
      </c>
      <c r="E337" s="35"/>
      <c r="F337" s="163" t="s">
        <v>639</v>
      </c>
      <c r="G337" s="17" t="s">
        <v>613</v>
      </c>
      <c r="H337" s="43" t="s">
        <v>38</v>
      </c>
      <c r="I337" s="99">
        <v>9</v>
      </c>
      <c r="J337" s="97">
        <v>1439951</v>
      </c>
      <c r="K337" s="97">
        <f t="shared" si="12"/>
        <v>12959559</v>
      </c>
      <c r="L337" s="18">
        <v>1099199</v>
      </c>
      <c r="M337" s="19">
        <v>274800</v>
      </c>
      <c r="N337" s="19">
        <v>10992</v>
      </c>
      <c r="O337" s="19">
        <v>54960</v>
      </c>
      <c r="P337" s="20">
        <v>10442</v>
      </c>
      <c r="Q337" s="21">
        <v>1450393</v>
      </c>
      <c r="R337" s="20">
        <v>13053537</v>
      </c>
      <c r="S337" s="20">
        <v>2473200</v>
      </c>
      <c r="T337" s="20">
        <v>98928</v>
      </c>
      <c r="U337" s="20">
        <v>494640</v>
      </c>
      <c r="V337" s="22">
        <v>93982</v>
      </c>
    </row>
    <row r="338" spans="3:22" ht="15" x14ac:dyDescent="0.2">
      <c r="C338" s="13">
        <v>243</v>
      </c>
      <c r="D338" s="14" t="s">
        <v>640</v>
      </c>
      <c r="E338" s="35"/>
      <c r="F338" s="163" t="s">
        <v>640</v>
      </c>
      <c r="G338" s="17" t="s">
        <v>593</v>
      </c>
      <c r="H338" s="43" t="s">
        <v>38</v>
      </c>
      <c r="I338" s="99">
        <v>9</v>
      </c>
      <c r="J338" s="97">
        <v>106102</v>
      </c>
      <c r="K338" s="97">
        <f t="shared" si="12"/>
        <v>954918</v>
      </c>
      <c r="L338" s="18">
        <v>80994</v>
      </c>
      <c r="M338" s="19">
        <v>20249</v>
      </c>
      <c r="N338" s="19">
        <v>810</v>
      </c>
      <c r="O338" s="19">
        <v>4050</v>
      </c>
      <c r="P338" s="20">
        <v>770</v>
      </c>
      <c r="Q338" s="21">
        <v>106873</v>
      </c>
      <c r="R338" s="20">
        <v>961857</v>
      </c>
      <c r="S338" s="20">
        <v>182241</v>
      </c>
      <c r="T338" s="20">
        <v>7290</v>
      </c>
      <c r="U338" s="20">
        <v>36450</v>
      </c>
      <c r="V338" s="22">
        <v>6926</v>
      </c>
    </row>
    <row r="339" spans="3:22" ht="15" x14ac:dyDescent="0.2">
      <c r="C339" s="13">
        <v>244</v>
      </c>
      <c r="D339" s="14" t="s">
        <v>641</v>
      </c>
      <c r="E339" s="35"/>
      <c r="F339" s="163" t="s">
        <v>641</v>
      </c>
      <c r="G339" s="17" t="s">
        <v>595</v>
      </c>
      <c r="H339" s="43" t="s">
        <v>38</v>
      </c>
      <c r="I339" s="99">
        <v>18</v>
      </c>
      <c r="J339" s="97">
        <v>139448</v>
      </c>
      <c r="K339" s="97">
        <f t="shared" si="12"/>
        <v>2510064</v>
      </c>
      <c r="L339" s="18">
        <v>106449</v>
      </c>
      <c r="M339" s="19">
        <v>26612</v>
      </c>
      <c r="N339" s="19">
        <v>1064</v>
      </c>
      <c r="O339" s="19">
        <v>5322</v>
      </c>
      <c r="P339" s="20">
        <v>1011</v>
      </c>
      <c r="Q339" s="21">
        <v>140458</v>
      </c>
      <c r="R339" s="20">
        <v>2528244</v>
      </c>
      <c r="S339" s="20">
        <v>479016</v>
      </c>
      <c r="T339" s="20">
        <v>19152</v>
      </c>
      <c r="U339" s="20">
        <v>95796</v>
      </c>
      <c r="V339" s="22">
        <v>18201</v>
      </c>
    </row>
    <row r="340" spans="3:22" ht="15" x14ac:dyDescent="0.2">
      <c r="C340" s="13">
        <v>245</v>
      </c>
      <c r="D340" s="14" t="s">
        <v>642</v>
      </c>
      <c r="E340" s="35"/>
      <c r="F340" s="163" t="s">
        <v>642</v>
      </c>
      <c r="G340" s="17" t="s">
        <v>631</v>
      </c>
      <c r="H340" s="43" t="s">
        <v>38</v>
      </c>
      <c r="I340" s="99">
        <v>9</v>
      </c>
      <c r="J340" s="97">
        <v>4274378</v>
      </c>
      <c r="K340" s="97">
        <f t="shared" si="12"/>
        <v>38469402</v>
      </c>
      <c r="L340" s="18">
        <v>3262884</v>
      </c>
      <c r="M340" s="19">
        <v>815721</v>
      </c>
      <c r="N340" s="19">
        <v>32629</v>
      </c>
      <c r="O340" s="19">
        <v>163144</v>
      </c>
      <c r="P340" s="20">
        <v>30997</v>
      </c>
      <c r="Q340" s="21">
        <v>4305375</v>
      </c>
      <c r="R340" s="20">
        <v>38748375</v>
      </c>
      <c r="S340" s="20">
        <v>7341489</v>
      </c>
      <c r="T340" s="20">
        <v>293661</v>
      </c>
      <c r="U340" s="20">
        <v>1468296</v>
      </c>
      <c r="V340" s="22">
        <v>278976</v>
      </c>
    </row>
    <row r="341" spans="3:22" ht="15" x14ac:dyDescent="0.2">
      <c r="C341" s="38"/>
      <c r="D341" s="9" t="s">
        <v>643</v>
      </c>
      <c r="E341" s="9"/>
      <c r="F341" s="9" t="s">
        <v>643</v>
      </c>
      <c r="G341" s="9" t="s">
        <v>644</v>
      </c>
      <c r="H341" s="45"/>
      <c r="I341" s="100"/>
      <c r="J341" s="101"/>
      <c r="K341" s="101"/>
      <c r="L341" s="18">
        <v>0</v>
      </c>
      <c r="M341" s="19">
        <v>0</v>
      </c>
      <c r="N341" s="19">
        <v>0</v>
      </c>
      <c r="O341" s="19">
        <v>0</v>
      </c>
      <c r="P341" s="20">
        <v>0</v>
      </c>
      <c r="Q341" s="21">
        <v>0</v>
      </c>
      <c r="R341" s="20">
        <v>0</v>
      </c>
      <c r="S341" s="20">
        <v>0</v>
      </c>
      <c r="T341" s="20">
        <v>0</v>
      </c>
      <c r="U341" s="20">
        <v>0</v>
      </c>
      <c r="V341" s="22">
        <v>0</v>
      </c>
    </row>
    <row r="342" spans="3:22" ht="15" x14ac:dyDescent="0.2">
      <c r="C342" s="13">
        <v>246</v>
      </c>
      <c r="D342" s="14" t="s">
        <v>645</v>
      </c>
      <c r="E342" s="35"/>
      <c r="F342" s="163" t="s">
        <v>645</v>
      </c>
      <c r="G342" s="17" t="s">
        <v>646</v>
      </c>
      <c r="H342" s="43" t="s">
        <v>38</v>
      </c>
      <c r="I342" s="99">
        <v>4</v>
      </c>
      <c r="J342" s="98">
        <v>41223859</v>
      </c>
      <c r="K342" s="97">
        <f t="shared" si="12"/>
        <v>164895436</v>
      </c>
      <c r="L342" s="18">
        <v>31468595</v>
      </c>
      <c r="M342" s="19">
        <v>7867149</v>
      </c>
      <c r="N342" s="19">
        <v>314686</v>
      </c>
      <c r="O342" s="19">
        <v>1573430</v>
      </c>
      <c r="P342" s="20">
        <v>298952</v>
      </c>
      <c r="Q342" s="21">
        <v>41522812</v>
      </c>
      <c r="R342" s="20">
        <v>166091248</v>
      </c>
      <c r="S342" s="20">
        <v>31468596</v>
      </c>
      <c r="T342" s="20">
        <v>1258744</v>
      </c>
      <c r="U342" s="20">
        <v>6293720</v>
      </c>
      <c r="V342" s="22">
        <v>1195807</v>
      </c>
    </row>
    <row r="343" spans="3:22" ht="15" x14ac:dyDescent="0.2">
      <c r="C343" s="13">
        <v>247</v>
      </c>
      <c r="D343" s="14" t="s">
        <v>647</v>
      </c>
      <c r="E343" s="35"/>
      <c r="F343" s="163" t="s">
        <v>647</v>
      </c>
      <c r="G343" s="17" t="s">
        <v>648</v>
      </c>
      <c r="H343" s="43" t="s">
        <v>38</v>
      </c>
      <c r="I343" s="99">
        <v>4</v>
      </c>
      <c r="J343" s="97">
        <v>785151</v>
      </c>
      <c r="K343" s="97">
        <f t="shared" si="12"/>
        <v>3140604</v>
      </c>
      <c r="L343" s="18">
        <v>599352</v>
      </c>
      <c r="M343" s="19">
        <v>149838</v>
      </c>
      <c r="N343" s="19">
        <v>5994</v>
      </c>
      <c r="O343" s="19">
        <v>29968</v>
      </c>
      <c r="P343" s="20">
        <v>5694</v>
      </c>
      <c r="Q343" s="21">
        <v>790846</v>
      </c>
      <c r="R343" s="20">
        <v>3163384</v>
      </c>
      <c r="S343" s="20">
        <v>599352</v>
      </c>
      <c r="T343" s="20">
        <v>23976</v>
      </c>
      <c r="U343" s="20">
        <v>119872</v>
      </c>
      <c r="V343" s="22">
        <v>22776</v>
      </c>
    </row>
    <row r="344" spans="3:22" ht="15" x14ac:dyDescent="0.2">
      <c r="C344" s="13">
        <v>248</v>
      </c>
      <c r="D344" s="14" t="s">
        <v>649</v>
      </c>
      <c r="E344" s="35"/>
      <c r="F344" s="163" t="s">
        <v>649</v>
      </c>
      <c r="G344" s="17" t="s">
        <v>593</v>
      </c>
      <c r="H344" s="43" t="s">
        <v>38</v>
      </c>
      <c r="I344" s="99">
        <v>4</v>
      </c>
      <c r="J344" s="97">
        <v>106102</v>
      </c>
      <c r="K344" s="97">
        <f t="shared" si="12"/>
        <v>424408</v>
      </c>
      <c r="L344" s="18">
        <v>80994</v>
      </c>
      <c r="M344" s="19">
        <v>20249</v>
      </c>
      <c r="N344" s="19">
        <v>810</v>
      </c>
      <c r="O344" s="19">
        <v>4050</v>
      </c>
      <c r="P344" s="20">
        <v>770</v>
      </c>
      <c r="Q344" s="21">
        <v>106873</v>
      </c>
      <c r="R344" s="20">
        <v>427492</v>
      </c>
      <c r="S344" s="20">
        <v>80996</v>
      </c>
      <c r="T344" s="20">
        <v>3240</v>
      </c>
      <c r="U344" s="20">
        <v>16200</v>
      </c>
      <c r="V344" s="22">
        <v>3078</v>
      </c>
    </row>
    <row r="345" spans="3:22" ht="15" x14ac:dyDescent="0.2">
      <c r="C345" s="13">
        <v>249</v>
      </c>
      <c r="D345" s="14" t="s">
        <v>650</v>
      </c>
      <c r="E345" s="35"/>
      <c r="F345" s="163" t="s">
        <v>650</v>
      </c>
      <c r="G345" s="17" t="s">
        <v>595</v>
      </c>
      <c r="H345" s="43" t="s">
        <v>38</v>
      </c>
      <c r="I345" s="99">
        <v>4</v>
      </c>
      <c r="J345" s="97">
        <v>139448</v>
      </c>
      <c r="K345" s="97">
        <f t="shared" si="12"/>
        <v>557792</v>
      </c>
      <c r="L345" s="18">
        <v>106449</v>
      </c>
      <c r="M345" s="19">
        <v>26612</v>
      </c>
      <c r="N345" s="19">
        <v>1064</v>
      </c>
      <c r="O345" s="19">
        <v>5322</v>
      </c>
      <c r="P345" s="20">
        <v>1011</v>
      </c>
      <c r="Q345" s="21">
        <v>140458</v>
      </c>
      <c r="R345" s="20">
        <v>561832</v>
      </c>
      <c r="S345" s="20">
        <v>106448</v>
      </c>
      <c r="T345" s="20">
        <v>4256</v>
      </c>
      <c r="U345" s="20">
        <v>21288</v>
      </c>
      <c r="V345" s="22">
        <v>4045</v>
      </c>
    </row>
    <row r="346" spans="3:22" ht="34.5" customHeight="1" x14ac:dyDescent="0.2">
      <c r="C346" s="38"/>
      <c r="D346" s="9" t="s">
        <v>651</v>
      </c>
      <c r="E346" s="9"/>
      <c r="F346" s="9" t="s">
        <v>651</v>
      </c>
      <c r="G346" s="70" t="s">
        <v>652</v>
      </c>
      <c r="H346" s="45"/>
      <c r="I346" s="100"/>
      <c r="J346" s="101"/>
      <c r="K346" s="101"/>
      <c r="L346" s="18">
        <v>0</v>
      </c>
      <c r="M346" s="19">
        <v>0</v>
      </c>
      <c r="N346" s="19">
        <v>0</v>
      </c>
      <c r="O346" s="19">
        <v>0</v>
      </c>
      <c r="P346" s="20">
        <v>0</v>
      </c>
      <c r="Q346" s="21">
        <v>0</v>
      </c>
      <c r="R346" s="20">
        <v>0</v>
      </c>
      <c r="S346" s="20">
        <v>0</v>
      </c>
      <c r="T346" s="20">
        <v>0</v>
      </c>
      <c r="U346" s="20">
        <v>0</v>
      </c>
      <c r="V346" s="22">
        <v>0</v>
      </c>
    </row>
    <row r="347" spans="3:22" ht="15" x14ac:dyDescent="0.2">
      <c r="C347" s="13">
        <v>250</v>
      </c>
      <c r="D347" s="14" t="s">
        <v>653</v>
      </c>
      <c r="E347" s="35"/>
      <c r="F347" s="163" t="s">
        <v>653</v>
      </c>
      <c r="G347" s="122" t="s">
        <v>654</v>
      </c>
      <c r="H347" s="123" t="s">
        <v>38</v>
      </c>
      <c r="I347" s="124">
        <v>2</v>
      </c>
      <c r="J347" s="97">
        <v>58355865</v>
      </c>
      <c r="K347" s="97">
        <f t="shared" si="12"/>
        <v>116711730</v>
      </c>
      <c r="L347" s="18">
        <v>2357788</v>
      </c>
      <c r="M347" s="19">
        <v>589447</v>
      </c>
      <c r="N347" s="19">
        <v>23578</v>
      </c>
      <c r="O347" s="19">
        <v>117889</v>
      </c>
      <c r="P347" s="20">
        <v>22399</v>
      </c>
      <c r="Q347" s="21">
        <v>3111101</v>
      </c>
      <c r="R347" s="20">
        <v>6222202</v>
      </c>
      <c r="S347" s="20">
        <v>1178894</v>
      </c>
      <c r="T347" s="20">
        <v>47156</v>
      </c>
      <c r="U347" s="20">
        <v>235778</v>
      </c>
      <c r="V347" s="22">
        <v>44798</v>
      </c>
    </row>
    <row r="348" spans="3:22" ht="15" x14ac:dyDescent="0.2">
      <c r="C348" s="38"/>
      <c r="D348" s="9" t="s">
        <v>655</v>
      </c>
      <c r="E348" s="9"/>
      <c r="F348" s="9" t="s">
        <v>655</v>
      </c>
      <c r="G348" s="9" t="s">
        <v>656</v>
      </c>
      <c r="H348" s="45"/>
      <c r="I348" s="100"/>
      <c r="J348" s="101"/>
      <c r="K348" s="101"/>
      <c r="L348" s="18">
        <v>0</v>
      </c>
      <c r="M348" s="19">
        <v>0</v>
      </c>
      <c r="N348" s="19">
        <v>0</v>
      </c>
      <c r="O348" s="19">
        <v>0</v>
      </c>
      <c r="P348" s="20">
        <v>0</v>
      </c>
      <c r="Q348" s="21">
        <v>0</v>
      </c>
      <c r="R348" s="20">
        <v>0</v>
      </c>
      <c r="S348" s="20">
        <v>0</v>
      </c>
      <c r="T348" s="20">
        <v>0</v>
      </c>
      <c r="U348" s="20">
        <v>0</v>
      </c>
      <c r="V348" s="22">
        <v>0</v>
      </c>
    </row>
    <row r="349" spans="3:22" ht="15" x14ac:dyDescent="0.2">
      <c r="C349" s="13">
        <v>251</v>
      </c>
      <c r="D349" s="14" t="s">
        <v>657</v>
      </c>
      <c r="E349" s="35"/>
      <c r="F349" s="163" t="s">
        <v>657</v>
      </c>
      <c r="G349" s="17" t="s">
        <v>658</v>
      </c>
      <c r="H349" s="43" t="s">
        <v>32</v>
      </c>
      <c r="I349" s="99">
        <v>6899.9999999999991</v>
      </c>
      <c r="J349" s="98">
        <v>26677</v>
      </c>
      <c r="K349" s="97">
        <f t="shared" si="12"/>
        <v>184071299.99999997</v>
      </c>
      <c r="L349" s="18">
        <v>20364</v>
      </c>
      <c r="M349" s="19">
        <v>5091</v>
      </c>
      <c r="N349" s="19">
        <v>204</v>
      </c>
      <c r="O349" s="19">
        <v>1018</v>
      </c>
      <c r="P349" s="20">
        <v>193</v>
      </c>
      <c r="Q349" s="21">
        <v>26870</v>
      </c>
      <c r="R349" s="20">
        <v>185402999.99999997</v>
      </c>
      <c r="S349" s="20">
        <v>35127900</v>
      </c>
      <c r="T349" s="20">
        <v>1407600</v>
      </c>
      <c r="U349" s="20">
        <v>7024200</v>
      </c>
      <c r="V349" s="22">
        <v>1334598</v>
      </c>
    </row>
    <row r="350" spans="3:22" ht="15" x14ac:dyDescent="0.2">
      <c r="C350" s="13">
        <v>252</v>
      </c>
      <c r="D350" s="14" t="s">
        <v>659</v>
      </c>
      <c r="E350" s="35"/>
      <c r="F350" s="163" t="s">
        <v>659</v>
      </c>
      <c r="G350" s="44" t="s">
        <v>660</v>
      </c>
      <c r="H350" s="43" t="s">
        <v>32</v>
      </c>
      <c r="I350" s="99">
        <v>2000</v>
      </c>
      <c r="J350" s="98">
        <v>22434</v>
      </c>
      <c r="K350" s="97">
        <f t="shared" si="12"/>
        <v>44868000</v>
      </c>
      <c r="L350" s="18">
        <v>17125</v>
      </c>
      <c r="M350" s="19">
        <v>4281</v>
      </c>
      <c r="N350" s="19">
        <v>171</v>
      </c>
      <c r="O350" s="19">
        <v>856</v>
      </c>
      <c r="P350" s="20">
        <v>163</v>
      </c>
      <c r="Q350" s="21">
        <v>22596</v>
      </c>
      <c r="R350" s="20">
        <v>45192000</v>
      </c>
      <c r="S350" s="20">
        <v>8562000</v>
      </c>
      <c r="T350" s="20">
        <v>342000</v>
      </c>
      <c r="U350" s="20">
        <v>1712000</v>
      </c>
      <c r="V350" s="22">
        <v>325280</v>
      </c>
    </row>
    <row r="351" spans="3:22" ht="15" x14ac:dyDescent="0.2">
      <c r="C351" s="13">
        <v>253</v>
      </c>
      <c r="D351" s="14" t="s">
        <v>661</v>
      </c>
      <c r="E351" s="35"/>
      <c r="F351" s="163" t="s">
        <v>661</v>
      </c>
      <c r="G351" s="17" t="s">
        <v>662</v>
      </c>
      <c r="H351" s="43" t="s">
        <v>32</v>
      </c>
      <c r="I351" s="99">
        <v>1000</v>
      </c>
      <c r="J351" s="98">
        <v>20918</v>
      </c>
      <c r="K351" s="97">
        <f t="shared" si="12"/>
        <v>20918000</v>
      </c>
      <c r="L351" s="18">
        <v>15968</v>
      </c>
      <c r="M351" s="19">
        <v>3992</v>
      </c>
      <c r="N351" s="19">
        <v>160</v>
      </c>
      <c r="O351" s="19">
        <v>798</v>
      </c>
      <c r="P351" s="20">
        <v>152</v>
      </c>
      <c r="Q351" s="21">
        <v>21070</v>
      </c>
      <c r="R351" s="20">
        <v>21070000</v>
      </c>
      <c r="S351" s="20">
        <v>3992000</v>
      </c>
      <c r="T351" s="20">
        <v>160000</v>
      </c>
      <c r="U351" s="20">
        <v>798000</v>
      </c>
      <c r="V351" s="22">
        <v>151620</v>
      </c>
    </row>
    <row r="352" spans="3:22" ht="15" x14ac:dyDescent="0.2">
      <c r="C352" s="13">
        <v>254</v>
      </c>
      <c r="D352" s="14" t="s">
        <v>663</v>
      </c>
      <c r="E352" s="35"/>
      <c r="F352" s="163" t="s">
        <v>663</v>
      </c>
      <c r="G352" s="17" t="s">
        <v>664</v>
      </c>
      <c r="H352" s="43" t="s">
        <v>32</v>
      </c>
      <c r="I352" s="99">
        <v>4000</v>
      </c>
      <c r="J352" s="97">
        <v>29406</v>
      </c>
      <c r="K352" s="97">
        <f t="shared" si="12"/>
        <v>117624000</v>
      </c>
      <c r="L352" s="18">
        <v>22447</v>
      </c>
      <c r="M352" s="19">
        <v>5612</v>
      </c>
      <c r="N352" s="19">
        <v>224</v>
      </c>
      <c r="O352" s="19">
        <v>1122</v>
      </c>
      <c r="P352" s="20">
        <v>213</v>
      </c>
      <c r="Q352" s="21">
        <v>29618</v>
      </c>
      <c r="R352" s="20">
        <v>118472000</v>
      </c>
      <c r="S352" s="20">
        <v>22448000</v>
      </c>
      <c r="T352" s="20">
        <v>896000</v>
      </c>
      <c r="U352" s="20">
        <v>4488000</v>
      </c>
      <c r="V352" s="22">
        <v>852720</v>
      </c>
    </row>
    <row r="353" spans="3:22" ht="15" x14ac:dyDescent="0.2">
      <c r="C353" s="13">
        <v>255</v>
      </c>
      <c r="D353" s="14" t="s">
        <v>665</v>
      </c>
      <c r="E353" s="35"/>
      <c r="F353" s="163" t="s">
        <v>665</v>
      </c>
      <c r="G353" s="17" t="s">
        <v>666</v>
      </c>
      <c r="H353" s="43" t="s">
        <v>38</v>
      </c>
      <c r="I353" s="99">
        <v>75</v>
      </c>
      <c r="J353" s="97">
        <v>333462</v>
      </c>
      <c r="K353" s="97">
        <f t="shared" si="12"/>
        <v>25009650</v>
      </c>
      <c r="L353" s="18">
        <v>254551</v>
      </c>
      <c r="M353" s="19">
        <v>63638</v>
      </c>
      <c r="N353" s="19">
        <v>2546</v>
      </c>
      <c r="O353" s="19">
        <v>12728</v>
      </c>
      <c r="P353" s="20">
        <v>2418</v>
      </c>
      <c r="Q353" s="21">
        <v>335881</v>
      </c>
      <c r="R353" s="20">
        <v>25191075</v>
      </c>
      <c r="S353" s="20">
        <v>4772850</v>
      </c>
      <c r="T353" s="20">
        <v>190950</v>
      </c>
      <c r="U353" s="20">
        <v>954600</v>
      </c>
      <c r="V353" s="22">
        <v>181374</v>
      </c>
    </row>
    <row r="354" spans="3:22" ht="15" x14ac:dyDescent="0.2">
      <c r="C354" s="13">
        <v>256</v>
      </c>
      <c r="D354" s="14" t="s">
        <v>667</v>
      </c>
      <c r="E354" s="35"/>
      <c r="F354" s="163" t="s">
        <v>667</v>
      </c>
      <c r="G354" s="17" t="s">
        <v>668</v>
      </c>
      <c r="H354" s="43" t="s">
        <v>38</v>
      </c>
      <c r="I354" s="99">
        <v>75</v>
      </c>
      <c r="J354" s="97">
        <v>105950</v>
      </c>
      <c r="K354" s="97">
        <f t="shared" si="12"/>
        <v>7946250</v>
      </c>
      <c r="L354" s="18">
        <v>80878</v>
      </c>
      <c r="M354" s="19">
        <v>20220</v>
      </c>
      <c r="N354" s="19">
        <v>809</v>
      </c>
      <c r="O354" s="19">
        <v>4044</v>
      </c>
      <c r="P354" s="20">
        <v>768</v>
      </c>
      <c r="Q354" s="21">
        <v>106719</v>
      </c>
      <c r="R354" s="20">
        <v>8003925</v>
      </c>
      <c r="S354" s="20">
        <v>1516500</v>
      </c>
      <c r="T354" s="20">
        <v>60675</v>
      </c>
      <c r="U354" s="20">
        <v>303300</v>
      </c>
      <c r="V354" s="22">
        <v>57627</v>
      </c>
    </row>
    <row r="355" spans="3:22" ht="15" x14ac:dyDescent="0.2">
      <c r="C355" s="13">
        <v>257</v>
      </c>
      <c r="D355" s="14" t="s">
        <v>669</v>
      </c>
      <c r="E355" s="35"/>
      <c r="F355" s="163" t="s">
        <v>669</v>
      </c>
      <c r="G355" s="46" t="s">
        <v>670</v>
      </c>
      <c r="H355" s="43" t="s">
        <v>38</v>
      </c>
      <c r="I355" s="99">
        <v>50</v>
      </c>
      <c r="J355" s="102">
        <v>1236842</v>
      </c>
      <c r="K355" s="97">
        <f t="shared" si="12"/>
        <v>61842100</v>
      </c>
      <c r="L355" s="18">
        <v>944154</v>
      </c>
      <c r="M355" s="19">
        <v>236039</v>
      </c>
      <c r="N355" s="19">
        <v>9442</v>
      </c>
      <c r="O355" s="19">
        <v>47208</v>
      </c>
      <c r="P355" s="20">
        <v>8970</v>
      </c>
      <c r="Q355" s="21">
        <v>1245813</v>
      </c>
      <c r="R355" s="20">
        <v>62290650</v>
      </c>
      <c r="S355" s="20">
        <v>11801950</v>
      </c>
      <c r="T355" s="20">
        <v>472100</v>
      </c>
      <c r="U355" s="20">
        <v>2360400</v>
      </c>
      <c r="V355" s="22">
        <v>448476</v>
      </c>
    </row>
    <row r="356" spans="3:22" ht="15" x14ac:dyDescent="0.2">
      <c r="C356" s="13">
        <v>258</v>
      </c>
      <c r="D356" s="14" t="s">
        <v>671</v>
      </c>
      <c r="E356" s="35"/>
      <c r="F356" s="163" t="s">
        <v>671</v>
      </c>
      <c r="G356" s="17" t="s">
        <v>672</v>
      </c>
      <c r="H356" s="43" t="s">
        <v>38</v>
      </c>
      <c r="I356" s="99">
        <v>6</v>
      </c>
      <c r="J356" s="97">
        <v>4774571</v>
      </c>
      <c r="K356" s="97">
        <f t="shared" si="12"/>
        <v>28647426</v>
      </c>
      <c r="L356" s="18">
        <v>3644711</v>
      </c>
      <c r="M356" s="19">
        <v>911178</v>
      </c>
      <c r="N356" s="19">
        <v>36447</v>
      </c>
      <c r="O356" s="19">
        <v>182236</v>
      </c>
      <c r="P356" s="20">
        <v>34625</v>
      </c>
      <c r="Q356" s="21">
        <v>4809197</v>
      </c>
      <c r="R356" s="20">
        <v>28855182</v>
      </c>
      <c r="S356" s="20">
        <v>5467068</v>
      </c>
      <c r="T356" s="20">
        <v>218682</v>
      </c>
      <c r="U356" s="20">
        <v>1093416</v>
      </c>
      <c r="V356" s="22">
        <v>207749</v>
      </c>
    </row>
    <row r="357" spans="3:22" ht="15" x14ac:dyDescent="0.2">
      <c r="C357" s="38"/>
      <c r="D357" s="9" t="s">
        <v>673</v>
      </c>
      <c r="E357" s="9"/>
      <c r="F357" s="9" t="s">
        <v>673</v>
      </c>
      <c r="G357" s="9" t="s">
        <v>674</v>
      </c>
      <c r="H357" s="45"/>
      <c r="I357" s="100"/>
      <c r="J357" s="101"/>
      <c r="K357" s="101"/>
      <c r="L357" s="18">
        <v>0</v>
      </c>
      <c r="M357" s="19">
        <v>0</v>
      </c>
      <c r="N357" s="19">
        <v>0</v>
      </c>
      <c r="O357" s="19">
        <v>0</v>
      </c>
      <c r="P357" s="20">
        <v>0</v>
      </c>
      <c r="Q357" s="21">
        <v>0</v>
      </c>
      <c r="R357" s="20">
        <v>0</v>
      </c>
      <c r="S357" s="20">
        <v>0</v>
      </c>
      <c r="T357" s="20">
        <v>0</v>
      </c>
      <c r="U357" s="20">
        <v>0</v>
      </c>
      <c r="V357" s="22">
        <v>0</v>
      </c>
    </row>
    <row r="358" spans="3:22" ht="28.5" x14ac:dyDescent="0.2">
      <c r="C358" s="13">
        <v>259</v>
      </c>
      <c r="D358" s="14" t="s">
        <v>675</v>
      </c>
      <c r="E358" s="35"/>
      <c r="F358" s="163" t="s">
        <v>675</v>
      </c>
      <c r="G358" s="121" t="s">
        <v>676</v>
      </c>
      <c r="H358" s="123" t="s">
        <v>36</v>
      </c>
      <c r="I358" s="99">
        <v>1</v>
      </c>
      <c r="J358" s="102">
        <v>948700737</v>
      </c>
      <c r="K358" s="97">
        <f t="shared" si="12"/>
        <v>948700737</v>
      </c>
      <c r="L358" s="18">
        <v>808678566</v>
      </c>
      <c r="M358" s="19">
        <v>202169642</v>
      </c>
      <c r="N358" s="19">
        <v>8086786</v>
      </c>
      <c r="O358" s="19">
        <v>40433928</v>
      </c>
      <c r="P358" s="20">
        <v>7682446</v>
      </c>
      <c r="Q358" s="21">
        <v>1067051368</v>
      </c>
      <c r="R358" s="20">
        <v>1067051368</v>
      </c>
      <c r="S358" s="20">
        <v>202169642</v>
      </c>
      <c r="T358" s="20">
        <v>8086786</v>
      </c>
      <c r="U358" s="20">
        <v>40433928</v>
      </c>
      <c r="V358" s="22">
        <v>7682446</v>
      </c>
    </row>
    <row r="359" spans="3:22" ht="15" x14ac:dyDescent="0.2">
      <c r="C359" s="38"/>
      <c r="D359" s="9" t="s">
        <v>677</v>
      </c>
      <c r="E359" s="9"/>
      <c r="F359" s="9" t="s">
        <v>677</v>
      </c>
      <c r="G359" s="9" t="s">
        <v>678</v>
      </c>
      <c r="H359" s="45"/>
      <c r="I359" s="81"/>
      <c r="J359" s="103"/>
      <c r="K359" s="103"/>
      <c r="L359" s="18">
        <v>0</v>
      </c>
      <c r="M359" s="19">
        <v>0</v>
      </c>
      <c r="N359" s="19">
        <v>0</v>
      </c>
      <c r="O359" s="19">
        <v>0</v>
      </c>
      <c r="P359" s="20">
        <v>0</v>
      </c>
      <c r="Q359" s="21">
        <v>0</v>
      </c>
      <c r="R359" s="20">
        <v>0</v>
      </c>
      <c r="S359" s="20">
        <v>0</v>
      </c>
      <c r="T359" s="20">
        <v>0</v>
      </c>
      <c r="U359" s="20">
        <v>0</v>
      </c>
      <c r="V359" s="22">
        <v>0</v>
      </c>
    </row>
    <row r="360" spans="3:22" ht="15" x14ac:dyDescent="0.2">
      <c r="C360" s="13">
        <v>260</v>
      </c>
      <c r="D360" s="14" t="s">
        <v>679</v>
      </c>
      <c r="E360" s="35"/>
      <c r="F360" s="163" t="s">
        <v>679</v>
      </c>
      <c r="G360" s="17" t="s">
        <v>680</v>
      </c>
      <c r="H360" s="43" t="s">
        <v>32</v>
      </c>
      <c r="I360" s="99">
        <v>500</v>
      </c>
      <c r="J360" s="97">
        <v>156427</v>
      </c>
      <c r="K360" s="97">
        <f t="shared" si="12"/>
        <v>78213500</v>
      </c>
      <c r="L360" s="18">
        <v>111069</v>
      </c>
      <c r="M360" s="19">
        <v>27767</v>
      </c>
      <c r="N360" s="19">
        <v>1111</v>
      </c>
      <c r="O360" s="19">
        <v>5553</v>
      </c>
      <c r="P360" s="20">
        <v>1055</v>
      </c>
      <c r="Q360" s="21">
        <v>146555</v>
      </c>
      <c r="R360" s="20">
        <v>73277500</v>
      </c>
      <c r="S360" s="20">
        <v>13883500</v>
      </c>
      <c r="T360" s="20">
        <v>555500</v>
      </c>
      <c r="U360" s="20">
        <v>2776500</v>
      </c>
      <c r="V360" s="22">
        <v>527535</v>
      </c>
    </row>
    <row r="361" spans="3:22" ht="15" x14ac:dyDescent="0.2">
      <c r="C361" s="13">
        <v>261</v>
      </c>
      <c r="D361" s="14" t="s">
        <v>681</v>
      </c>
      <c r="E361" s="35"/>
      <c r="F361" s="163" t="s">
        <v>681</v>
      </c>
      <c r="G361" s="17" t="s">
        <v>682</v>
      </c>
      <c r="H361" s="43" t="s">
        <v>32</v>
      </c>
      <c r="I361" s="99">
        <v>1000</v>
      </c>
      <c r="J361" s="98">
        <v>163162</v>
      </c>
      <c r="K361" s="97">
        <f t="shared" si="12"/>
        <v>163162000</v>
      </c>
      <c r="L361" s="18">
        <v>116209</v>
      </c>
      <c r="M361" s="19">
        <v>29052</v>
      </c>
      <c r="N361" s="19">
        <v>1162</v>
      </c>
      <c r="O361" s="19">
        <v>5810</v>
      </c>
      <c r="P361" s="20">
        <v>1104</v>
      </c>
      <c r="Q361" s="21">
        <v>153337</v>
      </c>
      <c r="R361" s="20">
        <v>153337000</v>
      </c>
      <c r="S361" s="20">
        <v>29052000</v>
      </c>
      <c r="T361" s="20">
        <v>1162000</v>
      </c>
      <c r="U361" s="20">
        <v>5810000</v>
      </c>
      <c r="V361" s="22">
        <v>1103900</v>
      </c>
    </row>
    <row r="362" spans="3:22" ht="15" x14ac:dyDescent="0.2">
      <c r="C362" s="13">
        <v>262</v>
      </c>
      <c r="D362" s="14" t="s">
        <v>683</v>
      </c>
      <c r="E362" s="35"/>
      <c r="F362" s="163" t="s">
        <v>683</v>
      </c>
      <c r="G362" s="17" t="s">
        <v>684</v>
      </c>
      <c r="H362" s="43" t="s">
        <v>32</v>
      </c>
      <c r="I362" s="99">
        <v>100</v>
      </c>
      <c r="J362" s="97">
        <v>170286</v>
      </c>
      <c r="K362" s="97">
        <f t="shared" si="12"/>
        <v>17028600</v>
      </c>
      <c r="L362" s="18">
        <v>125819</v>
      </c>
      <c r="M362" s="19">
        <v>31455</v>
      </c>
      <c r="N362" s="19">
        <v>1258</v>
      </c>
      <c r="O362" s="19">
        <v>6291</v>
      </c>
      <c r="P362" s="20">
        <v>1195</v>
      </c>
      <c r="Q362" s="21">
        <v>166018</v>
      </c>
      <c r="R362" s="20">
        <v>16601800</v>
      </c>
      <c r="S362" s="20">
        <v>3145500</v>
      </c>
      <c r="T362" s="20">
        <v>125800</v>
      </c>
      <c r="U362" s="20">
        <v>629100</v>
      </c>
      <c r="V362" s="22">
        <v>119529</v>
      </c>
    </row>
    <row r="363" spans="3:22" ht="15" x14ac:dyDescent="0.2">
      <c r="C363" s="13">
        <v>263</v>
      </c>
      <c r="D363" s="14" t="s">
        <v>685</v>
      </c>
      <c r="E363" s="35"/>
      <c r="F363" s="163" t="s">
        <v>685</v>
      </c>
      <c r="G363" s="17" t="s">
        <v>686</v>
      </c>
      <c r="H363" s="43" t="s">
        <v>32</v>
      </c>
      <c r="I363" s="99">
        <v>100</v>
      </c>
      <c r="J363" s="98">
        <v>187446</v>
      </c>
      <c r="K363" s="97">
        <f t="shared" si="12"/>
        <v>18744600</v>
      </c>
      <c r="L363" s="18">
        <v>143089</v>
      </c>
      <c r="M363" s="19">
        <v>35772</v>
      </c>
      <c r="N363" s="19">
        <v>1431</v>
      </c>
      <c r="O363" s="19">
        <v>7154</v>
      </c>
      <c r="P363" s="20">
        <v>1359</v>
      </c>
      <c r="Q363" s="21">
        <v>188805</v>
      </c>
      <c r="R363" s="20">
        <v>18880500</v>
      </c>
      <c r="S363" s="20">
        <v>3577200</v>
      </c>
      <c r="T363" s="20">
        <v>143100</v>
      </c>
      <c r="U363" s="20">
        <v>715400</v>
      </c>
      <c r="V363" s="22">
        <v>135926</v>
      </c>
    </row>
    <row r="364" spans="3:22" ht="15" x14ac:dyDescent="0.2">
      <c r="C364" s="13">
        <v>264</v>
      </c>
      <c r="D364" s="14" t="s">
        <v>687</v>
      </c>
      <c r="E364" s="35"/>
      <c r="F364" s="163" t="s">
        <v>687</v>
      </c>
      <c r="G364" s="44" t="s">
        <v>688</v>
      </c>
      <c r="H364" s="43" t="s">
        <v>32</v>
      </c>
      <c r="I364" s="99">
        <v>100</v>
      </c>
      <c r="J364" s="98">
        <v>371330</v>
      </c>
      <c r="K364" s="97">
        <f t="shared" si="12"/>
        <v>37133000</v>
      </c>
      <c r="L364" s="18">
        <v>283458</v>
      </c>
      <c r="M364" s="19">
        <v>70865</v>
      </c>
      <c r="N364" s="19">
        <v>2835</v>
      </c>
      <c r="O364" s="19">
        <v>14173</v>
      </c>
      <c r="P364" s="20">
        <v>2693</v>
      </c>
      <c r="Q364" s="21">
        <v>374024</v>
      </c>
      <c r="R364" s="20">
        <v>37402400</v>
      </c>
      <c r="S364" s="20">
        <v>7086500</v>
      </c>
      <c r="T364" s="20">
        <v>283500</v>
      </c>
      <c r="U364" s="20">
        <v>1417300</v>
      </c>
      <c r="V364" s="22">
        <v>269287</v>
      </c>
    </row>
    <row r="365" spans="3:22" ht="15" x14ac:dyDescent="0.2">
      <c r="C365" s="13">
        <v>265</v>
      </c>
      <c r="D365" s="14" t="s">
        <v>689</v>
      </c>
      <c r="E365" s="35"/>
      <c r="F365" s="163" t="s">
        <v>689</v>
      </c>
      <c r="G365" s="17" t="s">
        <v>690</v>
      </c>
      <c r="H365" s="43" t="s">
        <v>32</v>
      </c>
      <c r="I365" s="99">
        <v>100</v>
      </c>
      <c r="J365" s="98">
        <v>490140</v>
      </c>
      <c r="K365" s="97">
        <f t="shared" si="12"/>
        <v>49014000</v>
      </c>
      <c r="L365" s="18">
        <v>374153</v>
      </c>
      <c r="M365" s="19">
        <v>93538</v>
      </c>
      <c r="N365" s="19">
        <v>3742</v>
      </c>
      <c r="O365" s="19">
        <v>18708</v>
      </c>
      <c r="P365" s="20">
        <v>3555</v>
      </c>
      <c r="Q365" s="21">
        <v>493696</v>
      </c>
      <c r="R365" s="20">
        <v>49369600</v>
      </c>
      <c r="S365" s="20">
        <v>9353800</v>
      </c>
      <c r="T365" s="20">
        <v>374200</v>
      </c>
      <c r="U365" s="20">
        <v>1870800</v>
      </c>
      <c r="V365" s="22">
        <v>355452</v>
      </c>
    </row>
    <row r="366" spans="3:22" ht="15" x14ac:dyDescent="0.2">
      <c r="C366" s="13">
        <v>266</v>
      </c>
      <c r="D366" s="14" t="s">
        <v>691</v>
      </c>
      <c r="E366" s="35"/>
      <c r="F366" s="163" t="s">
        <v>691</v>
      </c>
      <c r="G366" s="17" t="s">
        <v>692</v>
      </c>
      <c r="H366" s="43" t="s">
        <v>32</v>
      </c>
      <c r="I366" s="99">
        <v>3100</v>
      </c>
      <c r="J366" s="98">
        <v>179465</v>
      </c>
      <c r="K366" s="97">
        <f t="shared" si="12"/>
        <v>556341500</v>
      </c>
      <c r="L366" s="18">
        <v>136997</v>
      </c>
      <c r="M366" s="19">
        <v>34249</v>
      </c>
      <c r="N366" s="19">
        <v>1370</v>
      </c>
      <c r="O366" s="19">
        <v>6850</v>
      </c>
      <c r="P366" s="20">
        <v>1302</v>
      </c>
      <c r="Q366" s="21">
        <v>180768</v>
      </c>
      <c r="R366" s="20">
        <v>560380800</v>
      </c>
      <c r="S366" s="20">
        <v>106171900</v>
      </c>
      <c r="T366" s="20">
        <v>4247000</v>
      </c>
      <c r="U366" s="20">
        <v>21235000</v>
      </c>
      <c r="V366" s="22">
        <v>4034650</v>
      </c>
    </row>
    <row r="367" spans="3:22" ht="15" x14ac:dyDescent="0.2">
      <c r="C367" s="13">
        <v>267</v>
      </c>
      <c r="D367" s="14" t="s">
        <v>693</v>
      </c>
      <c r="E367" s="35"/>
      <c r="F367" s="163" t="s">
        <v>693</v>
      </c>
      <c r="G367" s="17" t="s">
        <v>694</v>
      </c>
      <c r="H367" s="43" t="s">
        <v>38</v>
      </c>
      <c r="I367" s="99">
        <v>60</v>
      </c>
      <c r="J367" s="98">
        <v>2245023</v>
      </c>
      <c r="K367" s="97">
        <f t="shared" si="12"/>
        <v>134701380</v>
      </c>
      <c r="L367" s="18">
        <v>1713758</v>
      </c>
      <c r="M367" s="19">
        <v>428440</v>
      </c>
      <c r="N367" s="19">
        <v>17138</v>
      </c>
      <c r="O367" s="19">
        <v>85688</v>
      </c>
      <c r="P367" s="20">
        <v>16281</v>
      </c>
      <c r="Q367" s="21">
        <v>2261305</v>
      </c>
      <c r="R367" s="20">
        <v>135678300</v>
      </c>
      <c r="S367" s="20">
        <v>25706400</v>
      </c>
      <c r="T367" s="20">
        <v>1028280</v>
      </c>
      <c r="U367" s="20">
        <v>5141280</v>
      </c>
      <c r="V367" s="22">
        <v>976843</v>
      </c>
    </row>
    <row r="368" spans="3:22" ht="15" x14ac:dyDescent="0.2">
      <c r="C368" s="13">
        <v>268</v>
      </c>
      <c r="D368" s="14" t="s">
        <v>695</v>
      </c>
      <c r="E368" s="35"/>
      <c r="F368" s="163" t="s">
        <v>695</v>
      </c>
      <c r="G368" s="44" t="s">
        <v>788</v>
      </c>
      <c r="H368" s="43" t="s">
        <v>38</v>
      </c>
      <c r="I368" s="99">
        <v>40</v>
      </c>
      <c r="J368" s="98">
        <v>3762719</v>
      </c>
      <c r="K368" s="97">
        <f t="shared" si="12"/>
        <v>150508760</v>
      </c>
      <c r="L368" s="18">
        <v>2872305</v>
      </c>
      <c r="M368" s="19">
        <v>718076</v>
      </c>
      <c r="N368" s="19">
        <v>28723</v>
      </c>
      <c r="O368" s="19">
        <v>143615</v>
      </c>
      <c r="P368" s="20">
        <v>27287</v>
      </c>
      <c r="Q368" s="21">
        <v>3790006</v>
      </c>
      <c r="R368" s="20">
        <v>151600240</v>
      </c>
      <c r="S368" s="20">
        <v>28723040</v>
      </c>
      <c r="T368" s="20">
        <v>1148920</v>
      </c>
      <c r="U368" s="20">
        <v>5744600</v>
      </c>
      <c r="V368" s="22">
        <v>1091474</v>
      </c>
    </row>
    <row r="369" spans="3:22" ht="15" x14ac:dyDescent="0.2">
      <c r="C369" s="13">
        <v>269</v>
      </c>
      <c r="D369" s="14" t="s">
        <v>696</v>
      </c>
      <c r="E369" s="35"/>
      <c r="F369" s="163" t="s">
        <v>696</v>
      </c>
      <c r="G369" s="44" t="s">
        <v>697</v>
      </c>
      <c r="H369" s="43" t="s">
        <v>38</v>
      </c>
      <c r="I369" s="99">
        <v>4</v>
      </c>
      <c r="J369" s="98">
        <v>3584717</v>
      </c>
      <c r="K369" s="97">
        <f t="shared" si="12"/>
        <v>14338868</v>
      </c>
      <c r="L369" s="18">
        <v>2736425</v>
      </c>
      <c r="M369" s="19">
        <v>684106</v>
      </c>
      <c r="N369" s="19">
        <v>27364</v>
      </c>
      <c r="O369" s="19">
        <v>136821</v>
      </c>
      <c r="P369" s="20">
        <v>25996</v>
      </c>
      <c r="Q369" s="21">
        <v>3610712</v>
      </c>
      <c r="R369" s="20">
        <v>14442848</v>
      </c>
      <c r="S369" s="20">
        <v>2736424</v>
      </c>
      <c r="T369" s="20">
        <v>109456</v>
      </c>
      <c r="U369" s="20">
        <v>547284</v>
      </c>
      <c r="V369" s="22">
        <v>103984</v>
      </c>
    </row>
    <row r="370" spans="3:22" ht="15" x14ac:dyDescent="0.2">
      <c r="C370" s="13">
        <v>270</v>
      </c>
      <c r="D370" s="47" t="s">
        <v>698</v>
      </c>
      <c r="E370" s="48"/>
      <c r="F370" s="165" t="s">
        <v>698</v>
      </c>
      <c r="G370" s="49" t="s">
        <v>789</v>
      </c>
      <c r="H370" s="50" t="s">
        <v>38</v>
      </c>
      <c r="I370" s="99">
        <v>10</v>
      </c>
      <c r="J370" s="98">
        <v>3274650</v>
      </c>
      <c r="K370" s="97">
        <f t="shared" si="12"/>
        <v>32746500</v>
      </c>
      <c r="L370" s="18">
        <v>2499733</v>
      </c>
      <c r="M370" s="19">
        <v>624933</v>
      </c>
      <c r="N370" s="19">
        <v>24997</v>
      </c>
      <c r="O370" s="19">
        <v>124987</v>
      </c>
      <c r="P370" s="20">
        <v>23748</v>
      </c>
      <c r="Q370" s="21">
        <v>3298398</v>
      </c>
      <c r="R370" s="20">
        <v>32983980</v>
      </c>
      <c r="S370" s="20">
        <v>6249330</v>
      </c>
      <c r="T370" s="20">
        <v>249970</v>
      </c>
      <c r="U370" s="20">
        <v>1249870</v>
      </c>
      <c r="V370" s="22">
        <v>237475</v>
      </c>
    </row>
    <row r="371" spans="3:22" ht="15.75" x14ac:dyDescent="0.25">
      <c r="C371" s="175" t="s">
        <v>39</v>
      </c>
      <c r="D371" s="176"/>
      <c r="E371" s="176"/>
      <c r="F371" s="176"/>
      <c r="G371" s="176"/>
      <c r="H371" s="176"/>
      <c r="I371" s="176"/>
      <c r="J371" s="177"/>
      <c r="K371" s="104">
        <f>SUM(K307:K370)</f>
        <v>5102025824</v>
      </c>
      <c r="L371" s="18">
        <v>0</v>
      </c>
      <c r="M371" s="19">
        <v>0</v>
      </c>
      <c r="N371" s="19">
        <v>0</v>
      </c>
      <c r="O371" s="19">
        <v>0</v>
      </c>
      <c r="P371" s="20">
        <v>0</v>
      </c>
      <c r="Q371" s="21">
        <v>0</v>
      </c>
      <c r="R371" s="20">
        <v>0</v>
      </c>
      <c r="S371" s="20">
        <v>0</v>
      </c>
      <c r="T371" s="20">
        <v>0</v>
      </c>
      <c r="U371" s="20">
        <v>0</v>
      </c>
      <c r="V371" s="22">
        <v>0</v>
      </c>
    </row>
    <row r="372" spans="3:22" ht="15.75" x14ac:dyDescent="0.25">
      <c r="C372" s="38"/>
      <c r="D372" s="32">
        <v>9</v>
      </c>
      <c r="E372" s="38"/>
      <c r="F372" s="26">
        <v>9</v>
      </c>
      <c r="G372" s="51" t="s">
        <v>699</v>
      </c>
      <c r="H372" s="52"/>
      <c r="I372" s="92"/>
      <c r="J372" s="95"/>
      <c r="K372" s="105"/>
      <c r="L372" s="18">
        <v>0</v>
      </c>
      <c r="M372" s="19">
        <v>0</v>
      </c>
      <c r="N372" s="19">
        <v>0</v>
      </c>
      <c r="O372" s="19">
        <v>0</v>
      </c>
      <c r="P372" s="20">
        <v>0</v>
      </c>
      <c r="Q372" s="21">
        <v>0</v>
      </c>
      <c r="R372" s="20">
        <v>0</v>
      </c>
      <c r="S372" s="20">
        <v>0</v>
      </c>
      <c r="T372" s="20">
        <v>0</v>
      </c>
      <c r="U372" s="20">
        <v>0</v>
      </c>
      <c r="V372" s="22">
        <v>0</v>
      </c>
    </row>
    <row r="373" spans="3:22" ht="15" x14ac:dyDescent="0.2">
      <c r="C373" s="13">
        <v>271</v>
      </c>
      <c r="D373" s="14" t="s">
        <v>700</v>
      </c>
      <c r="E373" s="35"/>
      <c r="F373" s="161" t="s">
        <v>700</v>
      </c>
      <c r="G373" s="39" t="s">
        <v>701</v>
      </c>
      <c r="H373" s="53" t="s">
        <v>32</v>
      </c>
      <c r="I373" s="113">
        <v>1475</v>
      </c>
      <c r="J373" s="106">
        <v>67118</v>
      </c>
      <c r="K373" s="97">
        <f>I373*J373</f>
        <v>98999050</v>
      </c>
      <c r="L373" s="18">
        <v>51235</v>
      </c>
      <c r="M373" s="19">
        <v>12809</v>
      </c>
      <c r="N373" s="19">
        <v>512</v>
      </c>
      <c r="O373" s="19">
        <v>2562</v>
      </c>
      <c r="P373" s="20">
        <v>487</v>
      </c>
      <c r="Q373" s="21">
        <v>67605</v>
      </c>
      <c r="R373" s="20">
        <v>99717375</v>
      </c>
      <c r="S373" s="20">
        <v>18893275</v>
      </c>
      <c r="T373" s="20">
        <v>755200</v>
      </c>
      <c r="U373" s="20">
        <v>3778950</v>
      </c>
      <c r="V373" s="22">
        <v>718001</v>
      </c>
    </row>
    <row r="374" spans="3:22" ht="15" x14ac:dyDescent="0.2">
      <c r="C374" s="13">
        <v>272</v>
      </c>
      <c r="D374" s="14" t="s">
        <v>702</v>
      </c>
      <c r="E374" s="35"/>
      <c r="F374" s="161" t="s">
        <v>702</v>
      </c>
      <c r="G374" s="39" t="s">
        <v>703</v>
      </c>
      <c r="H374" s="53" t="s">
        <v>29</v>
      </c>
      <c r="I374" s="113">
        <v>2126</v>
      </c>
      <c r="J374" s="106">
        <v>168211</v>
      </c>
      <c r="K374" s="97">
        <f t="shared" ref="K374:K375" si="13">I374*J374</f>
        <v>357616586</v>
      </c>
      <c r="L374" s="18">
        <v>128405</v>
      </c>
      <c r="M374" s="19">
        <v>32101</v>
      </c>
      <c r="N374" s="19">
        <v>1284</v>
      </c>
      <c r="O374" s="19">
        <v>6420</v>
      </c>
      <c r="P374" s="20">
        <v>1220</v>
      </c>
      <c r="Q374" s="21">
        <v>169430</v>
      </c>
      <c r="R374" s="20">
        <v>360208180</v>
      </c>
      <c r="S374" s="20">
        <v>68246726</v>
      </c>
      <c r="T374" s="20">
        <v>2729784</v>
      </c>
      <c r="U374" s="20">
        <v>13648920</v>
      </c>
      <c r="V374" s="22">
        <v>2593295</v>
      </c>
    </row>
    <row r="375" spans="3:22" ht="15" x14ac:dyDescent="0.2">
      <c r="C375" s="13">
        <v>273</v>
      </c>
      <c r="D375" s="14" t="s">
        <v>704</v>
      </c>
      <c r="E375" s="35"/>
      <c r="F375" s="161" t="s">
        <v>704</v>
      </c>
      <c r="G375" s="39" t="s">
        <v>705</v>
      </c>
      <c r="H375" s="53" t="s">
        <v>29</v>
      </c>
      <c r="I375" s="113">
        <v>47012</v>
      </c>
      <c r="J375" s="106">
        <v>4592</v>
      </c>
      <c r="K375" s="97">
        <f t="shared" si="13"/>
        <v>215879104</v>
      </c>
      <c r="L375" s="18">
        <v>3506</v>
      </c>
      <c r="M375" s="19">
        <v>877</v>
      </c>
      <c r="N375" s="19">
        <v>35</v>
      </c>
      <c r="O375" s="19">
        <v>175</v>
      </c>
      <c r="P375" s="20">
        <v>33</v>
      </c>
      <c r="Q375" s="21">
        <v>4626</v>
      </c>
      <c r="R375" s="20">
        <v>217477512</v>
      </c>
      <c r="S375" s="20">
        <v>41229524</v>
      </c>
      <c r="T375" s="20">
        <v>1645420</v>
      </c>
      <c r="U375" s="20">
        <v>8227100</v>
      </c>
      <c r="V375" s="22">
        <v>1563149</v>
      </c>
    </row>
    <row r="376" spans="3:22" ht="15.75" x14ac:dyDescent="0.25">
      <c r="C376" s="175" t="s">
        <v>39</v>
      </c>
      <c r="D376" s="176"/>
      <c r="E376" s="176"/>
      <c r="F376" s="176"/>
      <c r="G376" s="176"/>
      <c r="H376" s="176"/>
      <c r="I376" s="176"/>
      <c r="J376" s="177"/>
      <c r="K376" s="104">
        <f>SUM(K373:K375)</f>
        <v>672494740</v>
      </c>
      <c r="L376" s="18">
        <v>0</v>
      </c>
      <c r="M376" s="19">
        <v>0</v>
      </c>
      <c r="N376" s="19">
        <v>0</v>
      </c>
      <c r="O376" s="19">
        <v>0</v>
      </c>
      <c r="P376" s="20">
        <v>0</v>
      </c>
      <c r="Q376" s="21">
        <v>0</v>
      </c>
      <c r="R376" s="20">
        <v>0</v>
      </c>
      <c r="S376" s="20">
        <v>0</v>
      </c>
      <c r="T376" s="20">
        <v>0</v>
      </c>
      <c r="U376" s="20">
        <v>0</v>
      </c>
      <c r="V376" s="22">
        <v>0</v>
      </c>
    </row>
    <row r="377" spans="3:22" ht="15" x14ac:dyDescent="0.2">
      <c r="C377" s="38"/>
      <c r="D377" s="54" t="s">
        <v>706</v>
      </c>
      <c r="E377" s="38"/>
      <c r="F377" s="55" t="s">
        <v>706</v>
      </c>
      <c r="G377" s="55" t="s">
        <v>707</v>
      </c>
      <c r="H377" s="56"/>
      <c r="I377" s="92"/>
      <c r="J377" s="92"/>
      <c r="K377" s="92"/>
      <c r="L377" s="18">
        <v>0</v>
      </c>
      <c r="M377" s="19">
        <v>0</v>
      </c>
      <c r="N377" s="19">
        <v>0</v>
      </c>
      <c r="O377" s="19">
        <v>0</v>
      </c>
      <c r="P377" s="20">
        <v>0</v>
      </c>
      <c r="Q377" s="21">
        <v>0</v>
      </c>
      <c r="R377" s="20">
        <v>0</v>
      </c>
      <c r="S377" s="20">
        <v>0</v>
      </c>
      <c r="T377" s="20">
        <v>0</v>
      </c>
      <c r="U377" s="20">
        <v>0</v>
      </c>
      <c r="V377" s="22">
        <v>0</v>
      </c>
    </row>
    <row r="378" spans="3:22" ht="15" x14ac:dyDescent="0.2">
      <c r="C378" s="38"/>
      <c r="D378" s="54" t="s">
        <v>708</v>
      </c>
      <c r="E378" s="38"/>
      <c r="F378" s="55" t="s">
        <v>708</v>
      </c>
      <c r="G378" s="57" t="s">
        <v>709</v>
      </c>
      <c r="H378" s="56"/>
      <c r="I378" s="92"/>
      <c r="J378" s="92"/>
      <c r="K378" s="92"/>
      <c r="L378" s="18">
        <v>0</v>
      </c>
      <c r="M378" s="19">
        <v>0</v>
      </c>
      <c r="N378" s="19">
        <v>0</v>
      </c>
      <c r="O378" s="19">
        <v>0</v>
      </c>
      <c r="P378" s="20">
        <v>0</v>
      </c>
      <c r="Q378" s="21">
        <v>0</v>
      </c>
      <c r="R378" s="20">
        <v>0</v>
      </c>
      <c r="S378" s="20">
        <v>0</v>
      </c>
      <c r="T378" s="20">
        <v>0</v>
      </c>
      <c r="U378" s="20">
        <v>0</v>
      </c>
      <c r="V378" s="22">
        <v>0</v>
      </c>
    </row>
    <row r="379" spans="3:22" ht="15" x14ac:dyDescent="0.2">
      <c r="C379" s="38"/>
      <c r="D379" s="54" t="s">
        <v>710</v>
      </c>
      <c r="E379" s="38"/>
      <c r="F379" s="55" t="s">
        <v>710</v>
      </c>
      <c r="G379" s="57" t="s">
        <v>711</v>
      </c>
      <c r="H379" s="56"/>
      <c r="I379" s="92"/>
      <c r="J379" s="92"/>
      <c r="K379" s="92"/>
      <c r="L379" s="18">
        <v>0</v>
      </c>
      <c r="M379" s="19">
        <v>0</v>
      </c>
      <c r="N379" s="19">
        <v>0</v>
      </c>
      <c r="O379" s="19">
        <v>0</v>
      </c>
      <c r="P379" s="20">
        <v>0</v>
      </c>
      <c r="Q379" s="21">
        <v>0</v>
      </c>
      <c r="R379" s="20">
        <v>0</v>
      </c>
      <c r="S379" s="20">
        <v>0</v>
      </c>
      <c r="T379" s="20">
        <v>0</v>
      </c>
      <c r="U379" s="20">
        <v>0</v>
      </c>
      <c r="V379" s="22">
        <v>0</v>
      </c>
    </row>
    <row r="380" spans="3:22" ht="48.75" customHeight="1" x14ac:dyDescent="0.2">
      <c r="C380" s="13">
        <v>274</v>
      </c>
      <c r="D380" s="58" t="s">
        <v>712</v>
      </c>
      <c r="E380" s="35"/>
      <c r="F380" s="166" t="s">
        <v>712</v>
      </c>
      <c r="G380" s="59" t="s">
        <v>713</v>
      </c>
      <c r="H380" s="60" t="s">
        <v>38</v>
      </c>
      <c r="I380" s="113">
        <v>1</v>
      </c>
      <c r="J380" s="107">
        <v>33484270</v>
      </c>
      <c r="K380" s="107">
        <f>I380*J380</f>
        <v>33484270</v>
      </c>
      <c r="L380" s="18">
        <v>25560512</v>
      </c>
      <c r="M380" s="19">
        <v>6390128</v>
      </c>
      <c r="N380" s="19">
        <v>255605</v>
      </c>
      <c r="O380" s="19">
        <v>1278026</v>
      </c>
      <c r="P380" s="20">
        <v>242825</v>
      </c>
      <c r="Q380" s="21">
        <v>33727096</v>
      </c>
      <c r="R380" s="20">
        <v>33727096</v>
      </c>
      <c r="S380" s="20">
        <v>6390128</v>
      </c>
      <c r="T380" s="20">
        <v>255605</v>
      </c>
      <c r="U380" s="20">
        <v>1278026</v>
      </c>
      <c r="V380" s="22">
        <v>242825</v>
      </c>
    </row>
    <row r="381" spans="3:22" ht="28.5" x14ac:dyDescent="0.2">
      <c r="C381" s="13">
        <v>275</v>
      </c>
      <c r="D381" s="58" t="s">
        <v>714</v>
      </c>
      <c r="E381" s="35"/>
      <c r="F381" s="166" t="s">
        <v>714</v>
      </c>
      <c r="G381" s="59" t="s">
        <v>715</v>
      </c>
      <c r="H381" s="60" t="s">
        <v>38</v>
      </c>
      <c r="I381" s="113">
        <v>1</v>
      </c>
      <c r="J381" s="107">
        <v>3328393</v>
      </c>
      <c r="K381" s="107">
        <f>I381*J381</f>
        <v>3328393</v>
      </c>
      <c r="L381" s="18">
        <v>2540758</v>
      </c>
      <c r="M381" s="19">
        <v>635190</v>
      </c>
      <c r="N381" s="19">
        <v>25408</v>
      </c>
      <c r="O381" s="19">
        <v>127038</v>
      </c>
      <c r="P381" s="20">
        <v>24137</v>
      </c>
      <c r="Q381" s="21">
        <v>3352531</v>
      </c>
      <c r="R381" s="20">
        <v>3352531</v>
      </c>
      <c r="S381" s="20">
        <v>635190</v>
      </c>
      <c r="T381" s="20">
        <v>25408</v>
      </c>
      <c r="U381" s="20">
        <v>127038</v>
      </c>
      <c r="V381" s="22">
        <v>24137</v>
      </c>
    </row>
    <row r="382" spans="3:22" ht="15" x14ac:dyDescent="0.2">
      <c r="C382" s="38"/>
      <c r="D382" s="54" t="s">
        <v>716</v>
      </c>
      <c r="E382" s="38"/>
      <c r="F382" s="55" t="s">
        <v>716</v>
      </c>
      <c r="G382" s="57" t="s">
        <v>717</v>
      </c>
      <c r="H382" s="56"/>
      <c r="I382" s="114"/>
      <c r="J382" s="108"/>
      <c r="K382" s="108"/>
      <c r="L382" s="18">
        <v>0</v>
      </c>
      <c r="M382" s="19">
        <v>0</v>
      </c>
      <c r="N382" s="19">
        <v>0</v>
      </c>
      <c r="O382" s="19">
        <v>0</v>
      </c>
      <c r="P382" s="20">
        <v>0</v>
      </c>
      <c r="Q382" s="21">
        <v>0</v>
      </c>
      <c r="R382" s="20">
        <v>0</v>
      </c>
      <c r="S382" s="20">
        <v>0</v>
      </c>
      <c r="T382" s="20">
        <v>0</v>
      </c>
      <c r="U382" s="20">
        <v>0</v>
      </c>
      <c r="V382" s="22">
        <v>0</v>
      </c>
    </row>
    <row r="383" spans="3:22" ht="15" x14ac:dyDescent="0.2">
      <c r="C383" s="13">
        <v>276</v>
      </c>
      <c r="D383" s="58" t="s">
        <v>718</v>
      </c>
      <c r="E383" s="35"/>
      <c r="F383" s="166" t="s">
        <v>718</v>
      </c>
      <c r="G383" s="61" t="s">
        <v>719</v>
      </c>
      <c r="H383" s="60" t="s">
        <v>32</v>
      </c>
      <c r="I383" s="113">
        <v>1000</v>
      </c>
      <c r="J383" s="107">
        <v>129532</v>
      </c>
      <c r="K383" s="107">
        <f>I383*J383</f>
        <v>129532000</v>
      </c>
      <c r="L383" s="18">
        <v>98880</v>
      </c>
      <c r="M383" s="19">
        <v>24720</v>
      </c>
      <c r="N383" s="19">
        <v>989</v>
      </c>
      <c r="O383" s="19">
        <v>4944</v>
      </c>
      <c r="P383" s="20">
        <v>939</v>
      </c>
      <c r="Q383" s="21">
        <v>130472</v>
      </c>
      <c r="R383" s="20">
        <v>130472000</v>
      </c>
      <c r="S383" s="20">
        <v>24720000</v>
      </c>
      <c r="T383" s="20">
        <v>989000</v>
      </c>
      <c r="U383" s="20">
        <v>4944000</v>
      </c>
      <c r="V383" s="22">
        <v>939360</v>
      </c>
    </row>
    <row r="384" spans="3:22" ht="15" x14ac:dyDescent="0.2">
      <c r="C384" s="13">
        <v>277</v>
      </c>
      <c r="D384" s="58" t="s">
        <v>720</v>
      </c>
      <c r="E384" s="35"/>
      <c r="F384" s="166" t="s">
        <v>720</v>
      </c>
      <c r="G384" s="61" t="s">
        <v>721</v>
      </c>
      <c r="H384" s="60" t="s">
        <v>722</v>
      </c>
      <c r="I384" s="113">
        <v>2</v>
      </c>
      <c r="J384" s="107">
        <v>2043472</v>
      </c>
      <c r="K384" s="107">
        <f t="shared" ref="K384:K407" si="14">I384*J384</f>
        <v>4086944</v>
      </c>
      <c r="L384" s="18">
        <v>1559902</v>
      </c>
      <c r="M384" s="19">
        <v>389976</v>
      </c>
      <c r="N384" s="19">
        <v>15599</v>
      </c>
      <c r="O384" s="19">
        <v>77995</v>
      </c>
      <c r="P384" s="20">
        <v>14819</v>
      </c>
      <c r="Q384" s="21">
        <v>2058291</v>
      </c>
      <c r="R384" s="20">
        <v>4116582</v>
      </c>
      <c r="S384" s="20">
        <v>779952</v>
      </c>
      <c r="T384" s="20">
        <v>31198</v>
      </c>
      <c r="U384" s="20">
        <v>155990</v>
      </c>
      <c r="V384" s="22">
        <v>29638</v>
      </c>
    </row>
    <row r="385" spans="3:22" ht="28.5" x14ac:dyDescent="0.2">
      <c r="C385" s="13">
        <v>278</v>
      </c>
      <c r="D385" s="58" t="s">
        <v>723</v>
      </c>
      <c r="E385" s="35"/>
      <c r="F385" s="166" t="s">
        <v>723</v>
      </c>
      <c r="G385" s="59" t="s">
        <v>724</v>
      </c>
      <c r="H385" s="60" t="s">
        <v>38</v>
      </c>
      <c r="I385" s="113">
        <v>1</v>
      </c>
      <c r="J385" s="107">
        <v>22369335</v>
      </c>
      <c r="K385" s="107">
        <f t="shared" si="14"/>
        <v>22369335</v>
      </c>
      <c r="L385" s="18">
        <v>17075828</v>
      </c>
      <c r="M385" s="19">
        <v>4268957</v>
      </c>
      <c r="N385" s="19">
        <v>170758</v>
      </c>
      <c r="O385" s="19">
        <v>853791</v>
      </c>
      <c r="P385" s="20">
        <v>162220</v>
      </c>
      <c r="Q385" s="21">
        <v>22531554</v>
      </c>
      <c r="R385" s="20">
        <v>22531554</v>
      </c>
      <c r="S385" s="20">
        <v>4268957</v>
      </c>
      <c r="T385" s="20">
        <v>170758</v>
      </c>
      <c r="U385" s="20">
        <v>853791</v>
      </c>
      <c r="V385" s="22">
        <v>162220</v>
      </c>
    </row>
    <row r="386" spans="3:22" ht="28.5" x14ac:dyDescent="0.2">
      <c r="C386" s="13">
        <v>279</v>
      </c>
      <c r="D386" s="58" t="s">
        <v>725</v>
      </c>
      <c r="E386" s="35"/>
      <c r="F386" s="166" t="s">
        <v>725</v>
      </c>
      <c r="G386" s="59" t="s">
        <v>726</v>
      </c>
      <c r="H386" s="60" t="s">
        <v>38</v>
      </c>
      <c r="I386" s="113">
        <v>1</v>
      </c>
      <c r="J386" s="107">
        <v>22369335</v>
      </c>
      <c r="K386" s="107">
        <f t="shared" si="14"/>
        <v>22369335</v>
      </c>
      <c r="L386" s="18">
        <v>17075828</v>
      </c>
      <c r="M386" s="19">
        <v>4268957</v>
      </c>
      <c r="N386" s="19">
        <v>170758</v>
      </c>
      <c r="O386" s="19">
        <v>853791</v>
      </c>
      <c r="P386" s="20">
        <v>162220</v>
      </c>
      <c r="Q386" s="21">
        <v>22531554</v>
      </c>
      <c r="R386" s="20">
        <v>22531554</v>
      </c>
      <c r="S386" s="20">
        <v>4268957</v>
      </c>
      <c r="T386" s="20">
        <v>170758</v>
      </c>
      <c r="U386" s="20">
        <v>853791</v>
      </c>
      <c r="V386" s="22">
        <v>162220</v>
      </c>
    </row>
    <row r="387" spans="3:22" ht="15" x14ac:dyDescent="0.2">
      <c r="C387" s="13">
        <v>280</v>
      </c>
      <c r="D387" s="58" t="s">
        <v>727</v>
      </c>
      <c r="E387" s="35"/>
      <c r="F387" s="166" t="s">
        <v>727</v>
      </c>
      <c r="G387" s="61" t="s">
        <v>728</v>
      </c>
      <c r="H387" s="60" t="s">
        <v>38</v>
      </c>
      <c r="I387" s="113">
        <v>1</v>
      </c>
      <c r="J387" s="107">
        <v>4349569</v>
      </c>
      <c r="K387" s="107">
        <f t="shared" si="14"/>
        <v>4349569</v>
      </c>
      <c r="L387" s="18">
        <v>3320282</v>
      </c>
      <c r="M387" s="19">
        <v>830071</v>
      </c>
      <c r="N387" s="19">
        <v>33203</v>
      </c>
      <c r="O387" s="19">
        <v>166014</v>
      </c>
      <c r="P387" s="20">
        <v>31543</v>
      </c>
      <c r="Q387" s="21">
        <v>4381113</v>
      </c>
      <c r="R387" s="20">
        <v>4381113</v>
      </c>
      <c r="S387" s="20">
        <v>830071</v>
      </c>
      <c r="T387" s="20">
        <v>33203</v>
      </c>
      <c r="U387" s="20">
        <v>166014</v>
      </c>
      <c r="V387" s="22">
        <v>31543</v>
      </c>
    </row>
    <row r="388" spans="3:22" ht="15" x14ac:dyDescent="0.2">
      <c r="C388" s="38"/>
      <c r="D388" s="54" t="s">
        <v>729</v>
      </c>
      <c r="E388" s="38"/>
      <c r="F388" s="55" t="s">
        <v>729</v>
      </c>
      <c r="G388" s="55" t="s">
        <v>730</v>
      </c>
      <c r="H388" s="56"/>
      <c r="I388" s="114"/>
      <c r="J388" s="108"/>
      <c r="K388" s="108"/>
      <c r="L388" s="18">
        <v>0</v>
      </c>
      <c r="M388" s="19">
        <v>0</v>
      </c>
      <c r="N388" s="19">
        <v>0</v>
      </c>
      <c r="O388" s="19">
        <v>0</v>
      </c>
      <c r="P388" s="20">
        <v>0</v>
      </c>
      <c r="Q388" s="21">
        <v>0</v>
      </c>
      <c r="R388" s="20">
        <v>0</v>
      </c>
      <c r="S388" s="20">
        <v>0</v>
      </c>
      <c r="T388" s="20">
        <v>0</v>
      </c>
      <c r="U388" s="20">
        <v>0</v>
      </c>
      <c r="V388" s="22">
        <v>0</v>
      </c>
    </row>
    <row r="389" spans="3:22" ht="28.5" x14ac:dyDescent="0.2">
      <c r="C389" s="13">
        <v>281</v>
      </c>
      <c r="D389" s="58" t="s">
        <v>731</v>
      </c>
      <c r="E389" s="35"/>
      <c r="F389" s="166" t="s">
        <v>731</v>
      </c>
      <c r="G389" s="59" t="s">
        <v>732</v>
      </c>
      <c r="H389" s="60" t="s">
        <v>38</v>
      </c>
      <c r="I389" s="113">
        <v>1</v>
      </c>
      <c r="J389" s="107">
        <v>7768285</v>
      </c>
      <c r="K389" s="107">
        <f t="shared" si="14"/>
        <v>7768285</v>
      </c>
      <c r="L389" s="18">
        <v>5929989</v>
      </c>
      <c r="M389" s="19">
        <v>1482497</v>
      </c>
      <c r="N389" s="19">
        <v>59300</v>
      </c>
      <c r="O389" s="19">
        <v>296499</v>
      </c>
      <c r="P389" s="20">
        <v>56335</v>
      </c>
      <c r="Q389" s="21">
        <v>7824620</v>
      </c>
      <c r="R389" s="20">
        <v>7824620</v>
      </c>
      <c r="S389" s="20">
        <v>1482497</v>
      </c>
      <c r="T389" s="20">
        <v>59300</v>
      </c>
      <c r="U389" s="20">
        <v>296499</v>
      </c>
      <c r="V389" s="22">
        <v>56335</v>
      </c>
    </row>
    <row r="390" spans="3:22" ht="15" x14ac:dyDescent="0.2">
      <c r="C390" s="13">
        <v>282</v>
      </c>
      <c r="D390" s="58" t="s">
        <v>733</v>
      </c>
      <c r="E390" s="35"/>
      <c r="F390" s="166" t="s">
        <v>733</v>
      </c>
      <c r="G390" s="61" t="s">
        <v>734</v>
      </c>
      <c r="H390" s="60" t="s">
        <v>32</v>
      </c>
      <c r="I390" s="113">
        <v>50</v>
      </c>
      <c r="J390" s="107">
        <v>525880</v>
      </c>
      <c r="K390" s="107">
        <f t="shared" si="14"/>
        <v>26294000</v>
      </c>
      <c r="L390" s="18">
        <v>401435</v>
      </c>
      <c r="M390" s="19">
        <v>100359</v>
      </c>
      <c r="N390" s="19">
        <v>4014</v>
      </c>
      <c r="O390" s="19">
        <v>20072</v>
      </c>
      <c r="P390" s="20">
        <v>3814</v>
      </c>
      <c r="Q390" s="21">
        <v>529694</v>
      </c>
      <c r="R390" s="20">
        <v>26484700</v>
      </c>
      <c r="S390" s="20">
        <v>5017950</v>
      </c>
      <c r="T390" s="20">
        <v>200700</v>
      </c>
      <c r="U390" s="20">
        <v>1003600</v>
      </c>
      <c r="V390" s="22">
        <v>190684</v>
      </c>
    </row>
    <row r="391" spans="3:22" ht="15" x14ac:dyDescent="0.2">
      <c r="C391" s="13">
        <v>283</v>
      </c>
      <c r="D391" s="58" t="s">
        <v>735</v>
      </c>
      <c r="E391" s="35"/>
      <c r="F391" s="166" t="s">
        <v>735</v>
      </c>
      <c r="G391" s="61" t="s">
        <v>736</v>
      </c>
      <c r="H391" s="60" t="s">
        <v>32</v>
      </c>
      <c r="I391" s="113">
        <v>20</v>
      </c>
      <c r="J391" s="107">
        <v>332975</v>
      </c>
      <c r="K391" s="107">
        <f t="shared" si="14"/>
        <v>6659500</v>
      </c>
      <c r="L391" s="18">
        <v>254179</v>
      </c>
      <c r="M391" s="19">
        <v>63545</v>
      </c>
      <c r="N391" s="19">
        <v>2542</v>
      </c>
      <c r="O391" s="19">
        <v>12709</v>
      </c>
      <c r="P391" s="20">
        <v>2415</v>
      </c>
      <c r="Q391" s="21">
        <v>335390</v>
      </c>
      <c r="R391" s="20">
        <v>6707800</v>
      </c>
      <c r="S391" s="20">
        <v>1270900</v>
      </c>
      <c r="T391" s="20">
        <v>50840</v>
      </c>
      <c r="U391" s="20">
        <v>254180</v>
      </c>
      <c r="V391" s="22">
        <v>48294</v>
      </c>
    </row>
    <row r="392" spans="3:22" ht="15" x14ac:dyDescent="0.2">
      <c r="C392" s="13">
        <v>284</v>
      </c>
      <c r="D392" s="58" t="s">
        <v>737</v>
      </c>
      <c r="E392" s="35"/>
      <c r="F392" s="166" t="s">
        <v>737</v>
      </c>
      <c r="G392" s="61" t="s">
        <v>738</v>
      </c>
      <c r="H392" s="60" t="s">
        <v>32</v>
      </c>
      <c r="I392" s="113">
        <v>20</v>
      </c>
      <c r="J392" s="107">
        <v>164532</v>
      </c>
      <c r="K392" s="107">
        <f t="shared" si="14"/>
        <v>3290640</v>
      </c>
      <c r="L392" s="18">
        <v>125597</v>
      </c>
      <c r="M392" s="19">
        <v>31399</v>
      </c>
      <c r="N392" s="19">
        <v>1256</v>
      </c>
      <c r="O392" s="19">
        <v>6280</v>
      </c>
      <c r="P392" s="20">
        <v>1193</v>
      </c>
      <c r="Q392" s="21">
        <v>165725</v>
      </c>
      <c r="R392" s="20">
        <v>3314500</v>
      </c>
      <c r="S392" s="20">
        <v>627980</v>
      </c>
      <c r="T392" s="20">
        <v>25120</v>
      </c>
      <c r="U392" s="20">
        <v>125600</v>
      </c>
      <c r="V392" s="22">
        <v>23864</v>
      </c>
    </row>
    <row r="393" spans="3:22" ht="93.75" customHeight="1" x14ac:dyDescent="0.2">
      <c r="C393" s="13">
        <v>285</v>
      </c>
      <c r="D393" s="58" t="s">
        <v>739</v>
      </c>
      <c r="E393" s="35"/>
      <c r="F393" s="166" t="s">
        <v>739</v>
      </c>
      <c r="G393" s="59" t="s">
        <v>740</v>
      </c>
      <c r="H393" s="60" t="s">
        <v>38</v>
      </c>
      <c r="I393" s="113">
        <v>1</v>
      </c>
      <c r="J393" s="107">
        <v>10756123</v>
      </c>
      <c r="K393" s="107">
        <f t="shared" si="14"/>
        <v>10756123</v>
      </c>
      <c r="L393" s="18">
        <v>8210781</v>
      </c>
      <c r="M393" s="19">
        <v>2052695</v>
      </c>
      <c r="N393" s="19">
        <v>82108</v>
      </c>
      <c r="O393" s="19">
        <v>410539</v>
      </c>
      <c r="P393" s="20">
        <v>78002</v>
      </c>
      <c r="Q393" s="21">
        <v>10834125</v>
      </c>
      <c r="R393" s="20">
        <v>10834125</v>
      </c>
      <c r="S393" s="20">
        <v>2052695</v>
      </c>
      <c r="T393" s="20">
        <v>82108</v>
      </c>
      <c r="U393" s="20">
        <v>410539</v>
      </c>
      <c r="V393" s="22">
        <v>78002</v>
      </c>
    </row>
    <row r="394" spans="3:22" ht="71.25" x14ac:dyDescent="0.2">
      <c r="C394" s="13">
        <v>286</v>
      </c>
      <c r="D394" s="58" t="s">
        <v>741</v>
      </c>
      <c r="E394" s="35"/>
      <c r="F394" s="166" t="s">
        <v>741</v>
      </c>
      <c r="G394" s="59" t="s">
        <v>742</v>
      </c>
      <c r="H394" s="60" t="s">
        <v>38</v>
      </c>
      <c r="I394" s="113">
        <v>1</v>
      </c>
      <c r="J394" s="107">
        <v>13579890</v>
      </c>
      <c r="K394" s="107">
        <f t="shared" si="14"/>
        <v>13579890</v>
      </c>
      <c r="L394" s="18">
        <v>10366328</v>
      </c>
      <c r="M394" s="19">
        <v>2591582</v>
      </c>
      <c r="N394" s="19">
        <v>103663</v>
      </c>
      <c r="O394" s="19">
        <v>518316</v>
      </c>
      <c r="P394" s="20">
        <v>98480</v>
      </c>
      <c r="Q394" s="21">
        <v>13678369</v>
      </c>
      <c r="R394" s="20">
        <v>13678369</v>
      </c>
      <c r="S394" s="20">
        <v>2591582</v>
      </c>
      <c r="T394" s="20">
        <v>103663</v>
      </c>
      <c r="U394" s="20">
        <v>518316</v>
      </c>
      <c r="V394" s="22">
        <v>98480</v>
      </c>
    </row>
    <row r="395" spans="3:22" ht="15" x14ac:dyDescent="0.2">
      <c r="C395" s="13">
        <v>287</v>
      </c>
      <c r="D395" s="58" t="s">
        <v>743</v>
      </c>
      <c r="E395" s="35"/>
      <c r="F395" s="166" t="s">
        <v>743</v>
      </c>
      <c r="G395" s="143" t="s">
        <v>744</v>
      </c>
      <c r="H395" s="144" t="s">
        <v>38</v>
      </c>
      <c r="I395" s="113">
        <v>30</v>
      </c>
      <c r="J395" s="107">
        <v>207157</v>
      </c>
      <c r="K395" s="107">
        <f t="shared" si="14"/>
        <v>6214710</v>
      </c>
      <c r="L395" s="18">
        <v>158135</v>
      </c>
      <c r="M395" s="19">
        <v>39534</v>
      </c>
      <c r="N395" s="19">
        <v>1581</v>
      </c>
      <c r="O395" s="19">
        <v>7907</v>
      </c>
      <c r="P395" s="20">
        <v>1502</v>
      </c>
      <c r="Q395" s="21">
        <v>208659</v>
      </c>
      <c r="R395" s="20">
        <v>6259770</v>
      </c>
      <c r="S395" s="20">
        <v>1186020</v>
      </c>
      <c r="T395" s="20">
        <v>47430</v>
      </c>
      <c r="U395" s="20">
        <v>237210</v>
      </c>
      <c r="V395" s="22">
        <v>45070</v>
      </c>
    </row>
    <row r="396" spans="3:22" ht="15" x14ac:dyDescent="0.2">
      <c r="C396" s="38"/>
      <c r="D396" s="54" t="s">
        <v>745</v>
      </c>
      <c r="E396" s="38"/>
      <c r="F396" s="55" t="s">
        <v>745</v>
      </c>
      <c r="G396" s="55" t="s">
        <v>678</v>
      </c>
      <c r="H396" s="56"/>
      <c r="I396" s="114"/>
      <c r="J396" s="108"/>
      <c r="K396" s="108"/>
      <c r="L396" s="18">
        <v>0</v>
      </c>
      <c r="M396" s="19">
        <v>0</v>
      </c>
      <c r="N396" s="19">
        <v>0</v>
      </c>
      <c r="O396" s="19">
        <v>0</v>
      </c>
      <c r="P396" s="20">
        <v>0</v>
      </c>
      <c r="Q396" s="21">
        <v>0</v>
      </c>
      <c r="R396" s="20">
        <v>0</v>
      </c>
      <c r="S396" s="20">
        <v>0</v>
      </c>
      <c r="T396" s="20">
        <v>0</v>
      </c>
      <c r="U396" s="20">
        <v>0</v>
      </c>
      <c r="V396" s="22">
        <v>0</v>
      </c>
    </row>
    <row r="397" spans="3:22" ht="15" x14ac:dyDescent="0.2">
      <c r="C397" s="13">
        <v>288</v>
      </c>
      <c r="D397" s="58" t="s">
        <v>746</v>
      </c>
      <c r="E397" s="35"/>
      <c r="F397" s="166" t="s">
        <v>746</v>
      </c>
      <c r="G397" s="145" t="s">
        <v>747</v>
      </c>
      <c r="H397" s="144" t="s">
        <v>38</v>
      </c>
      <c r="I397" s="113">
        <v>6</v>
      </c>
      <c r="J397" s="107">
        <v>4638168</v>
      </c>
      <c r="K397" s="107">
        <f t="shared" si="14"/>
        <v>27829008</v>
      </c>
      <c r="L397" s="18">
        <v>3540586</v>
      </c>
      <c r="M397" s="19">
        <v>885147</v>
      </c>
      <c r="N397" s="19">
        <v>35406</v>
      </c>
      <c r="O397" s="19">
        <v>177029</v>
      </c>
      <c r="P397" s="20">
        <v>33636</v>
      </c>
      <c r="Q397" s="21">
        <v>4671804</v>
      </c>
      <c r="R397" s="20">
        <v>28030824</v>
      </c>
      <c r="S397" s="20">
        <v>5310882</v>
      </c>
      <c r="T397" s="20">
        <v>212436</v>
      </c>
      <c r="U397" s="20">
        <v>1062174</v>
      </c>
      <c r="V397" s="22">
        <v>201813</v>
      </c>
    </row>
    <row r="398" spans="3:22" ht="15" x14ac:dyDescent="0.2">
      <c r="C398" s="13">
        <v>289</v>
      </c>
      <c r="D398" s="58" t="s">
        <v>748</v>
      </c>
      <c r="E398" s="35"/>
      <c r="F398" s="166" t="s">
        <v>748</v>
      </c>
      <c r="G398" s="145" t="s">
        <v>749</v>
      </c>
      <c r="H398" s="144" t="s">
        <v>38</v>
      </c>
      <c r="I398" s="113">
        <v>25</v>
      </c>
      <c r="J398" s="107">
        <v>2308889</v>
      </c>
      <c r="K398" s="107">
        <f t="shared" si="14"/>
        <v>57722225</v>
      </c>
      <c r="L398" s="18">
        <v>1762511</v>
      </c>
      <c r="M398" s="19">
        <v>440628</v>
      </c>
      <c r="N398" s="19">
        <v>17625</v>
      </c>
      <c r="O398" s="19">
        <v>88126</v>
      </c>
      <c r="P398" s="20">
        <v>16744</v>
      </c>
      <c r="Q398" s="21">
        <v>2325634</v>
      </c>
      <c r="R398" s="20">
        <v>58140850</v>
      </c>
      <c r="S398" s="20">
        <v>11015700</v>
      </c>
      <c r="T398" s="20">
        <v>440625</v>
      </c>
      <c r="U398" s="20">
        <v>2203150</v>
      </c>
      <c r="V398" s="22">
        <v>418599</v>
      </c>
    </row>
    <row r="399" spans="3:22" ht="15" x14ac:dyDescent="0.2">
      <c r="C399" s="13">
        <v>290</v>
      </c>
      <c r="D399" s="58" t="s">
        <v>750</v>
      </c>
      <c r="E399" s="35"/>
      <c r="F399" s="166" t="s">
        <v>750</v>
      </c>
      <c r="G399" s="145" t="s">
        <v>751</v>
      </c>
      <c r="H399" s="144" t="s">
        <v>38</v>
      </c>
      <c r="I399" s="113">
        <v>2</v>
      </c>
      <c r="J399" s="107">
        <v>94888384</v>
      </c>
      <c r="K399" s="107">
        <f t="shared" si="14"/>
        <v>189776768</v>
      </c>
      <c r="L399" s="18">
        <v>72433880</v>
      </c>
      <c r="M399" s="19">
        <v>18108470</v>
      </c>
      <c r="N399" s="19">
        <v>724339</v>
      </c>
      <c r="O399" s="19">
        <v>3621694</v>
      </c>
      <c r="P399" s="20">
        <v>688122</v>
      </c>
      <c r="Q399" s="21">
        <v>95576505</v>
      </c>
      <c r="R399" s="20">
        <v>191153010</v>
      </c>
      <c r="S399" s="20">
        <v>36216940</v>
      </c>
      <c r="T399" s="20">
        <v>1448678</v>
      </c>
      <c r="U399" s="20">
        <v>7243388</v>
      </c>
      <c r="V399" s="22">
        <v>1376244</v>
      </c>
    </row>
    <row r="400" spans="3:22" ht="15" x14ac:dyDescent="0.2">
      <c r="C400" s="13">
        <v>291</v>
      </c>
      <c r="D400" s="58" t="s">
        <v>752</v>
      </c>
      <c r="E400" s="35"/>
      <c r="F400" s="166" t="s">
        <v>752</v>
      </c>
      <c r="G400" s="143" t="s">
        <v>753</v>
      </c>
      <c r="H400" s="144" t="s">
        <v>38</v>
      </c>
      <c r="I400" s="113">
        <v>2</v>
      </c>
      <c r="J400" s="107">
        <v>13223400</v>
      </c>
      <c r="K400" s="107">
        <f t="shared" si="14"/>
        <v>26446800</v>
      </c>
      <c r="L400" s="18">
        <v>10094199</v>
      </c>
      <c r="M400" s="19">
        <v>2523550</v>
      </c>
      <c r="N400" s="19">
        <v>100942</v>
      </c>
      <c r="O400" s="19">
        <v>504710</v>
      </c>
      <c r="P400" s="20">
        <v>95895</v>
      </c>
      <c r="Q400" s="21">
        <v>13319296</v>
      </c>
      <c r="R400" s="20">
        <v>26638592</v>
      </c>
      <c r="S400" s="20">
        <v>5047100</v>
      </c>
      <c r="T400" s="20">
        <v>201884</v>
      </c>
      <c r="U400" s="20">
        <v>1009420</v>
      </c>
      <c r="V400" s="22">
        <v>191790</v>
      </c>
    </row>
    <row r="401" spans="1:23" ht="15.75" customHeight="1" x14ac:dyDescent="0.2">
      <c r="C401" s="13">
        <v>292</v>
      </c>
      <c r="D401" s="58" t="s">
        <v>754</v>
      </c>
      <c r="E401" s="35"/>
      <c r="F401" s="166" t="s">
        <v>754</v>
      </c>
      <c r="G401" s="145" t="s">
        <v>755</v>
      </c>
      <c r="H401" s="144" t="s">
        <v>32</v>
      </c>
      <c r="I401" s="113">
        <v>4000</v>
      </c>
      <c r="J401" s="107">
        <v>86351</v>
      </c>
      <c r="K401" s="107">
        <f t="shared" si="14"/>
        <v>345404000</v>
      </c>
      <c r="L401" s="18">
        <v>65917</v>
      </c>
      <c r="M401" s="19">
        <v>16479</v>
      </c>
      <c r="N401" s="19">
        <v>659</v>
      </c>
      <c r="O401" s="19">
        <v>3296</v>
      </c>
      <c r="P401" s="20">
        <v>626</v>
      </c>
      <c r="Q401" s="21">
        <v>86977</v>
      </c>
      <c r="R401" s="20">
        <v>347908000</v>
      </c>
      <c r="S401" s="20">
        <v>65916000</v>
      </c>
      <c r="T401" s="20">
        <v>2636000</v>
      </c>
      <c r="U401" s="20">
        <v>13184000</v>
      </c>
      <c r="V401" s="22">
        <v>2504960</v>
      </c>
    </row>
    <row r="402" spans="1:23" ht="43.5" customHeight="1" x14ac:dyDescent="0.2">
      <c r="C402" s="13">
        <v>293</v>
      </c>
      <c r="D402" s="58" t="s">
        <v>756</v>
      </c>
      <c r="E402" s="35"/>
      <c r="F402" s="166" t="s">
        <v>756</v>
      </c>
      <c r="G402" s="143" t="s">
        <v>757</v>
      </c>
      <c r="H402" s="144" t="s">
        <v>32</v>
      </c>
      <c r="I402" s="113">
        <v>1000</v>
      </c>
      <c r="J402" s="107">
        <v>146736</v>
      </c>
      <c r="K402" s="107">
        <f t="shared" si="14"/>
        <v>146736000</v>
      </c>
      <c r="L402" s="18"/>
      <c r="M402" s="19"/>
      <c r="N402" s="19"/>
      <c r="O402" s="19"/>
      <c r="P402" s="20">
        <v>1064</v>
      </c>
      <c r="Q402" s="21">
        <v>147800</v>
      </c>
      <c r="R402" s="20">
        <v>147800000</v>
      </c>
      <c r="S402" s="20">
        <v>28003000</v>
      </c>
      <c r="T402" s="20">
        <v>1120000</v>
      </c>
      <c r="U402" s="20">
        <v>5601000</v>
      </c>
      <c r="V402" s="22">
        <v>1064190</v>
      </c>
    </row>
    <row r="403" spans="1:23" ht="15" x14ac:dyDescent="0.2">
      <c r="C403" s="38"/>
      <c r="D403" s="54" t="s">
        <v>758</v>
      </c>
      <c r="E403" s="38"/>
      <c r="F403" s="55" t="s">
        <v>758</v>
      </c>
      <c r="G403" s="55" t="s">
        <v>759</v>
      </c>
      <c r="H403" s="56"/>
      <c r="I403" s="114"/>
      <c r="J403" s="108"/>
      <c r="K403" s="108"/>
      <c r="L403" s="18">
        <v>0</v>
      </c>
      <c r="M403" s="19">
        <v>0</v>
      </c>
      <c r="N403" s="19">
        <v>0</v>
      </c>
      <c r="O403" s="19">
        <v>0</v>
      </c>
      <c r="P403" s="20">
        <v>0</v>
      </c>
      <c r="Q403" s="21">
        <v>0</v>
      </c>
      <c r="R403" s="20">
        <v>0</v>
      </c>
      <c r="S403" s="20">
        <v>0</v>
      </c>
      <c r="T403" s="20">
        <v>0</v>
      </c>
      <c r="U403" s="20">
        <v>0</v>
      </c>
      <c r="V403" s="22">
        <v>0</v>
      </c>
    </row>
    <row r="404" spans="1:23" ht="15" x14ac:dyDescent="0.2">
      <c r="C404" s="13">
        <v>294</v>
      </c>
      <c r="D404" s="58" t="s">
        <v>760</v>
      </c>
      <c r="E404" s="35"/>
      <c r="F404" s="166" t="s">
        <v>760</v>
      </c>
      <c r="G404" s="61" t="s">
        <v>761</v>
      </c>
      <c r="H404" s="60" t="s">
        <v>32</v>
      </c>
      <c r="I404" s="113">
        <v>2</v>
      </c>
      <c r="J404" s="107">
        <v>9460790</v>
      </c>
      <c r="K404" s="107">
        <f t="shared" si="14"/>
        <v>18921580</v>
      </c>
      <c r="L404" s="18">
        <v>7222277</v>
      </c>
      <c r="M404" s="19">
        <v>1805569</v>
      </c>
      <c r="N404" s="19">
        <v>72223</v>
      </c>
      <c r="O404" s="19">
        <v>361114</v>
      </c>
      <c r="P404" s="20">
        <v>68612</v>
      </c>
      <c r="Q404" s="21">
        <v>9529795</v>
      </c>
      <c r="R404" s="20">
        <v>19059590</v>
      </c>
      <c r="S404" s="20">
        <v>3611138</v>
      </c>
      <c r="T404" s="20">
        <v>144446</v>
      </c>
      <c r="U404" s="20">
        <v>722228</v>
      </c>
      <c r="V404" s="22">
        <v>137223</v>
      </c>
    </row>
    <row r="405" spans="1:23" ht="15" x14ac:dyDescent="0.2">
      <c r="C405" s="13">
        <v>295</v>
      </c>
      <c r="D405" s="58" t="s">
        <v>762</v>
      </c>
      <c r="E405" s="35"/>
      <c r="F405" s="166" t="s">
        <v>762</v>
      </c>
      <c r="G405" s="145" t="s">
        <v>763</v>
      </c>
      <c r="H405" s="60" t="s">
        <v>38</v>
      </c>
      <c r="I405" s="113">
        <v>2</v>
      </c>
      <c r="J405" s="107">
        <v>474516</v>
      </c>
      <c r="K405" s="107">
        <f t="shared" si="14"/>
        <v>949032</v>
      </c>
      <c r="L405" s="18">
        <v>362226</v>
      </c>
      <c r="M405" s="19">
        <v>90557</v>
      </c>
      <c r="N405" s="19">
        <v>3622</v>
      </c>
      <c r="O405" s="19">
        <v>18111</v>
      </c>
      <c r="P405" s="20">
        <v>3441</v>
      </c>
      <c r="Q405" s="21">
        <v>477957</v>
      </c>
      <c r="R405" s="20">
        <v>955914</v>
      </c>
      <c r="S405" s="20">
        <v>181114</v>
      </c>
      <c r="T405" s="20">
        <v>7244</v>
      </c>
      <c r="U405" s="20">
        <v>36222</v>
      </c>
      <c r="V405" s="22">
        <v>6882</v>
      </c>
    </row>
    <row r="406" spans="1:23" ht="15" x14ac:dyDescent="0.2">
      <c r="C406" s="38"/>
      <c r="D406" s="54" t="s">
        <v>764</v>
      </c>
      <c r="E406" s="38"/>
      <c r="F406" s="55" t="s">
        <v>764</v>
      </c>
      <c r="G406" s="55" t="s">
        <v>765</v>
      </c>
      <c r="H406" s="62"/>
      <c r="I406" s="114"/>
      <c r="J406" s="108"/>
      <c r="K406" s="108"/>
      <c r="L406" s="18">
        <v>0</v>
      </c>
      <c r="M406" s="19">
        <v>0</v>
      </c>
      <c r="N406" s="19">
        <v>0</v>
      </c>
      <c r="O406" s="19">
        <v>0</v>
      </c>
      <c r="P406" s="20">
        <v>0</v>
      </c>
      <c r="Q406" s="21">
        <v>0</v>
      </c>
      <c r="R406" s="20">
        <v>0</v>
      </c>
      <c r="S406" s="20">
        <v>0</v>
      </c>
      <c r="T406" s="20">
        <v>0</v>
      </c>
      <c r="U406" s="20">
        <v>0</v>
      </c>
      <c r="V406" s="22">
        <v>0</v>
      </c>
    </row>
    <row r="407" spans="1:23" ht="28.5" x14ac:dyDescent="0.2">
      <c r="C407" s="13">
        <v>296</v>
      </c>
      <c r="D407" s="58" t="s">
        <v>766</v>
      </c>
      <c r="E407" s="35"/>
      <c r="F407" s="166" t="s">
        <v>766</v>
      </c>
      <c r="G407" s="143" t="s">
        <v>767</v>
      </c>
      <c r="H407" s="142" t="s">
        <v>36</v>
      </c>
      <c r="I407" s="113">
        <v>1</v>
      </c>
      <c r="J407" s="102">
        <v>350146874.99998748</v>
      </c>
      <c r="K407" s="107">
        <f t="shared" si="14"/>
        <v>350146874.99998748</v>
      </c>
      <c r="L407" s="18">
        <v>275317918</v>
      </c>
      <c r="M407" s="19">
        <v>68829480</v>
      </c>
      <c r="N407" s="19">
        <v>2753179</v>
      </c>
      <c r="O407" s="19">
        <v>13765896</v>
      </c>
      <c r="P407" s="20">
        <v>2615520</v>
      </c>
      <c r="Q407" s="21">
        <v>363281993</v>
      </c>
      <c r="R407" s="20">
        <v>363281993</v>
      </c>
      <c r="S407" s="20">
        <v>68829480</v>
      </c>
      <c r="T407" s="20">
        <v>2753179</v>
      </c>
      <c r="U407" s="20">
        <v>13765896</v>
      </c>
      <c r="V407" s="22">
        <v>2615520</v>
      </c>
    </row>
    <row r="408" spans="1:23" ht="15.75" x14ac:dyDescent="0.25">
      <c r="C408" s="175" t="s">
        <v>39</v>
      </c>
      <c r="D408" s="176"/>
      <c r="E408" s="176"/>
      <c r="F408" s="176"/>
      <c r="G408" s="176"/>
      <c r="H408" s="176"/>
      <c r="I408" s="176"/>
      <c r="J408" s="177"/>
      <c r="K408" s="104">
        <f>SUM(K380:K407)</f>
        <v>1458015281.9999876</v>
      </c>
      <c r="L408" s="18">
        <v>0</v>
      </c>
      <c r="M408" s="19">
        <v>0</v>
      </c>
      <c r="N408" s="19">
        <v>0</v>
      </c>
      <c r="O408" s="19">
        <v>0</v>
      </c>
      <c r="P408" s="20">
        <v>0</v>
      </c>
      <c r="Q408" s="21">
        <v>0</v>
      </c>
      <c r="R408" s="20">
        <v>0</v>
      </c>
      <c r="S408" s="20">
        <v>0</v>
      </c>
      <c r="T408" s="20">
        <v>0</v>
      </c>
      <c r="U408" s="20">
        <v>0</v>
      </c>
      <c r="V408" s="22">
        <v>0</v>
      </c>
    </row>
    <row r="409" spans="1:23" ht="15.75" x14ac:dyDescent="0.25">
      <c r="A409" s="125"/>
      <c r="B409" s="125"/>
      <c r="C409" s="152"/>
      <c r="D409" s="152"/>
      <c r="E409" s="152"/>
      <c r="F409" s="152"/>
      <c r="G409" s="152"/>
      <c r="H409" s="152"/>
      <c r="I409" s="152"/>
      <c r="J409" s="152"/>
      <c r="K409" s="153"/>
      <c r="L409" s="154"/>
      <c r="M409" s="155"/>
      <c r="N409" s="155"/>
      <c r="O409" s="155"/>
      <c r="P409" s="20"/>
      <c r="Q409" s="156"/>
      <c r="R409" s="20"/>
      <c r="S409" s="20"/>
      <c r="T409" s="20"/>
      <c r="U409" s="20"/>
      <c r="V409" s="157"/>
      <c r="W409" s="125"/>
    </row>
    <row r="410" spans="1:23" ht="15" x14ac:dyDescent="0.25">
      <c r="C410" s="180" t="s">
        <v>792</v>
      </c>
      <c r="D410" s="180"/>
      <c r="E410" s="180"/>
      <c r="F410" s="180"/>
      <c r="G410" s="180"/>
      <c r="H410" s="180"/>
      <c r="I410" s="180"/>
      <c r="J410" s="180"/>
      <c r="K410" s="109">
        <f>+K408+K376+K371+K304+K276+K234+K171+K156+K148+K16</f>
        <v>61612656802.999985</v>
      </c>
      <c r="M410" s="63">
        <v>48536055216.793892</v>
      </c>
    </row>
    <row r="411" spans="1:23" ht="15" x14ac:dyDescent="0.25">
      <c r="C411" s="183" t="s">
        <v>784</v>
      </c>
      <c r="D411" s="184"/>
      <c r="E411" s="184"/>
      <c r="F411" s="184"/>
      <c r="G411" s="184"/>
      <c r="H411" s="184"/>
      <c r="I411" s="184"/>
      <c r="J411" s="185"/>
      <c r="K411" s="109">
        <v>446809343</v>
      </c>
      <c r="M411" s="63"/>
    </row>
    <row r="412" spans="1:23" ht="15" x14ac:dyDescent="0.25">
      <c r="C412" s="180" t="s">
        <v>793</v>
      </c>
      <c r="D412" s="180"/>
      <c r="E412" s="180"/>
      <c r="F412" s="180"/>
      <c r="G412" s="180"/>
      <c r="H412" s="180"/>
      <c r="I412" s="180"/>
      <c r="J412" s="180"/>
      <c r="K412" s="109">
        <f>K410+K411</f>
        <v>62059466145.999985</v>
      </c>
      <c r="M412" s="63"/>
      <c r="W412" s="63"/>
    </row>
    <row r="413" spans="1:23" x14ac:dyDescent="0.2">
      <c r="I413" s="3"/>
      <c r="J413" s="3"/>
      <c r="K413" s="63"/>
      <c r="M413" s="63"/>
    </row>
    <row r="414" spans="1:23" ht="15" customHeight="1" x14ac:dyDescent="0.25">
      <c r="C414" s="181" t="s">
        <v>791</v>
      </c>
      <c r="D414" s="181"/>
      <c r="E414" s="181"/>
      <c r="F414" s="181"/>
      <c r="G414" s="181"/>
      <c r="H414" s="181"/>
      <c r="I414" s="181"/>
      <c r="J414" s="181"/>
      <c r="K414" s="150">
        <v>500000000</v>
      </c>
      <c r="N414" s="63"/>
      <c r="O414" s="64">
        <v>1.3195000000000001</v>
      </c>
    </row>
    <row r="415" spans="1:23" s="69" customFormat="1" x14ac:dyDescent="0.2">
      <c r="K415" s="172"/>
    </row>
    <row r="416" spans="1:23" ht="15" x14ac:dyDescent="0.25">
      <c r="C416" s="180" t="s">
        <v>18</v>
      </c>
      <c r="D416" s="180"/>
      <c r="E416" s="180"/>
      <c r="F416" s="180"/>
      <c r="G416" s="180"/>
      <c r="H416" s="180"/>
      <c r="I416" s="180"/>
      <c r="J416" s="180"/>
      <c r="K416" s="109">
        <f>K412+K414</f>
        <v>62559466145.999985</v>
      </c>
      <c r="N416" s="63"/>
    </row>
    <row r="417" spans="3:23" x14ac:dyDescent="0.2">
      <c r="C417" s="182"/>
      <c r="D417" s="182"/>
      <c r="E417" s="182"/>
      <c r="F417" s="182"/>
      <c r="G417" s="182"/>
      <c r="H417" s="182"/>
      <c r="I417" s="182"/>
      <c r="J417" s="182"/>
      <c r="O417" s="63">
        <v>48186610333</v>
      </c>
    </row>
    <row r="418" spans="3:23" x14ac:dyDescent="0.2">
      <c r="K418" s="112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129"/>
    </row>
    <row r="420" spans="3:23" ht="15" x14ac:dyDescent="0.2">
      <c r="C420" s="11"/>
      <c r="D420" s="11"/>
      <c r="E420" s="11"/>
      <c r="F420" s="11"/>
      <c r="G420" s="11"/>
      <c r="H420" s="11"/>
      <c r="I420" s="111"/>
      <c r="J420" s="111"/>
      <c r="K420" s="111"/>
    </row>
    <row r="421" spans="3:23" ht="50.1" customHeight="1" x14ac:dyDescent="0.2">
      <c r="C421" s="188" t="s">
        <v>768</v>
      </c>
      <c r="D421" s="188"/>
      <c r="E421" s="188"/>
      <c r="F421" s="188"/>
      <c r="G421" s="188"/>
      <c r="H421" s="189" t="s">
        <v>7</v>
      </c>
      <c r="I421" s="190"/>
      <c r="J421" s="191"/>
      <c r="K421" s="147" t="s">
        <v>769</v>
      </c>
    </row>
    <row r="422" spans="3:23" ht="50.1" customHeight="1" x14ac:dyDescent="0.2">
      <c r="C422" s="188" t="s">
        <v>770</v>
      </c>
      <c r="D422" s="188"/>
      <c r="E422" s="188"/>
      <c r="F422" s="188"/>
      <c r="G422" s="188"/>
      <c r="H422" s="195" t="s">
        <v>771</v>
      </c>
      <c r="I422" s="196"/>
      <c r="J422" s="197"/>
      <c r="K422" s="146">
        <v>0.25</v>
      </c>
    </row>
    <row r="423" spans="3:23" ht="50.1" customHeight="1" x14ac:dyDescent="0.25">
      <c r="C423" s="188" t="s">
        <v>772</v>
      </c>
      <c r="D423" s="188"/>
      <c r="E423" s="188"/>
      <c r="F423" s="188"/>
      <c r="G423" s="188"/>
      <c r="H423" s="198" t="s">
        <v>773</v>
      </c>
      <c r="I423" s="199"/>
      <c r="J423" s="200"/>
      <c r="K423" s="146">
        <v>0.01</v>
      </c>
    </row>
    <row r="424" spans="3:23" ht="50.1" customHeight="1" x14ac:dyDescent="0.2">
      <c r="C424" s="194" t="s">
        <v>790</v>
      </c>
      <c r="D424" s="194"/>
      <c r="E424" s="194"/>
      <c r="F424" s="194"/>
      <c r="G424" s="194"/>
      <c r="H424" s="189" t="s">
        <v>774</v>
      </c>
      <c r="I424" s="190"/>
      <c r="J424" s="191"/>
      <c r="K424" s="146">
        <v>0.05</v>
      </c>
    </row>
    <row r="425" spans="3:23" ht="50.1" customHeight="1" x14ac:dyDescent="0.2">
      <c r="C425" s="169"/>
      <c r="D425" s="170"/>
      <c r="E425" s="170"/>
      <c r="F425" s="170"/>
      <c r="G425" s="171"/>
      <c r="H425" s="195" t="s">
        <v>775</v>
      </c>
      <c r="I425" s="196"/>
      <c r="J425" s="197"/>
      <c r="K425" s="146">
        <v>0.31</v>
      </c>
    </row>
    <row r="426" spans="3:23" x14ac:dyDescent="0.2">
      <c r="H426" s="69"/>
      <c r="I426" s="112"/>
      <c r="J426" s="112"/>
      <c r="K426" s="112"/>
    </row>
    <row r="427" spans="3:23" x14ac:dyDescent="0.2">
      <c r="H427" s="69"/>
      <c r="I427" s="112"/>
      <c r="J427" s="112"/>
      <c r="K427" s="112"/>
    </row>
    <row r="430" spans="3:23" x14ac:dyDescent="0.2">
      <c r="L430" s="192" t="s">
        <v>776</v>
      </c>
      <c r="M430" s="3" t="s">
        <v>777</v>
      </c>
      <c r="N430" s="63">
        <v>500000000</v>
      </c>
    </row>
    <row r="431" spans="3:23" x14ac:dyDescent="0.2">
      <c r="L431" s="192"/>
      <c r="M431" s="3" t="s">
        <v>778</v>
      </c>
      <c r="N431" s="63">
        <v>50000000</v>
      </c>
    </row>
    <row r="432" spans="3:23" ht="15.75" x14ac:dyDescent="0.25">
      <c r="L432" s="193" t="s">
        <v>779</v>
      </c>
      <c r="M432" t="s">
        <v>780</v>
      </c>
      <c r="N432" s="65">
        <v>48186610333</v>
      </c>
      <c r="O432" s="65"/>
      <c r="P432" s="65">
        <v>63582232334</v>
      </c>
    </row>
    <row r="433" spans="12:16" ht="15.75" x14ac:dyDescent="0.25">
      <c r="L433" s="193"/>
      <c r="M433" t="s">
        <v>781</v>
      </c>
      <c r="N433" s="66">
        <v>12046652583</v>
      </c>
      <c r="P433" s="22">
        <v>0</v>
      </c>
    </row>
    <row r="434" spans="12:16" ht="15.75" x14ac:dyDescent="0.25">
      <c r="L434" s="193"/>
      <c r="M434" t="s">
        <v>782</v>
      </c>
      <c r="N434" s="66">
        <v>481866103</v>
      </c>
    </row>
    <row r="435" spans="12:16" ht="15.75" x14ac:dyDescent="0.25">
      <c r="L435" s="193"/>
      <c r="M435" t="s">
        <v>783</v>
      </c>
      <c r="N435" s="66">
        <v>2409330517</v>
      </c>
    </row>
    <row r="436" spans="12:16" x14ac:dyDescent="0.2">
      <c r="L436" s="193"/>
      <c r="M436" s="3" t="s">
        <v>784</v>
      </c>
      <c r="N436" s="22">
        <v>457772798</v>
      </c>
    </row>
    <row r="437" spans="12:16" ht="15.75" x14ac:dyDescent="0.25">
      <c r="L437" t="s">
        <v>785</v>
      </c>
      <c r="M437"/>
      <c r="N437" s="63">
        <v>6300000000</v>
      </c>
    </row>
    <row r="438" spans="12:16" ht="15.75" x14ac:dyDescent="0.25">
      <c r="L438" s="178" t="s">
        <v>786</v>
      </c>
      <c r="M438" s="178"/>
      <c r="N438" s="63">
        <v>70432232334</v>
      </c>
    </row>
    <row r="442" spans="12:16" x14ac:dyDescent="0.2">
      <c r="L442" s="179" t="s">
        <v>776</v>
      </c>
      <c r="M442" s="67" t="s">
        <v>777</v>
      </c>
      <c r="N442" s="68">
        <v>500000000</v>
      </c>
    </row>
    <row r="443" spans="12:16" x14ac:dyDescent="0.2">
      <c r="L443" s="179"/>
      <c r="M443" s="67" t="s">
        <v>778</v>
      </c>
      <c r="N443" s="68">
        <v>50000000</v>
      </c>
    </row>
    <row r="444" spans="12:16" x14ac:dyDescent="0.2">
      <c r="L444" s="186" t="s">
        <v>779</v>
      </c>
      <c r="M444" s="67" t="s">
        <v>780</v>
      </c>
      <c r="N444" s="68">
        <v>48199437898</v>
      </c>
    </row>
    <row r="445" spans="12:16" x14ac:dyDescent="0.2">
      <c r="L445" s="186"/>
      <c r="M445" s="67" t="s">
        <v>781</v>
      </c>
      <c r="N445" s="68">
        <v>12049859475</v>
      </c>
    </row>
    <row r="446" spans="12:16" x14ac:dyDescent="0.2">
      <c r="L446" s="186"/>
      <c r="M446" s="67" t="s">
        <v>782</v>
      </c>
      <c r="N446" s="68">
        <v>481994379</v>
      </c>
    </row>
    <row r="447" spans="12:16" x14ac:dyDescent="0.2">
      <c r="L447" s="186"/>
      <c r="M447" s="67" t="s">
        <v>783</v>
      </c>
      <c r="N447" s="68">
        <v>2409971895</v>
      </c>
    </row>
    <row r="448" spans="12:16" x14ac:dyDescent="0.2">
      <c r="L448" s="186"/>
      <c r="M448" s="67" t="s">
        <v>784</v>
      </c>
      <c r="N448" s="68">
        <v>457894659</v>
      </c>
    </row>
    <row r="449" spans="12:14" x14ac:dyDescent="0.2">
      <c r="L449" s="187" t="s">
        <v>785</v>
      </c>
      <c r="M449" s="187"/>
      <c r="N449" s="68">
        <v>6300000000</v>
      </c>
    </row>
    <row r="450" spans="12:14" x14ac:dyDescent="0.2">
      <c r="L450" s="187" t="s">
        <v>786</v>
      </c>
      <c r="M450" s="187"/>
      <c r="N450" s="68">
        <v>70449158306</v>
      </c>
    </row>
  </sheetData>
  <mergeCells count="55">
    <mergeCell ref="C304:J304"/>
    <mergeCell ref="L9:L10"/>
    <mergeCell ref="M9:M10"/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C276:J276"/>
    <mergeCell ref="C148:J148"/>
    <mergeCell ref="C156:J156"/>
    <mergeCell ref="U9:U10"/>
    <mergeCell ref="V9:V10"/>
    <mergeCell ref="C16:J16"/>
    <mergeCell ref="C171:J171"/>
    <mergeCell ref="C234:J234"/>
    <mergeCell ref="S9:S10"/>
    <mergeCell ref="T9:T10"/>
    <mergeCell ref="O9:O10"/>
    <mergeCell ref="P9:P10"/>
    <mergeCell ref="Q9:Q10"/>
    <mergeCell ref="R9:R10"/>
    <mergeCell ref="I9:I10"/>
    <mergeCell ref="J9:J10"/>
    <mergeCell ref="K9:K10"/>
    <mergeCell ref="N9:N10"/>
    <mergeCell ref="L444:L448"/>
    <mergeCell ref="L449:M449"/>
    <mergeCell ref="L450:M450"/>
    <mergeCell ref="C421:G421"/>
    <mergeCell ref="H421:J421"/>
    <mergeCell ref="L430:L431"/>
    <mergeCell ref="L432:L436"/>
    <mergeCell ref="C422:G422"/>
    <mergeCell ref="C423:G423"/>
    <mergeCell ref="C424:G424"/>
    <mergeCell ref="H422:J422"/>
    <mergeCell ref="H423:J423"/>
    <mergeCell ref="H424:J424"/>
    <mergeCell ref="H425:J425"/>
    <mergeCell ref="C408:J408"/>
    <mergeCell ref="C371:J371"/>
    <mergeCell ref="C376:J376"/>
    <mergeCell ref="L438:M438"/>
    <mergeCell ref="L442:L443"/>
    <mergeCell ref="C410:J410"/>
    <mergeCell ref="C414:J414"/>
    <mergeCell ref="C416:J416"/>
    <mergeCell ref="C417:J417"/>
    <mergeCell ref="C411:J411"/>
    <mergeCell ref="C412:J4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852C-8302-4DDA-B6B0-BDE4AC2407A0}">
  <dimension ref="A1:Z450"/>
  <sheetViews>
    <sheetView topLeftCell="C405" zoomScale="70" zoomScaleNormal="70" workbookViewId="0">
      <selection activeCell="C16" sqref="C16:J16"/>
    </sheetView>
  </sheetViews>
  <sheetFormatPr baseColWidth="10" defaultColWidth="11.5" defaultRowHeight="14.25" x14ac:dyDescent="0.2"/>
  <cols>
    <col min="1" max="1" width="3.375" style="3" customWidth="1"/>
    <col min="2" max="2" width="4.875" style="3" customWidth="1"/>
    <col min="3" max="3" width="11.5" style="3"/>
    <col min="4" max="4" width="18.125" style="3" customWidth="1"/>
    <col min="5" max="5" width="11.5" style="3" customWidth="1"/>
    <col min="6" max="6" width="13.5" style="3" bestFit="1" customWidth="1"/>
    <col min="7" max="7" width="106.25" style="3" bestFit="1" customWidth="1"/>
    <col min="8" max="8" width="11.5" style="3"/>
    <col min="9" max="9" width="13.5" style="110" bestFit="1" customWidth="1"/>
    <col min="10" max="10" width="22" style="110" bestFit="1" customWidth="1"/>
    <col min="11" max="11" width="26.375" style="110" bestFit="1" customWidth="1"/>
    <col min="12" max="12" width="22" style="3" hidden="1" customWidth="1"/>
    <col min="13" max="13" width="33.125" style="3" hidden="1" customWidth="1"/>
    <col min="14" max="14" width="30.5" style="3" hidden="1" customWidth="1"/>
    <col min="15" max="15" width="23" style="3" hidden="1" customWidth="1"/>
    <col min="16" max="16" width="22.5" style="3" hidden="1" customWidth="1"/>
    <col min="17" max="17" width="26.625" style="3" hidden="1" customWidth="1"/>
    <col min="18" max="18" width="22.5" style="3" hidden="1" customWidth="1"/>
    <col min="19" max="19" width="18.5" style="3" hidden="1" customWidth="1"/>
    <col min="20" max="20" width="22.625" style="3" hidden="1" customWidth="1"/>
    <col min="21" max="21" width="17.625" style="3" hidden="1" customWidth="1"/>
    <col min="22" max="22" width="19.375" style="3" hidden="1" customWidth="1"/>
    <col min="23" max="23" width="15.25" style="3" bestFit="1" customWidth="1"/>
    <col min="24" max="24" width="40.375" style="3" bestFit="1" customWidth="1"/>
    <col min="25" max="26" width="17.25" style="3" bestFit="1" customWidth="1"/>
    <col min="27" max="16384" width="11.5" style="3"/>
  </cols>
  <sheetData>
    <row r="1" spans="1:22" ht="15" x14ac:dyDescent="0.2">
      <c r="A1" s="1"/>
      <c r="B1" s="1"/>
      <c r="C1" s="1"/>
      <c r="D1" s="1"/>
      <c r="E1" s="2"/>
      <c r="F1" s="1"/>
      <c r="G1" s="1"/>
      <c r="H1" s="1"/>
      <c r="I1" s="80"/>
      <c r="J1" s="80"/>
      <c r="K1" s="80"/>
      <c r="L1" s="1"/>
    </row>
    <row r="2" spans="1:22" ht="15" x14ac:dyDescent="0.2">
      <c r="A2" s="1"/>
      <c r="B2" s="1"/>
      <c r="C2" s="1"/>
      <c r="D2" s="1"/>
      <c r="E2" s="2"/>
      <c r="F2" s="1"/>
      <c r="G2" s="1"/>
      <c r="H2" s="1"/>
      <c r="I2" s="80"/>
      <c r="J2" s="80"/>
      <c r="K2" s="80"/>
      <c r="L2" s="4">
        <v>3.5000000000000003E-2</v>
      </c>
    </row>
    <row r="3" spans="1:22" ht="15" x14ac:dyDescent="0.2">
      <c r="A3" s="1"/>
      <c r="B3" s="1"/>
      <c r="C3" s="5" t="s">
        <v>0</v>
      </c>
      <c r="D3" s="6" t="s">
        <v>1</v>
      </c>
      <c r="E3" s="5" t="s">
        <v>2</v>
      </c>
      <c r="F3" s="6">
        <v>2</v>
      </c>
      <c r="G3" s="1"/>
      <c r="H3" s="1"/>
      <c r="I3" s="80"/>
      <c r="J3" s="80"/>
      <c r="K3" s="80"/>
      <c r="L3" s="1"/>
    </row>
    <row r="4" spans="1:22" ht="15" x14ac:dyDescent="0.2">
      <c r="A4" s="1"/>
      <c r="B4" s="1"/>
      <c r="C4" s="207" t="s">
        <v>794</v>
      </c>
      <c r="D4" s="207"/>
      <c r="E4" s="207"/>
      <c r="F4" s="207"/>
      <c r="G4" s="207"/>
      <c r="H4" s="207"/>
      <c r="I4" s="207"/>
      <c r="J4" s="207"/>
      <c r="K4" s="207"/>
      <c r="L4" s="1"/>
    </row>
    <row r="5" spans="1:22" ht="39" customHeight="1" x14ac:dyDescent="0.2">
      <c r="A5" s="1"/>
      <c r="B5" s="1"/>
      <c r="C5" s="208" t="s">
        <v>3</v>
      </c>
      <c r="D5" s="208"/>
      <c r="E5" s="208"/>
      <c r="F5" s="208"/>
      <c r="G5" s="208"/>
      <c r="H5" s="208"/>
      <c r="I5" s="208"/>
      <c r="J5" s="208"/>
      <c r="K5" s="208"/>
      <c r="L5" s="1"/>
    </row>
    <row r="6" spans="1:22" ht="15" x14ac:dyDescent="0.2">
      <c r="A6" s="7"/>
      <c r="B6" s="7"/>
      <c r="C6" s="209"/>
      <c r="D6" s="209"/>
      <c r="E6" s="209"/>
      <c r="F6" s="209"/>
      <c r="G6" s="209"/>
      <c r="H6" s="209"/>
      <c r="I6" s="209"/>
      <c r="J6" s="209"/>
      <c r="K6" s="209"/>
      <c r="L6" s="1"/>
    </row>
    <row r="7" spans="1:22" ht="23.25" customHeight="1" x14ac:dyDescent="0.2">
      <c r="A7" s="1"/>
      <c r="B7" s="1"/>
      <c r="C7" s="209"/>
      <c r="D7" s="209"/>
      <c r="E7" s="209"/>
      <c r="F7" s="209"/>
      <c r="G7" s="209"/>
      <c r="H7" s="209"/>
      <c r="I7" s="209"/>
      <c r="J7" s="209"/>
      <c r="K7" s="209"/>
      <c r="L7" s="1"/>
    </row>
    <row r="8" spans="1:22" ht="15" x14ac:dyDescent="0.2">
      <c r="A8" s="1"/>
      <c r="B8" s="1"/>
      <c r="C8" s="210"/>
      <c r="D8" s="210"/>
      <c r="E8" s="210"/>
      <c r="F8" s="210"/>
      <c r="G8" s="210"/>
      <c r="H8" s="210"/>
      <c r="I8" s="210"/>
      <c r="J8" s="210"/>
      <c r="K8" s="210"/>
      <c r="L8" s="1"/>
    </row>
    <row r="9" spans="1:22" ht="15" x14ac:dyDescent="0.2">
      <c r="A9" s="1"/>
      <c r="B9" s="1"/>
      <c r="C9" s="211" t="s">
        <v>4</v>
      </c>
      <c r="D9" s="211" t="s">
        <v>5</v>
      </c>
      <c r="E9" s="212" t="s">
        <v>6</v>
      </c>
      <c r="F9" s="212"/>
      <c r="G9" s="211" t="s">
        <v>7</v>
      </c>
      <c r="H9" s="211" t="s">
        <v>8</v>
      </c>
      <c r="I9" s="205" t="s">
        <v>9</v>
      </c>
      <c r="J9" s="206" t="s">
        <v>10</v>
      </c>
      <c r="K9" s="206" t="s">
        <v>11</v>
      </c>
      <c r="L9" s="201" t="s">
        <v>12</v>
      </c>
      <c r="M9" s="201" t="s">
        <v>13</v>
      </c>
      <c r="N9" s="201" t="s">
        <v>14</v>
      </c>
      <c r="O9" s="201" t="s">
        <v>15</v>
      </c>
      <c r="P9" s="201" t="s">
        <v>16</v>
      </c>
      <c r="Q9" s="201" t="s">
        <v>17</v>
      </c>
      <c r="R9" s="201" t="s">
        <v>18</v>
      </c>
      <c r="S9" s="201" t="s">
        <v>19</v>
      </c>
      <c r="T9" s="201" t="s">
        <v>20</v>
      </c>
      <c r="U9" s="201" t="s">
        <v>21</v>
      </c>
      <c r="V9" s="201" t="s">
        <v>22</v>
      </c>
    </row>
    <row r="10" spans="1:22" ht="15" x14ac:dyDescent="0.2">
      <c r="A10" s="1"/>
      <c r="B10" s="1"/>
      <c r="C10" s="211"/>
      <c r="D10" s="211"/>
      <c r="E10" s="167" t="s">
        <v>23</v>
      </c>
      <c r="F10" s="167" t="s">
        <v>24</v>
      </c>
      <c r="G10" s="211"/>
      <c r="H10" s="211"/>
      <c r="I10" s="205"/>
      <c r="J10" s="206"/>
      <c r="K10" s="206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</row>
    <row r="11" spans="1:22" ht="15" x14ac:dyDescent="0.2">
      <c r="A11" s="1"/>
      <c r="B11" s="1"/>
      <c r="C11" s="8"/>
      <c r="D11" s="9" t="s">
        <v>25</v>
      </c>
      <c r="E11" s="9"/>
      <c r="F11" s="9" t="s">
        <v>25</v>
      </c>
      <c r="G11" s="9" t="s">
        <v>26</v>
      </c>
      <c r="H11" s="10"/>
      <c r="I11" s="81"/>
      <c r="J11" s="81"/>
      <c r="K11" s="81"/>
      <c r="L11" s="11"/>
      <c r="O11" s="12"/>
    </row>
    <row r="12" spans="1:22" ht="15" x14ac:dyDescent="0.2">
      <c r="A12" s="1"/>
      <c r="B12" s="1"/>
      <c r="C12" s="13">
        <v>1</v>
      </c>
      <c r="D12" s="14" t="s">
        <v>27</v>
      </c>
      <c r="E12" s="15"/>
      <c r="F12" s="161" t="s">
        <v>27</v>
      </c>
      <c r="G12" s="122" t="s">
        <v>28</v>
      </c>
      <c r="H12" s="131" t="s">
        <v>29</v>
      </c>
      <c r="I12" s="82">
        <v>100035</v>
      </c>
      <c r="J12" s="83"/>
      <c r="K12" s="83"/>
      <c r="L12" s="18">
        <v>2600</v>
      </c>
      <c r="M12" s="19">
        <v>650</v>
      </c>
      <c r="N12" s="19">
        <v>26</v>
      </c>
      <c r="O12" s="19">
        <v>130</v>
      </c>
      <c r="P12" s="20">
        <v>25</v>
      </c>
      <c r="Q12" s="21">
        <v>3431</v>
      </c>
      <c r="R12" s="20">
        <v>343220085</v>
      </c>
      <c r="S12" s="20">
        <v>65022750</v>
      </c>
      <c r="T12" s="20">
        <v>2600910</v>
      </c>
      <c r="U12" s="20">
        <v>13004550</v>
      </c>
      <c r="V12" s="22">
        <v>2470865</v>
      </c>
    </row>
    <row r="13" spans="1:22" ht="15" x14ac:dyDescent="0.2">
      <c r="A13" s="1"/>
      <c r="B13" s="1"/>
      <c r="C13" s="13">
        <v>2</v>
      </c>
      <c r="D13" s="14" t="s">
        <v>30</v>
      </c>
      <c r="E13" s="15"/>
      <c r="F13" s="161" t="s">
        <v>30</v>
      </c>
      <c r="G13" s="122" t="s">
        <v>31</v>
      </c>
      <c r="H13" s="131" t="s">
        <v>32</v>
      </c>
      <c r="I13" s="82">
        <v>817</v>
      </c>
      <c r="J13" s="83"/>
      <c r="K13" s="83"/>
      <c r="L13" s="18">
        <v>17613</v>
      </c>
      <c r="M13" s="19">
        <v>4403</v>
      </c>
      <c r="N13" s="19">
        <v>176</v>
      </c>
      <c r="O13" s="19">
        <v>881</v>
      </c>
      <c r="P13" s="20">
        <v>167</v>
      </c>
      <c r="Q13" s="21">
        <v>23240</v>
      </c>
      <c r="R13" s="20">
        <v>18987080</v>
      </c>
      <c r="S13" s="20">
        <v>3597251</v>
      </c>
      <c r="T13" s="20">
        <v>143792</v>
      </c>
      <c r="U13" s="20">
        <v>719777</v>
      </c>
      <c r="V13" s="22">
        <v>136758</v>
      </c>
    </row>
    <row r="14" spans="1:22" ht="15" x14ac:dyDescent="0.2">
      <c r="A14" s="1"/>
      <c r="B14" s="1"/>
      <c r="C14" s="13">
        <v>3</v>
      </c>
      <c r="D14" s="14" t="s">
        <v>33</v>
      </c>
      <c r="E14" s="15"/>
      <c r="F14" s="161" t="s">
        <v>33</v>
      </c>
      <c r="G14" s="122" t="s">
        <v>34</v>
      </c>
      <c r="H14" s="131" t="s">
        <v>32</v>
      </c>
      <c r="I14" s="82">
        <v>130</v>
      </c>
      <c r="J14" s="83"/>
      <c r="K14" s="83"/>
      <c r="L14" s="18">
        <v>110409</v>
      </c>
      <c r="M14" s="19">
        <v>27602</v>
      </c>
      <c r="N14" s="19">
        <v>1104</v>
      </c>
      <c r="O14" s="19">
        <v>5520</v>
      </c>
      <c r="P14" s="20">
        <v>1049</v>
      </c>
      <c r="Q14" s="21">
        <v>145684</v>
      </c>
      <c r="R14" s="20">
        <v>18938920</v>
      </c>
      <c r="S14" s="20">
        <v>3588260</v>
      </c>
      <c r="T14" s="20">
        <v>143520</v>
      </c>
      <c r="U14" s="20">
        <v>717600</v>
      </c>
      <c r="V14" s="22">
        <v>136344</v>
      </c>
    </row>
    <row r="15" spans="1:22" ht="15" x14ac:dyDescent="0.2">
      <c r="A15" s="24"/>
      <c r="B15" s="24"/>
      <c r="C15" s="75">
        <v>4</v>
      </c>
      <c r="D15" s="76" t="s">
        <v>35</v>
      </c>
      <c r="E15" s="77"/>
      <c r="F15" s="162" t="s">
        <v>35</v>
      </c>
      <c r="G15" s="132" t="s">
        <v>37</v>
      </c>
      <c r="H15" s="133" t="s">
        <v>38</v>
      </c>
      <c r="I15" s="134">
        <v>1</v>
      </c>
      <c r="J15" s="135"/>
      <c r="K15" s="83"/>
      <c r="L15" s="18">
        <v>6020165</v>
      </c>
      <c r="M15" s="19">
        <v>1505041</v>
      </c>
      <c r="N15" s="19">
        <v>60202</v>
      </c>
      <c r="O15" s="19">
        <v>301008</v>
      </c>
      <c r="P15" s="20">
        <v>57192</v>
      </c>
      <c r="Q15" s="21">
        <v>7943608</v>
      </c>
      <c r="R15" s="20">
        <v>7943608</v>
      </c>
      <c r="S15" s="20">
        <v>1505041</v>
      </c>
      <c r="T15" s="20">
        <v>60202</v>
      </c>
      <c r="U15" s="20">
        <v>301008</v>
      </c>
      <c r="V15" s="22">
        <v>57192</v>
      </c>
    </row>
    <row r="16" spans="1:22" ht="20.25" customHeight="1" x14ac:dyDescent="0.2">
      <c r="A16" s="1"/>
      <c r="B16" s="1"/>
      <c r="C16" s="202" t="s">
        <v>39</v>
      </c>
      <c r="D16" s="203"/>
      <c r="E16" s="203"/>
      <c r="F16" s="203"/>
      <c r="G16" s="203"/>
      <c r="H16" s="203"/>
      <c r="I16" s="203"/>
      <c r="J16" s="204"/>
      <c r="K16" s="84"/>
      <c r="L16" s="18">
        <v>0</v>
      </c>
      <c r="M16" s="19">
        <v>0</v>
      </c>
      <c r="N16" s="19">
        <v>0</v>
      </c>
      <c r="O16" s="19">
        <v>0</v>
      </c>
      <c r="P16" s="20">
        <v>0</v>
      </c>
      <c r="Q16" s="21">
        <v>0</v>
      </c>
      <c r="R16" s="20">
        <v>0</v>
      </c>
      <c r="S16" s="20">
        <v>0</v>
      </c>
      <c r="T16" s="20">
        <v>0</v>
      </c>
      <c r="U16" s="20">
        <v>0</v>
      </c>
      <c r="V16" s="22">
        <v>0</v>
      </c>
    </row>
    <row r="17" spans="1:22" ht="15.75" x14ac:dyDescent="0.25">
      <c r="A17" s="1"/>
      <c r="B17" s="1"/>
      <c r="C17" s="78"/>
      <c r="D17" s="79" t="s">
        <v>40</v>
      </c>
      <c r="E17" s="79"/>
      <c r="F17" s="79" t="s">
        <v>40</v>
      </c>
      <c r="G17" s="79" t="s">
        <v>41</v>
      </c>
      <c r="H17" s="79"/>
      <c r="I17" s="85"/>
      <c r="J17" s="86"/>
      <c r="K17" s="87"/>
      <c r="L17" s="18">
        <v>0</v>
      </c>
      <c r="M17" s="19">
        <v>0</v>
      </c>
      <c r="N17" s="19">
        <v>0</v>
      </c>
      <c r="O17" s="19">
        <v>0</v>
      </c>
      <c r="P17" s="20">
        <v>0</v>
      </c>
      <c r="Q17" s="21">
        <v>0</v>
      </c>
      <c r="R17" s="20">
        <v>0</v>
      </c>
      <c r="S17" s="20">
        <v>0</v>
      </c>
      <c r="T17" s="20">
        <v>0</v>
      </c>
      <c r="U17" s="20">
        <v>0</v>
      </c>
      <c r="V17" s="22">
        <v>0</v>
      </c>
    </row>
    <row r="18" spans="1:22" ht="15.75" x14ac:dyDescent="0.25">
      <c r="A18" s="1"/>
      <c r="B18" s="1"/>
      <c r="C18" s="168"/>
      <c r="D18" s="26" t="s">
        <v>42</v>
      </c>
      <c r="E18" s="26"/>
      <c r="F18" s="26" t="s">
        <v>42</v>
      </c>
      <c r="G18" s="26" t="s">
        <v>43</v>
      </c>
      <c r="H18" s="26"/>
      <c r="I18" s="88"/>
      <c r="J18" s="89"/>
      <c r="K18" s="87"/>
      <c r="L18" s="18">
        <v>0</v>
      </c>
      <c r="M18" s="19">
        <v>0</v>
      </c>
      <c r="N18" s="19">
        <v>0</v>
      </c>
      <c r="O18" s="19">
        <v>0</v>
      </c>
      <c r="P18" s="20">
        <v>0</v>
      </c>
      <c r="Q18" s="21">
        <v>0</v>
      </c>
      <c r="R18" s="20">
        <v>0</v>
      </c>
      <c r="S18" s="20">
        <v>0</v>
      </c>
      <c r="T18" s="20">
        <v>0</v>
      </c>
      <c r="U18" s="20">
        <v>0</v>
      </c>
      <c r="V18" s="22">
        <v>0</v>
      </c>
    </row>
    <row r="19" spans="1:22" ht="15.75" x14ac:dyDescent="0.25">
      <c r="A19" s="1"/>
      <c r="B19" s="1"/>
      <c r="C19" s="168"/>
      <c r="D19" s="26" t="s">
        <v>44</v>
      </c>
      <c r="E19" s="26"/>
      <c r="F19" s="26" t="s">
        <v>44</v>
      </c>
      <c r="G19" s="26" t="s">
        <v>45</v>
      </c>
      <c r="H19" s="26"/>
      <c r="I19" s="88"/>
      <c r="J19" s="89"/>
      <c r="K19" s="87"/>
      <c r="L19" s="18">
        <v>0</v>
      </c>
      <c r="M19" s="19">
        <v>0</v>
      </c>
      <c r="N19" s="19">
        <v>0</v>
      </c>
      <c r="O19" s="19">
        <v>0</v>
      </c>
      <c r="P19" s="20">
        <v>0</v>
      </c>
      <c r="Q19" s="21">
        <v>0</v>
      </c>
      <c r="R19" s="20">
        <v>0</v>
      </c>
      <c r="S19" s="20">
        <v>0</v>
      </c>
      <c r="T19" s="20">
        <v>0</v>
      </c>
      <c r="U19" s="20">
        <v>0</v>
      </c>
      <c r="V19" s="22">
        <v>0</v>
      </c>
    </row>
    <row r="20" spans="1:22" ht="15.75" x14ac:dyDescent="0.25">
      <c r="A20" s="1"/>
      <c r="B20" s="1"/>
      <c r="C20" s="27">
        <f>C15+1</f>
        <v>5</v>
      </c>
      <c r="D20" s="16" t="s">
        <v>46</v>
      </c>
      <c r="E20" s="16"/>
      <c r="F20" s="161" t="s">
        <v>46</v>
      </c>
      <c r="G20" s="136" t="s">
        <v>47</v>
      </c>
      <c r="H20" s="137" t="s">
        <v>29</v>
      </c>
      <c r="I20" s="113">
        <v>17</v>
      </c>
      <c r="J20" s="138"/>
      <c r="K20" s="83"/>
      <c r="L20" s="18">
        <v>225073</v>
      </c>
      <c r="M20" s="19">
        <v>56268</v>
      </c>
      <c r="N20" s="19">
        <v>2251</v>
      </c>
      <c r="O20" s="19">
        <v>11254</v>
      </c>
      <c r="P20" s="20">
        <v>2138</v>
      </c>
      <c r="Q20" s="21">
        <v>296984</v>
      </c>
      <c r="R20" s="20">
        <v>5048728</v>
      </c>
      <c r="S20" s="20">
        <v>956556</v>
      </c>
      <c r="T20" s="20">
        <v>38267</v>
      </c>
      <c r="U20" s="20">
        <v>191318</v>
      </c>
      <c r="V20" s="22">
        <v>36350</v>
      </c>
    </row>
    <row r="21" spans="1:22" ht="15.75" x14ac:dyDescent="0.25">
      <c r="A21" s="1"/>
      <c r="B21" s="1"/>
      <c r="C21" s="27">
        <f>C20+1</f>
        <v>6</v>
      </c>
      <c r="D21" s="16" t="s">
        <v>48</v>
      </c>
      <c r="E21" s="15"/>
      <c r="F21" s="161" t="s">
        <v>48</v>
      </c>
      <c r="G21" s="136" t="s">
        <v>49</v>
      </c>
      <c r="H21" s="137" t="s">
        <v>38</v>
      </c>
      <c r="I21" s="113">
        <v>24</v>
      </c>
      <c r="J21" s="138"/>
      <c r="K21" s="83"/>
      <c r="L21" s="18">
        <v>1246886</v>
      </c>
      <c r="M21" s="19">
        <v>311722</v>
      </c>
      <c r="N21" s="19">
        <v>12469</v>
      </c>
      <c r="O21" s="19">
        <v>62344</v>
      </c>
      <c r="P21" s="20">
        <v>11845</v>
      </c>
      <c r="Q21" s="21">
        <v>1645266</v>
      </c>
      <c r="R21" s="20">
        <v>39486384</v>
      </c>
      <c r="S21" s="20">
        <v>7481328</v>
      </c>
      <c r="T21" s="20">
        <v>299256</v>
      </c>
      <c r="U21" s="20">
        <v>1496256</v>
      </c>
      <c r="V21" s="22">
        <v>284289</v>
      </c>
    </row>
    <row r="22" spans="1:22" ht="15.75" x14ac:dyDescent="0.25">
      <c r="A22" s="1"/>
      <c r="B22" s="1"/>
      <c r="C22" s="27">
        <f t="shared" ref="C22:C23" si="0">C21+1</f>
        <v>7</v>
      </c>
      <c r="D22" s="16" t="s">
        <v>50</v>
      </c>
      <c r="E22" s="16"/>
      <c r="F22" s="161" t="s">
        <v>50</v>
      </c>
      <c r="G22" s="136" t="s">
        <v>51</v>
      </c>
      <c r="H22" s="137" t="s">
        <v>38</v>
      </c>
      <c r="I22" s="113">
        <v>1</v>
      </c>
      <c r="J22" s="138"/>
      <c r="K22" s="83"/>
      <c r="L22" s="18">
        <v>1811105</v>
      </c>
      <c r="M22" s="19">
        <v>452776</v>
      </c>
      <c r="N22" s="19">
        <v>18111</v>
      </c>
      <c r="O22" s="19">
        <v>90555</v>
      </c>
      <c r="P22" s="20">
        <v>17205</v>
      </c>
      <c r="Q22" s="21">
        <v>2389752</v>
      </c>
      <c r="R22" s="20">
        <v>2389752</v>
      </c>
      <c r="S22" s="20">
        <v>452776</v>
      </c>
      <c r="T22" s="20">
        <v>18111</v>
      </c>
      <c r="U22" s="20">
        <v>90555</v>
      </c>
      <c r="V22" s="22">
        <v>17205</v>
      </c>
    </row>
    <row r="23" spans="1:22" ht="15.75" x14ac:dyDescent="0.25">
      <c r="A23" s="1"/>
      <c r="B23" s="1"/>
      <c r="C23" s="27">
        <f t="shared" si="0"/>
        <v>8</v>
      </c>
      <c r="D23" s="73" t="s">
        <v>52</v>
      </c>
      <c r="E23" s="73"/>
      <c r="F23" s="161" t="s">
        <v>52</v>
      </c>
      <c r="G23" s="136" t="s">
        <v>53</v>
      </c>
      <c r="H23" s="137" t="s">
        <v>38</v>
      </c>
      <c r="I23" s="113">
        <v>1</v>
      </c>
      <c r="J23" s="138"/>
      <c r="K23" s="83"/>
      <c r="L23" s="18">
        <v>33588</v>
      </c>
      <c r="M23" s="19">
        <v>8397</v>
      </c>
      <c r="N23" s="19">
        <v>336</v>
      </c>
      <c r="O23" s="19">
        <v>1679</v>
      </c>
      <c r="P23" s="20">
        <v>319</v>
      </c>
      <c r="Q23" s="21">
        <v>44319</v>
      </c>
      <c r="R23" s="20">
        <v>44319</v>
      </c>
      <c r="S23" s="20">
        <v>8397</v>
      </c>
      <c r="T23" s="20">
        <v>336</v>
      </c>
      <c r="U23" s="20">
        <v>1679</v>
      </c>
      <c r="V23" s="22">
        <v>319</v>
      </c>
    </row>
    <row r="24" spans="1:22" ht="15.75" x14ac:dyDescent="0.25">
      <c r="A24" s="1"/>
      <c r="B24" s="1"/>
      <c r="C24" s="168"/>
      <c r="D24" s="26" t="s">
        <v>54</v>
      </c>
      <c r="E24" s="26"/>
      <c r="F24" s="26"/>
      <c r="G24" s="26" t="s">
        <v>55</v>
      </c>
      <c r="H24" s="26"/>
      <c r="I24" s="114"/>
      <c r="J24" s="91"/>
      <c r="K24" s="91"/>
      <c r="L24" s="18">
        <v>0</v>
      </c>
      <c r="M24" s="19">
        <v>0</v>
      </c>
      <c r="N24" s="19">
        <v>0</v>
      </c>
      <c r="O24" s="19">
        <v>0</v>
      </c>
      <c r="P24" s="20">
        <v>0</v>
      </c>
      <c r="Q24" s="21">
        <v>0</v>
      </c>
      <c r="R24" s="20">
        <v>0</v>
      </c>
      <c r="S24" s="20">
        <v>0</v>
      </c>
      <c r="T24" s="20">
        <v>0</v>
      </c>
      <c r="U24" s="20">
        <v>0</v>
      </c>
      <c r="V24" s="22">
        <v>0</v>
      </c>
    </row>
    <row r="25" spans="1:22" ht="15.75" x14ac:dyDescent="0.25">
      <c r="A25" s="1"/>
      <c r="B25" s="1"/>
      <c r="C25" s="27">
        <f>C23+1</f>
        <v>9</v>
      </c>
      <c r="D25" s="14" t="s">
        <v>56</v>
      </c>
      <c r="E25" s="16"/>
      <c r="F25" s="163" t="s">
        <v>56</v>
      </c>
      <c r="G25" s="28" t="s">
        <v>57</v>
      </c>
      <c r="H25" s="29" t="s">
        <v>38</v>
      </c>
      <c r="I25" s="113">
        <v>5</v>
      </c>
      <c r="J25" s="90"/>
      <c r="K25" s="83"/>
      <c r="L25" s="18">
        <v>2872305</v>
      </c>
      <c r="M25" s="19">
        <v>718076</v>
      </c>
      <c r="N25" s="19">
        <v>28723</v>
      </c>
      <c r="O25" s="19">
        <v>143615</v>
      </c>
      <c r="P25" s="20">
        <v>27287</v>
      </c>
      <c r="Q25" s="21">
        <v>3790006</v>
      </c>
      <c r="R25" s="20">
        <v>18950030</v>
      </c>
      <c r="S25" s="20">
        <v>3590380</v>
      </c>
      <c r="T25" s="20">
        <v>143615</v>
      </c>
      <c r="U25" s="20">
        <v>718075</v>
      </c>
      <c r="V25" s="22">
        <v>136434</v>
      </c>
    </row>
    <row r="26" spans="1:22" ht="15" x14ac:dyDescent="0.2">
      <c r="A26" s="1"/>
      <c r="B26" s="1"/>
      <c r="C26" s="26"/>
      <c r="D26" s="26" t="s">
        <v>58</v>
      </c>
      <c r="E26" s="26"/>
      <c r="F26" s="26" t="s">
        <v>58</v>
      </c>
      <c r="G26" s="26" t="s">
        <v>59</v>
      </c>
      <c r="H26" s="26"/>
      <c r="I26" s="114"/>
      <c r="J26" s="91"/>
      <c r="K26" s="91"/>
      <c r="L26" s="18">
        <v>0</v>
      </c>
      <c r="M26" s="19">
        <v>0</v>
      </c>
      <c r="N26" s="19">
        <v>0</v>
      </c>
      <c r="O26" s="19">
        <v>0</v>
      </c>
      <c r="P26" s="20">
        <v>0</v>
      </c>
      <c r="Q26" s="21">
        <v>0</v>
      </c>
      <c r="R26" s="20">
        <v>0</v>
      </c>
      <c r="S26" s="20">
        <v>0</v>
      </c>
      <c r="T26" s="20">
        <v>0</v>
      </c>
      <c r="U26" s="20">
        <v>0</v>
      </c>
      <c r="V26" s="22">
        <v>0</v>
      </c>
    </row>
    <row r="27" spans="1:22" ht="15" x14ac:dyDescent="0.2">
      <c r="A27" s="1"/>
      <c r="B27" s="1"/>
      <c r="C27" s="30">
        <f>C25+1</f>
        <v>10</v>
      </c>
      <c r="D27" s="14" t="s">
        <v>60</v>
      </c>
      <c r="E27" s="16"/>
      <c r="F27" s="161" t="s">
        <v>60</v>
      </c>
      <c r="G27" s="31" t="s">
        <v>61</v>
      </c>
      <c r="H27" s="16" t="s">
        <v>32</v>
      </c>
      <c r="I27" s="113">
        <v>337</v>
      </c>
      <c r="J27" s="90"/>
      <c r="K27" s="83"/>
      <c r="L27" s="18">
        <v>427339</v>
      </c>
      <c r="M27" s="19">
        <v>106835</v>
      </c>
      <c r="N27" s="19">
        <v>4273</v>
      </c>
      <c r="O27" s="19">
        <v>21367</v>
      </c>
      <c r="P27" s="20">
        <v>4060</v>
      </c>
      <c r="Q27" s="21">
        <v>563874</v>
      </c>
      <c r="R27" s="20">
        <v>190025538</v>
      </c>
      <c r="S27" s="20">
        <v>36003395</v>
      </c>
      <c r="T27" s="20">
        <v>1440001</v>
      </c>
      <c r="U27" s="20">
        <v>7200679</v>
      </c>
      <c r="V27" s="22">
        <v>1368129</v>
      </c>
    </row>
    <row r="28" spans="1:22" ht="15" x14ac:dyDescent="0.2">
      <c r="A28" s="1"/>
      <c r="B28" s="1"/>
      <c r="C28" s="30">
        <f>C27+1</f>
        <v>11</v>
      </c>
      <c r="D28" s="14" t="s">
        <v>62</v>
      </c>
      <c r="E28" s="16"/>
      <c r="F28" s="161" t="s">
        <v>62</v>
      </c>
      <c r="G28" s="31" t="s">
        <v>63</v>
      </c>
      <c r="H28" s="16" t="s">
        <v>38</v>
      </c>
      <c r="I28" s="113">
        <v>1</v>
      </c>
      <c r="J28" s="90"/>
      <c r="K28" s="83"/>
      <c r="L28" s="18">
        <v>1881318</v>
      </c>
      <c r="M28" s="19">
        <v>470330</v>
      </c>
      <c r="N28" s="19">
        <v>18813</v>
      </c>
      <c r="O28" s="19">
        <v>94066</v>
      </c>
      <c r="P28" s="20">
        <v>17873</v>
      </c>
      <c r="Q28" s="21">
        <v>2482400</v>
      </c>
      <c r="R28" s="20">
        <v>2482400</v>
      </c>
      <c r="S28" s="20">
        <v>470330</v>
      </c>
      <c r="T28" s="20">
        <v>18813</v>
      </c>
      <c r="U28" s="20">
        <v>94066</v>
      </c>
      <c r="V28" s="22">
        <v>17873</v>
      </c>
    </row>
    <row r="29" spans="1:22" ht="15" x14ac:dyDescent="0.2">
      <c r="A29" s="1"/>
      <c r="B29" s="1"/>
      <c r="C29" s="30">
        <f>C28+1</f>
        <v>12</v>
      </c>
      <c r="D29" s="14" t="s">
        <v>64</v>
      </c>
      <c r="E29" s="16"/>
      <c r="F29" s="161" t="s">
        <v>64</v>
      </c>
      <c r="G29" s="31" t="s">
        <v>65</v>
      </c>
      <c r="H29" s="16" t="s">
        <v>38</v>
      </c>
      <c r="I29" s="113">
        <v>4</v>
      </c>
      <c r="J29" s="90"/>
      <c r="K29" s="83"/>
      <c r="L29" s="18">
        <v>2499733</v>
      </c>
      <c r="M29" s="19">
        <v>624933</v>
      </c>
      <c r="N29" s="19">
        <v>24997</v>
      </c>
      <c r="O29" s="19">
        <v>124987</v>
      </c>
      <c r="P29" s="20">
        <v>23748</v>
      </c>
      <c r="Q29" s="21">
        <v>3298398</v>
      </c>
      <c r="R29" s="20">
        <v>13193592</v>
      </c>
      <c r="S29" s="20">
        <v>2499732</v>
      </c>
      <c r="T29" s="20">
        <v>99988</v>
      </c>
      <c r="U29" s="20">
        <v>499948</v>
      </c>
      <c r="V29" s="22">
        <v>94990</v>
      </c>
    </row>
    <row r="30" spans="1:22" ht="15" x14ac:dyDescent="0.2">
      <c r="A30" s="1"/>
      <c r="B30" s="1"/>
      <c r="C30" s="26"/>
      <c r="D30" s="32" t="s">
        <v>66</v>
      </c>
      <c r="E30" s="26"/>
      <c r="F30" s="26" t="s">
        <v>66</v>
      </c>
      <c r="G30" s="26" t="s">
        <v>67</v>
      </c>
      <c r="H30" s="26"/>
      <c r="I30" s="114"/>
      <c r="J30" s="91"/>
      <c r="K30" s="91"/>
      <c r="L30" s="18">
        <v>0</v>
      </c>
      <c r="M30" s="19">
        <v>0</v>
      </c>
      <c r="N30" s="19">
        <v>0</v>
      </c>
      <c r="O30" s="19">
        <v>0</v>
      </c>
      <c r="P30" s="20">
        <v>0</v>
      </c>
      <c r="Q30" s="21">
        <v>0</v>
      </c>
      <c r="R30" s="20">
        <v>0</v>
      </c>
      <c r="S30" s="20">
        <v>0</v>
      </c>
      <c r="T30" s="20">
        <v>0</v>
      </c>
      <c r="U30" s="20">
        <v>0</v>
      </c>
      <c r="V30" s="22">
        <v>0</v>
      </c>
    </row>
    <row r="31" spans="1:22" ht="15" x14ac:dyDescent="0.2">
      <c r="A31" s="1"/>
      <c r="B31" s="1"/>
      <c r="C31" s="30">
        <f>C29+1</f>
        <v>13</v>
      </c>
      <c r="D31" s="14" t="s">
        <v>68</v>
      </c>
      <c r="E31" s="16"/>
      <c r="F31" s="161" t="s">
        <v>68</v>
      </c>
      <c r="G31" s="31" t="s">
        <v>69</v>
      </c>
      <c r="H31" s="16" t="s">
        <v>38</v>
      </c>
      <c r="I31" s="113">
        <v>2</v>
      </c>
      <c r="J31" s="90"/>
      <c r="K31" s="83"/>
      <c r="L31" s="18">
        <v>4009176</v>
      </c>
      <c r="M31" s="19">
        <v>1002294</v>
      </c>
      <c r="N31" s="19">
        <v>40092</v>
      </c>
      <c r="O31" s="19">
        <v>200459</v>
      </c>
      <c r="P31" s="20">
        <v>38087</v>
      </c>
      <c r="Q31" s="21">
        <v>5290108</v>
      </c>
      <c r="R31" s="20">
        <v>10580216</v>
      </c>
      <c r="S31" s="20">
        <v>2004588</v>
      </c>
      <c r="T31" s="20">
        <v>80184</v>
      </c>
      <c r="U31" s="20">
        <v>400918</v>
      </c>
      <c r="V31" s="22">
        <v>76174</v>
      </c>
    </row>
    <row r="32" spans="1:22" ht="15" x14ac:dyDescent="0.2">
      <c r="A32" s="1"/>
      <c r="B32" s="1"/>
      <c r="C32" s="30">
        <f>C31+1</f>
        <v>14</v>
      </c>
      <c r="D32" s="14" t="s">
        <v>70</v>
      </c>
      <c r="E32" s="16"/>
      <c r="F32" s="161" t="s">
        <v>70</v>
      </c>
      <c r="G32" s="139" t="s">
        <v>71</v>
      </c>
      <c r="H32" s="16" t="s">
        <v>38</v>
      </c>
      <c r="I32" s="113">
        <v>2</v>
      </c>
      <c r="J32" s="90"/>
      <c r="K32" s="83"/>
      <c r="L32" s="18">
        <v>8877842</v>
      </c>
      <c r="M32" s="19">
        <v>2219461</v>
      </c>
      <c r="N32" s="19">
        <v>88778</v>
      </c>
      <c r="O32" s="19">
        <v>443892</v>
      </c>
      <c r="P32" s="20">
        <v>84339</v>
      </c>
      <c r="Q32" s="21">
        <v>11714312</v>
      </c>
      <c r="R32" s="20">
        <v>23428624</v>
      </c>
      <c r="S32" s="20">
        <v>4438922</v>
      </c>
      <c r="T32" s="20">
        <v>177556</v>
      </c>
      <c r="U32" s="20">
        <v>887784</v>
      </c>
      <c r="V32" s="22">
        <v>168679</v>
      </c>
    </row>
    <row r="33" spans="1:22" ht="15" x14ac:dyDescent="0.2">
      <c r="A33" s="33"/>
      <c r="B33" s="33"/>
      <c r="C33" s="30">
        <f t="shared" ref="C33:C96" si="1">C32+1</f>
        <v>15</v>
      </c>
      <c r="D33" s="14" t="s">
        <v>72</v>
      </c>
      <c r="E33" s="16"/>
      <c r="F33" s="161" t="s">
        <v>72</v>
      </c>
      <c r="G33" s="139" t="s">
        <v>73</v>
      </c>
      <c r="H33" s="16" t="s">
        <v>38</v>
      </c>
      <c r="I33" s="113">
        <v>2</v>
      </c>
      <c r="J33" s="90"/>
      <c r="K33" s="83"/>
      <c r="L33" s="18">
        <v>4484778</v>
      </c>
      <c r="M33" s="19">
        <v>1121195</v>
      </c>
      <c r="N33" s="19">
        <v>44848</v>
      </c>
      <c r="O33" s="19">
        <v>224239</v>
      </c>
      <c r="P33" s="20">
        <v>42605</v>
      </c>
      <c r="Q33" s="21">
        <v>5917665</v>
      </c>
      <c r="R33" s="20">
        <v>11835330</v>
      </c>
      <c r="S33" s="20">
        <v>2242390</v>
      </c>
      <c r="T33" s="20">
        <v>89696</v>
      </c>
      <c r="U33" s="20">
        <v>448478</v>
      </c>
      <c r="V33" s="22">
        <v>85211</v>
      </c>
    </row>
    <row r="34" spans="1:22" ht="15" x14ac:dyDescent="0.2">
      <c r="C34" s="30">
        <f t="shared" si="1"/>
        <v>16</v>
      </c>
      <c r="D34" s="14" t="s">
        <v>74</v>
      </c>
      <c r="E34" s="16"/>
      <c r="F34" s="161" t="s">
        <v>74</v>
      </c>
      <c r="G34" s="139" t="s">
        <v>75</v>
      </c>
      <c r="H34" s="16" t="s">
        <v>38</v>
      </c>
      <c r="I34" s="113">
        <v>2</v>
      </c>
      <c r="J34" s="90"/>
      <c r="K34" s="83"/>
      <c r="L34" s="18">
        <v>2772425</v>
      </c>
      <c r="M34" s="19">
        <v>693106</v>
      </c>
      <c r="N34" s="19">
        <v>27724</v>
      </c>
      <c r="O34" s="19">
        <v>138621</v>
      </c>
      <c r="P34" s="20">
        <v>26338</v>
      </c>
      <c r="Q34" s="21">
        <v>3658214</v>
      </c>
      <c r="R34" s="20">
        <v>7316428</v>
      </c>
      <c r="S34" s="20">
        <v>1386212</v>
      </c>
      <c r="T34" s="20">
        <v>55448</v>
      </c>
      <c r="U34" s="20">
        <v>277242</v>
      </c>
      <c r="V34" s="22">
        <v>52676</v>
      </c>
    </row>
    <row r="35" spans="1:22" ht="15" x14ac:dyDescent="0.2">
      <c r="C35" s="30">
        <f t="shared" si="1"/>
        <v>17</v>
      </c>
      <c r="D35" s="14" t="s">
        <v>76</v>
      </c>
      <c r="E35" s="16"/>
      <c r="F35" s="161" t="s">
        <v>76</v>
      </c>
      <c r="G35" s="139" t="s">
        <v>77</v>
      </c>
      <c r="H35" s="16" t="s">
        <v>38</v>
      </c>
      <c r="I35" s="113">
        <v>2</v>
      </c>
      <c r="J35" s="90"/>
      <c r="K35" s="83"/>
      <c r="L35" s="18">
        <v>5959330</v>
      </c>
      <c r="M35" s="19">
        <v>1489833</v>
      </c>
      <c r="N35" s="19">
        <v>59593</v>
      </c>
      <c r="O35" s="19">
        <v>297967</v>
      </c>
      <c r="P35" s="20">
        <v>56614</v>
      </c>
      <c r="Q35" s="21">
        <v>7863337</v>
      </c>
      <c r="R35" s="20">
        <v>15726674</v>
      </c>
      <c r="S35" s="20">
        <v>2979666</v>
      </c>
      <c r="T35" s="20">
        <v>119186</v>
      </c>
      <c r="U35" s="20">
        <v>595934</v>
      </c>
      <c r="V35" s="22">
        <v>113227</v>
      </c>
    </row>
    <row r="36" spans="1:22" ht="15" x14ac:dyDescent="0.2">
      <c r="C36" s="30">
        <f t="shared" si="1"/>
        <v>18</v>
      </c>
      <c r="D36" s="14" t="s">
        <v>78</v>
      </c>
      <c r="E36" s="16"/>
      <c r="F36" s="161" t="s">
        <v>78</v>
      </c>
      <c r="G36" s="139" t="s">
        <v>79</v>
      </c>
      <c r="H36" s="16" t="s">
        <v>38</v>
      </c>
      <c r="I36" s="113">
        <v>2</v>
      </c>
      <c r="J36" s="90"/>
      <c r="K36" s="83"/>
      <c r="L36" s="18">
        <v>8172685</v>
      </c>
      <c r="M36" s="19">
        <v>2043171</v>
      </c>
      <c r="N36" s="19">
        <v>81727</v>
      </c>
      <c r="O36" s="19">
        <v>408634</v>
      </c>
      <c r="P36" s="20">
        <v>77640</v>
      </c>
      <c r="Q36" s="21">
        <v>10783857</v>
      </c>
      <c r="R36" s="20">
        <v>21567714</v>
      </c>
      <c r="S36" s="20">
        <v>4086342</v>
      </c>
      <c r="T36" s="20">
        <v>163454</v>
      </c>
      <c r="U36" s="20">
        <v>817268</v>
      </c>
      <c r="V36" s="22">
        <v>155281</v>
      </c>
    </row>
    <row r="37" spans="1:22" ht="15" x14ac:dyDescent="0.2">
      <c r="C37" s="30">
        <f t="shared" si="1"/>
        <v>19</v>
      </c>
      <c r="D37" s="14" t="s">
        <v>80</v>
      </c>
      <c r="E37" s="16"/>
      <c r="F37" s="161" t="s">
        <v>80</v>
      </c>
      <c r="G37" s="139" t="s">
        <v>81</v>
      </c>
      <c r="H37" s="16" t="s">
        <v>38</v>
      </c>
      <c r="I37" s="113">
        <v>1</v>
      </c>
      <c r="J37" s="90"/>
      <c r="K37" s="83"/>
      <c r="L37" s="18">
        <v>13333617</v>
      </c>
      <c r="M37" s="19">
        <v>3333404</v>
      </c>
      <c r="N37" s="19">
        <v>133336</v>
      </c>
      <c r="O37" s="19">
        <v>666681</v>
      </c>
      <c r="P37" s="20">
        <v>126669</v>
      </c>
      <c r="Q37" s="21">
        <v>17593707</v>
      </c>
      <c r="R37" s="20">
        <v>17593707</v>
      </c>
      <c r="S37" s="20">
        <v>3333404</v>
      </c>
      <c r="T37" s="20">
        <v>133336</v>
      </c>
      <c r="U37" s="20">
        <v>666681</v>
      </c>
      <c r="V37" s="22">
        <v>126669</v>
      </c>
    </row>
    <row r="38" spans="1:22" ht="15" x14ac:dyDescent="0.2">
      <c r="C38" s="30">
        <f t="shared" si="1"/>
        <v>20</v>
      </c>
      <c r="D38" s="14" t="s">
        <v>82</v>
      </c>
      <c r="E38" s="34"/>
      <c r="F38" s="161" t="s">
        <v>82</v>
      </c>
      <c r="G38" s="31" t="s">
        <v>83</v>
      </c>
      <c r="H38" s="16" t="s">
        <v>38</v>
      </c>
      <c r="I38" s="113">
        <v>1</v>
      </c>
      <c r="J38" s="90"/>
      <c r="K38" s="83"/>
      <c r="L38" s="18">
        <v>2716843</v>
      </c>
      <c r="M38" s="19">
        <v>679211</v>
      </c>
      <c r="N38" s="19">
        <v>27168</v>
      </c>
      <c r="O38" s="19">
        <v>135842</v>
      </c>
      <c r="P38" s="20">
        <v>25810</v>
      </c>
      <c r="Q38" s="21">
        <v>3584874</v>
      </c>
      <c r="R38" s="20">
        <v>3584874</v>
      </c>
      <c r="S38" s="20">
        <v>679211</v>
      </c>
      <c r="T38" s="20">
        <v>27168</v>
      </c>
      <c r="U38" s="20">
        <v>135842</v>
      </c>
      <c r="V38" s="22">
        <v>25810</v>
      </c>
    </row>
    <row r="39" spans="1:22" ht="15" x14ac:dyDescent="0.2">
      <c r="C39" s="30">
        <f t="shared" si="1"/>
        <v>21</v>
      </c>
      <c r="D39" s="14" t="s">
        <v>84</v>
      </c>
      <c r="E39" s="16"/>
      <c r="F39" s="161" t="s">
        <v>84</v>
      </c>
      <c r="G39" s="31" t="s">
        <v>85</v>
      </c>
      <c r="H39" s="16" t="s">
        <v>38</v>
      </c>
      <c r="I39" s="113">
        <v>4</v>
      </c>
      <c r="J39" s="90"/>
      <c r="K39" s="83"/>
      <c r="L39" s="18">
        <v>56302</v>
      </c>
      <c r="M39" s="19">
        <v>14076</v>
      </c>
      <c r="N39" s="19">
        <v>563</v>
      </c>
      <c r="O39" s="19">
        <v>2815</v>
      </c>
      <c r="P39" s="20">
        <v>535</v>
      </c>
      <c r="Q39" s="21">
        <v>74291</v>
      </c>
      <c r="R39" s="20">
        <v>297164</v>
      </c>
      <c r="S39" s="20">
        <v>56304</v>
      </c>
      <c r="T39" s="20">
        <v>2252</v>
      </c>
      <c r="U39" s="20">
        <v>11260</v>
      </c>
      <c r="V39" s="22">
        <v>2139</v>
      </c>
    </row>
    <row r="40" spans="1:22" ht="15" x14ac:dyDescent="0.2">
      <c r="C40" s="30">
        <f t="shared" si="1"/>
        <v>22</v>
      </c>
      <c r="D40" s="14" t="s">
        <v>86</v>
      </c>
      <c r="E40" s="16"/>
      <c r="F40" s="161" t="s">
        <v>86</v>
      </c>
      <c r="G40" s="31" t="s">
        <v>87</v>
      </c>
      <c r="H40" s="16" t="s">
        <v>38</v>
      </c>
      <c r="I40" s="113">
        <v>4</v>
      </c>
      <c r="J40" s="90"/>
      <c r="K40" s="83"/>
      <c r="L40" s="18">
        <v>1227723</v>
      </c>
      <c r="M40" s="19">
        <v>306931</v>
      </c>
      <c r="N40" s="19">
        <v>12277</v>
      </c>
      <c r="O40" s="19">
        <v>61386</v>
      </c>
      <c r="P40" s="20">
        <v>11663</v>
      </c>
      <c r="Q40" s="21">
        <v>1619980</v>
      </c>
      <c r="R40" s="20">
        <v>6479920</v>
      </c>
      <c r="S40" s="20">
        <v>1227724</v>
      </c>
      <c r="T40" s="20">
        <v>49108</v>
      </c>
      <c r="U40" s="20">
        <v>245544</v>
      </c>
      <c r="V40" s="22">
        <v>46653</v>
      </c>
    </row>
    <row r="41" spans="1:22" ht="15" x14ac:dyDescent="0.2">
      <c r="C41" s="30">
        <f t="shared" si="1"/>
        <v>23</v>
      </c>
      <c r="D41" s="14" t="s">
        <v>88</v>
      </c>
      <c r="E41" s="16"/>
      <c r="F41" s="161" t="s">
        <v>88</v>
      </c>
      <c r="G41" s="31" t="s">
        <v>89</v>
      </c>
      <c r="H41" s="16" t="s">
        <v>38</v>
      </c>
      <c r="I41" s="113">
        <v>2</v>
      </c>
      <c r="J41" s="90"/>
      <c r="K41" s="83"/>
      <c r="L41" s="18">
        <v>279061</v>
      </c>
      <c r="M41" s="19">
        <v>69765</v>
      </c>
      <c r="N41" s="19">
        <v>2791</v>
      </c>
      <c r="O41" s="19">
        <v>13953</v>
      </c>
      <c r="P41" s="20">
        <v>2651</v>
      </c>
      <c r="Q41" s="21">
        <v>368221</v>
      </c>
      <c r="R41" s="20">
        <v>736442</v>
      </c>
      <c r="S41" s="20">
        <v>139530</v>
      </c>
      <c r="T41" s="20">
        <v>5582</v>
      </c>
      <c r="U41" s="20">
        <v>27906</v>
      </c>
      <c r="V41" s="22">
        <v>5302</v>
      </c>
    </row>
    <row r="42" spans="1:22" ht="15" x14ac:dyDescent="0.2">
      <c r="C42" s="30">
        <f t="shared" si="1"/>
        <v>24</v>
      </c>
      <c r="D42" s="14" t="s">
        <v>90</v>
      </c>
      <c r="E42" s="16"/>
      <c r="F42" s="161" t="s">
        <v>90</v>
      </c>
      <c r="G42" s="31" t="s">
        <v>91</v>
      </c>
      <c r="H42" s="16" t="s">
        <v>38</v>
      </c>
      <c r="I42" s="113">
        <v>2</v>
      </c>
      <c r="J42" s="90"/>
      <c r="K42" s="83"/>
      <c r="L42" s="18">
        <v>787637</v>
      </c>
      <c r="M42" s="19">
        <v>196909</v>
      </c>
      <c r="N42" s="19">
        <v>7876</v>
      </c>
      <c r="O42" s="19">
        <v>39382</v>
      </c>
      <c r="P42" s="20">
        <v>7483</v>
      </c>
      <c r="Q42" s="21">
        <v>1039287</v>
      </c>
      <c r="R42" s="20">
        <v>2078574</v>
      </c>
      <c r="S42" s="20">
        <v>393818</v>
      </c>
      <c r="T42" s="20">
        <v>15752</v>
      </c>
      <c r="U42" s="20">
        <v>78764</v>
      </c>
      <c r="V42" s="22">
        <v>14965</v>
      </c>
    </row>
    <row r="43" spans="1:22" ht="15" x14ac:dyDescent="0.2">
      <c r="C43" s="30">
        <f t="shared" si="1"/>
        <v>25</v>
      </c>
      <c r="D43" s="14" t="s">
        <v>92</v>
      </c>
      <c r="E43" s="16"/>
      <c r="F43" s="161" t="s">
        <v>92</v>
      </c>
      <c r="G43" s="31" t="s">
        <v>93</v>
      </c>
      <c r="H43" s="16" t="s">
        <v>38</v>
      </c>
      <c r="I43" s="113">
        <v>4</v>
      </c>
      <c r="J43" s="90"/>
      <c r="K43" s="83"/>
      <c r="L43" s="18">
        <v>297277</v>
      </c>
      <c r="M43" s="19">
        <v>74319</v>
      </c>
      <c r="N43" s="19">
        <v>2973</v>
      </c>
      <c r="O43" s="19">
        <v>14864</v>
      </c>
      <c r="P43" s="20">
        <v>2824</v>
      </c>
      <c r="Q43" s="21">
        <v>392257</v>
      </c>
      <c r="R43" s="20">
        <v>1569028</v>
      </c>
      <c r="S43" s="20">
        <v>297276</v>
      </c>
      <c r="T43" s="20">
        <v>11892</v>
      </c>
      <c r="U43" s="20">
        <v>59456</v>
      </c>
      <c r="V43" s="22">
        <v>11297</v>
      </c>
    </row>
    <row r="44" spans="1:22" ht="15" x14ac:dyDescent="0.2">
      <c r="C44" s="30">
        <f t="shared" si="1"/>
        <v>26</v>
      </c>
      <c r="D44" s="14" t="s">
        <v>94</v>
      </c>
      <c r="E44" s="34"/>
      <c r="F44" s="161" t="s">
        <v>94</v>
      </c>
      <c r="G44" s="31" t="s">
        <v>95</v>
      </c>
      <c r="H44" s="16" t="s">
        <v>38</v>
      </c>
      <c r="I44" s="113">
        <v>6</v>
      </c>
      <c r="J44" s="90"/>
      <c r="K44" s="83"/>
      <c r="L44" s="18">
        <v>220772</v>
      </c>
      <c r="M44" s="19">
        <v>55193</v>
      </c>
      <c r="N44" s="19">
        <v>2208</v>
      </c>
      <c r="O44" s="19">
        <v>11039</v>
      </c>
      <c r="P44" s="20">
        <v>2097</v>
      </c>
      <c r="Q44" s="21">
        <v>291309</v>
      </c>
      <c r="R44" s="20">
        <v>1747854</v>
      </c>
      <c r="S44" s="20">
        <v>331158</v>
      </c>
      <c r="T44" s="20">
        <v>13248</v>
      </c>
      <c r="U44" s="20">
        <v>66234</v>
      </c>
      <c r="V44" s="22">
        <v>12584</v>
      </c>
    </row>
    <row r="45" spans="1:22" ht="15" x14ac:dyDescent="0.2">
      <c r="C45" s="30">
        <f t="shared" si="1"/>
        <v>27</v>
      </c>
      <c r="D45" s="14" t="s">
        <v>96</v>
      </c>
      <c r="E45" s="16"/>
      <c r="F45" s="161" t="s">
        <v>96</v>
      </c>
      <c r="G45" s="31" t="s">
        <v>97</v>
      </c>
      <c r="H45" s="16" t="s">
        <v>38</v>
      </c>
      <c r="I45" s="113">
        <v>9</v>
      </c>
      <c r="J45" s="90"/>
      <c r="K45" s="83"/>
      <c r="L45" s="18">
        <v>5630</v>
      </c>
      <c r="M45" s="19">
        <v>1408</v>
      </c>
      <c r="N45" s="19">
        <v>56</v>
      </c>
      <c r="O45" s="19">
        <v>282</v>
      </c>
      <c r="P45" s="20">
        <v>54</v>
      </c>
      <c r="Q45" s="21">
        <v>7430</v>
      </c>
      <c r="R45" s="20">
        <v>66870</v>
      </c>
      <c r="S45" s="20">
        <v>12672</v>
      </c>
      <c r="T45" s="20">
        <v>504</v>
      </c>
      <c r="U45" s="20">
        <v>2538</v>
      </c>
      <c r="V45" s="22">
        <v>482</v>
      </c>
    </row>
    <row r="46" spans="1:22" ht="15" x14ac:dyDescent="0.2">
      <c r="C46" s="30">
        <f t="shared" si="1"/>
        <v>28</v>
      </c>
      <c r="D46" s="14" t="s">
        <v>98</v>
      </c>
      <c r="E46" s="16"/>
      <c r="F46" s="161" t="s">
        <v>98</v>
      </c>
      <c r="G46" s="31" t="s">
        <v>99</v>
      </c>
      <c r="H46" s="16" t="s">
        <v>38</v>
      </c>
      <c r="I46" s="113">
        <v>3</v>
      </c>
      <c r="J46" s="90"/>
      <c r="K46" s="83"/>
      <c r="L46" s="18">
        <v>29592</v>
      </c>
      <c r="M46" s="19">
        <v>7398</v>
      </c>
      <c r="N46" s="19">
        <v>296</v>
      </c>
      <c r="O46" s="19">
        <v>1480</v>
      </c>
      <c r="P46" s="20">
        <v>281</v>
      </c>
      <c r="Q46" s="21">
        <v>39047</v>
      </c>
      <c r="R46" s="20">
        <v>117141</v>
      </c>
      <c r="S46" s="20">
        <v>22194</v>
      </c>
      <c r="T46" s="20">
        <v>888</v>
      </c>
      <c r="U46" s="20">
        <v>4440</v>
      </c>
      <c r="V46" s="22">
        <v>844</v>
      </c>
    </row>
    <row r="47" spans="1:22" ht="15" x14ac:dyDescent="0.2">
      <c r="C47" s="30">
        <f t="shared" si="1"/>
        <v>29</v>
      </c>
      <c r="D47" s="14" t="s">
        <v>100</v>
      </c>
      <c r="E47" s="16"/>
      <c r="F47" s="161" t="s">
        <v>100</v>
      </c>
      <c r="G47" s="31" t="s">
        <v>101</v>
      </c>
      <c r="H47" s="16" t="s">
        <v>38</v>
      </c>
      <c r="I47" s="113">
        <v>2</v>
      </c>
      <c r="J47" s="90"/>
      <c r="K47" s="83"/>
      <c r="L47" s="18">
        <v>1753739</v>
      </c>
      <c r="M47" s="19">
        <v>438435</v>
      </c>
      <c r="N47" s="19">
        <v>17537</v>
      </c>
      <c r="O47" s="19">
        <v>87687</v>
      </c>
      <c r="P47" s="20">
        <v>16661</v>
      </c>
      <c r="Q47" s="21">
        <v>2314059</v>
      </c>
      <c r="R47" s="20">
        <v>4628118</v>
      </c>
      <c r="S47" s="20">
        <v>876870</v>
      </c>
      <c r="T47" s="20">
        <v>35074</v>
      </c>
      <c r="U47" s="20">
        <v>175374</v>
      </c>
      <c r="V47" s="22">
        <v>33321</v>
      </c>
    </row>
    <row r="48" spans="1:22" ht="15" x14ac:dyDescent="0.2">
      <c r="C48" s="30">
        <f t="shared" si="1"/>
        <v>30</v>
      </c>
      <c r="D48" s="14" t="s">
        <v>102</v>
      </c>
      <c r="E48" s="16"/>
      <c r="F48" s="161" t="s">
        <v>102</v>
      </c>
      <c r="G48" s="31" t="s">
        <v>103</v>
      </c>
      <c r="H48" s="16" t="s">
        <v>38</v>
      </c>
      <c r="I48" s="113">
        <v>2</v>
      </c>
      <c r="J48" s="90"/>
      <c r="K48" s="83"/>
      <c r="L48" s="18">
        <v>1178712</v>
      </c>
      <c r="M48" s="19">
        <v>294678</v>
      </c>
      <c r="N48" s="19">
        <v>11787</v>
      </c>
      <c r="O48" s="19">
        <v>58936</v>
      </c>
      <c r="P48" s="20">
        <v>11198</v>
      </c>
      <c r="Q48" s="21">
        <v>1555311</v>
      </c>
      <c r="R48" s="20">
        <v>3110622</v>
      </c>
      <c r="S48" s="20">
        <v>589356</v>
      </c>
      <c r="T48" s="20">
        <v>23574</v>
      </c>
      <c r="U48" s="20">
        <v>117872</v>
      </c>
      <c r="V48" s="22">
        <v>22396</v>
      </c>
    </row>
    <row r="49" spans="3:22" ht="15" x14ac:dyDescent="0.2">
      <c r="C49" s="30">
        <f t="shared" si="1"/>
        <v>31</v>
      </c>
      <c r="D49" s="14" t="s">
        <v>104</v>
      </c>
      <c r="E49" s="16"/>
      <c r="F49" s="161" t="s">
        <v>104</v>
      </c>
      <c r="G49" s="31" t="s">
        <v>105</v>
      </c>
      <c r="H49" s="16" t="s">
        <v>38</v>
      </c>
      <c r="I49" s="113">
        <v>1</v>
      </c>
      <c r="J49" s="90"/>
      <c r="K49" s="83"/>
      <c r="L49" s="18">
        <v>584438</v>
      </c>
      <c r="M49" s="19">
        <v>146110</v>
      </c>
      <c r="N49" s="19">
        <v>5844</v>
      </c>
      <c r="O49" s="19">
        <v>29222</v>
      </c>
      <c r="P49" s="20">
        <v>5552</v>
      </c>
      <c r="Q49" s="21">
        <v>771166</v>
      </c>
      <c r="R49" s="20">
        <v>771166</v>
      </c>
      <c r="S49" s="20">
        <v>146110</v>
      </c>
      <c r="T49" s="20">
        <v>5844</v>
      </c>
      <c r="U49" s="20">
        <v>29222</v>
      </c>
      <c r="V49" s="22">
        <v>5552</v>
      </c>
    </row>
    <row r="50" spans="3:22" ht="15" x14ac:dyDescent="0.2">
      <c r="C50" s="30">
        <f t="shared" si="1"/>
        <v>32</v>
      </c>
      <c r="D50" s="14" t="s">
        <v>106</v>
      </c>
      <c r="E50" s="16"/>
      <c r="F50" s="161" t="s">
        <v>106</v>
      </c>
      <c r="G50" s="31" t="s">
        <v>107</v>
      </c>
      <c r="H50" s="16" t="s">
        <v>38</v>
      </c>
      <c r="I50" s="113">
        <v>3</v>
      </c>
      <c r="J50" s="90"/>
      <c r="K50" s="83"/>
      <c r="L50" s="18">
        <v>326119</v>
      </c>
      <c r="M50" s="19">
        <v>81530</v>
      </c>
      <c r="N50" s="19">
        <v>3261</v>
      </c>
      <c r="O50" s="19">
        <v>16306</v>
      </c>
      <c r="P50" s="20">
        <v>3098</v>
      </c>
      <c r="Q50" s="21">
        <v>430314</v>
      </c>
      <c r="R50" s="20">
        <v>1290942</v>
      </c>
      <c r="S50" s="20">
        <v>244590</v>
      </c>
      <c r="T50" s="20">
        <v>9783</v>
      </c>
      <c r="U50" s="20">
        <v>48918</v>
      </c>
      <c r="V50" s="22">
        <v>9294</v>
      </c>
    </row>
    <row r="51" spans="3:22" ht="15" x14ac:dyDescent="0.2">
      <c r="C51" s="30">
        <f t="shared" si="1"/>
        <v>33</v>
      </c>
      <c r="D51" s="14" t="s">
        <v>108</v>
      </c>
      <c r="E51" s="34"/>
      <c r="F51" s="161" t="s">
        <v>108</v>
      </c>
      <c r="G51" s="31" t="s">
        <v>109</v>
      </c>
      <c r="H51" s="16" t="s">
        <v>38</v>
      </c>
      <c r="I51" s="113">
        <v>2</v>
      </c>
      <c r="J51" s="90"/>
      <c r="K51" s="83"/>
      <c r="L51" s="18">
        <v>1779152</v>
      </c>
      <c r="M51" s="19">
        <v>444788</v>
      </c>
      <c r="N51" s="19">
        <v>17792</v>
      </c>
      <c r="O51" s="19">
        <v>88958</v>
      </c>
      <c r="P51" s="20">
        <v>16902</v>
      </c>
      <c r="Q51" s="21">
        <v>2347592</v>
      </c>
      <c r="R51" s="20">
        <v>4695184</v>
      </c>
      <c r="S51" s="20">
        <v>889576</v>
      </c>
      <c r="T51" s="20">
        <v>35584</v>
      </c>
      <c r="U51" s="20">
        <v>177916</v>
      </c>
      <c r="V51" s="22">
        <v>33804</v>
      </c>
    </row>
    <row r="52" spans="3:22" ht="15" x14ac:dyDescent="0.2">
      <c r="C52" s="30">
        <f t="shared" si="1"/>
        <v>34</v>
      </c>
      <c r="D52" s="14" t="s">
        <v>110</v>
      </c>
      <c r="E52" s="16"/>
      <c r="F52" s="161" t="s">
        <v>110</v>
      </c>
      <c r="G52" s="31" t="s">
        <v>111</v>
      </c>
      <c r="H52" s="16" t="s">
        <v>38</v>
      </c>
      <c r="I52" s="113">
        <v>6</v>
      </c>
      <c r="J52" s="90"/>
      <c r="K52" s="83"/>
      <c r="L52" s="18">
        <v>416569</v>
      </c>
      <c r="M52" s="19">
        <v>104142</v>
      </c>
      <c r="N52" s="19">
        <v>4166</v>
      </c>
      <c r="O52" s="19">
        <v>20828</v>
      </c>
      <c r="P52" s="20">
        <v>3957</v>
      </c>
      <c r="Q52" s="21">
        <v>549662</v>
      </c>
      <c r="R52" s="20">
        <v>3297972</v>
      </c>
      <c r="S52" s="20">
        <v>624852</v>
      </c>
      <c r="T52" s="20">
        <v>24996</v>
      </c>
      <c r="U52" s="20">
        <v>124968</v>
      </c>
      <c r="V52" s="22">
        <v>23744</v>
      </c>
    </row>
    <row r="53" spans="3:22" ht="15" x14ac:dyDescent="0.2">
      <c r="C53" s="30">
        <f t="shared" si="1"/>
        <v>35</v>
      </c>
      <c r="D53" s="14" t="s">
        <v>112</v>
      </c>
      <c r="E53" s="35"/>
      <c r="F53" s="161" t="s">
        <v>112</v>
      </c>
      <c r="G53" s="31" t="s">
        <v>113</v>
      </c>
      <c r="H53" s="16" t="s">
        <v>38</v>
      </c>
      <c r="I53" s="113">
        <v>2</v>
      </c>
      <c r="J53" s="90"/>
      <c r="K53" s="83"/>
      <c r="L53" s="18">
        <v>1120361</v>
      </c>
      <c r="M53" s="19">
        <v>280090</v>
      </c>
      <c r="N53" s="19">
        <v>11204</v>
      </c>
      <c r="O53" s="19">
        <v>56018</v>
      </c>
      <c r="P53" s="20">
        <v>10643</v>
      </c>
      <c r="Q53" s="21">
        <v>1478316</v>
      </c>
      <c r="R53" s="20">
        <v>2956632</v>
      </c>
      <c r="S53" s="20">
        <v>560180</v>
      </c>
      <c r="T53" s="20">
        <v>22408</v>
      </c>
      <c r="U53" s="20">
        <v>112036</v>
      </c>
      <c r="V53" s="22">
        <v>21287</v>
      </c>
    </row>
    <row r="54" spans="3:22" ht="15" x14ac:dyDescent="0.2">
      <c r="C54" s="30">
        <f t="shared" si="1"/>
        <v>36</v>
      </c>
      <c r="D54" s="14" t="s">
        <v>114</v>
      </c>
      <c r="E54" s="35"/>
      <c r="F54" s="161" t="s">
        <v>114</v>
      </c>
      <c r="G54" s="31" t="s">
        <v>115</v>
      </c>
      <c r="H54" s="16" t="s">
        <v>38</v>
      </c>
      <c r="I54" s="113">
        <v>2</v>
      </c>
      <c r="J54" s="90"/>
      <c r="K54" s="83"/>
      <c r="L54" s="18">
        <v>1186265</v>
      </c>
      <c r="M54" s="19">
        <v>296566</v>
      </c>
      <c r="N54" s="19">
        <v>11863</v>
      </c>
      <c r="O54" s="19">
        <v>59313</v>
      </c>
      <c r="P54" s="20">
        <v>11269</v>
      </c>
      <c r="Q54" s="21">
        <v>1565276</v>
      </c>
      <c r="R54" s="20">
        <v>3130552</v>
      </c>
      <c r="S54" s="20">
        <v>593132</v>
      </c>
      <c r="T54" s="20">
        <v>23726</v>
      </c>
      <c r="U54" s="20">
        <v>118626</v>
      </c>
      <c r="V54" s="22">
        <v>22539</v>
      </c>
    </row>
    <row r="55" spans="3:22" ht="15" x14ac:dyDescent="0.2">
      <c r="C55" s="30">
        <f t="shared" si="1"/>
        <v>37</v>
      </c>
      <c r="D55" s="14" t="s">
        <v>116</v>
      </c>
      <c r="E55" s="35"/>
      <c r="F55" s="161" t="s">
        <v>116</v>
      </c>
      <c r="G55" s="31" t="s">
        <v>117</v>
      </c>
      <c r="H55" s="16" t="s">
        <v>38</v>
      </c>
      <c r="I55" s="113">
        <v>4</v>
      </c>
      <c r="J55" s="90"/>
      <c r="K55" s="83"/>
      <c r="L55" s="18">
        <v>1489225</v>
      </c>
      <c r="M55" s="19">
        <v>372306</v>
      </c>
      <c r="N55" s="19">
        <v>14892</v>
      </c>
      <c r="O55" s="19">
        <v>74461</v>
      </c>
      <c r="P55" s="20">
        <v>14148</v>
      </c>
      <c r="Q55" s="21">
        <v>1965032</v>
      </c>
      <c r="R55" s="20">
        <v>7860128</v>
      </c>
      <c r="S55" s="20">
        <v>1489224</v>
      </c>
      <c r="T55" s="20">
        <v>59568</v>
      </c>
      <c r="U55" s="20">
        <v>297844</v>
      </c>
      <c r="V55" s="22">
        <v>56590</v>
      </c>
    </row>
    <row r="56" spans="3:22" ht="15" x14ac:dyDescent="0.2">
      <c r="C56" s="30">
        <f t="shared" si="1"/>
        <v>38</v>
      </c>
      <c r="D56" s="14" t="s">
        <v>118</v>
      </c>
      <c r="E56" s="35"/>
      <c r="F56" s="161" t="s">
        <v>118</v>
      </c>
      <c r="G56" s="31" t="s">
        <v>119</v>
      </c>
      <c r="H56" s="16" t="s">
        <v>38</v>
      </c>
      <c r="I56" s="113">
        <v>2</v>
      </c>
      <c r="J56" s="90"/>
      <c r="K56" s="83"/>
      <c r="L56" s="18">
        <v>1609887</v>
      </c>
      <c r="M56" s="19">
        <v>402472</v>
      </c>
      <c r="N56" s="19">
        <v>16099</v>
      </c>
      <c r="O56" s="19">
        <v>80494</v>
      </c>
      <c r="P56" s="20">
        <v>15294</v>
      </c>
      <c r="Q56" s="21">
        <v>2124246</v>
      </c>
      <c r="R56" s="20">
        <v>4248492</v>
      </c>
      <c r="S56" s="20">
        <v>804944</v>
      </c>
      <c r="T56" s="20">
        <v>32198</v>
      </c>
      <c r="U56" s="20">
        <v>160988</v>
      </c>
      <c r="V56" s="22">
        <v>30588</v>
      </c>
    </row>
    <row r="57" spans="3:22" ht="15" x14ac:dyDescent="0.2">
      <c r="C57" s="30">
        <f t="shared" si="1"/>
        <v>39</v>
      </c>
      <c r="D57" s="14" t="s">
        <v>120</v>
      </c>
      <c r="E57" s="35"/>
      <c r="F57" s="161" t="s">
        <v>120</v>
      </c>
      <c r="G57" s="31" t="s">
        <v>121</v>
      </c>
      <c r="H57" s="16" t="s">
        <v>38</v>
      </c>
      <c r="I57" s="113">
        <v>2</v>
      </c>
      <c r="J57" s="90"/>
      <c r="K57" s="83"/>
      <c r="L57" s="18">
        <v>2022717</v>
      </c>
      <c r="M57" s="19">
        <v>505679</v>
      </c>
      <c r="N57" s="19">
        <v>20227</v>
      </c>
      <c r="O57" s="19">
        <v>101136</v>
      </c>
      <c r="P57" s="20">
        <v>19216</v>
      </c>
      <c r="Q57" s="21">
        <v>2668975</v>
      </c>
      <c r="R57" s="20">
        <v>5337950</v>
      </c>
      <c r="S57" s="20">
        <v>1011358</v>
      </c>
      <c r="T57" s="20">
        <v>40454</v>
      </c>
      <c r="U57" s="20">
        <v>202272</v>
      </c>
      <c r="V57" s="22">
        <v>38432</v>
      </c>
    </row>
    <row r="58" spans="3:22" ht="15" x14ac:dyDescent="0.2">
      <c r="C58" s="30">
        <f t="shared" si="1"/>
        <v>40</v>
      </c>
      <c r="D58" s="14" t="s">
        <v>122</v>
      </c>
      <c r="E58" s="35"/>
      <c r="F58" s="161" t="s">
        <v>122</v>
      </c>
      <c r="G58" s="31" t="s">
        <v>123</v>
      </c>
      <c r="H58" s="16" t="s">
        <v>38</v>
      </c>
      <c r="I58" s="113">
        <v>2</v>
      </c>
      <c r="J58" s="90"/>
      <c r="K58" s="83"/>
      <c r="L58" s="18">
        <v>162792</v>
      </c>
      <c r="M58" s="19">
        <v>40698</v>
      </c>
      <c r="N58" s="19">
        <v>1628</v>
      </c>
      <c r="O58" s="19">
        <v>8140</v>
      </c>
      <c r="P58" s="20">
        <v>1547</v>
      </c>
      <c r="Q58" s="21">
        <v>214805</v>
      </c>
      <c r="R58" s="20">
        <v>429610</v>
      </c>
      <c r="S58" s="20">
        <v>81396</v>
      </c>
      <c r="T58" s="20">
        <v>3256</v>
      </c>
      <c r="U58" s="20">
        <v>16280</v>
      </c>
      <c r="V58" s="22">
        <v>3093</v>
      </c>
    </row>
    <row r="59" spans="3:22" ht="15" x14ac:dyDescent="0.2">
      <c r="C59" s="30">
        <f t="shared" si="1"/>
        <v>41</v>
      </c>
      <c r="D59" s="14" t="s">
        <v>124</v>
      </c>
      <c r="E59" s="35"/>
      <c r="F59" s="161" t="s">
        <v>124</v>
      </c>
      <c r="G59" s="31" t="s">
        <v>125</v>
      </c>
      <c r="H59" s="16" t="s">
        <v>38</v>
      </c>
      <c r="I59" s="113">
        <v>3</v>
      </c>
      <c r="J59" s="90"/>
      <c r="K59" s="83"/>
      <c r="L59" s="18">
        <v>162792</v>
      </c>
      <c r="M59" s="19">
        <v>40698</v>
      </c>
      <c r="N59" s="19">
        <v>1628</v>
      </c>
      <c r="O59" s="19">
        <v>8140</v>
      </c>
      <c r="P59" s="20">
        <v>1547</v>
      </c>
      <c r="Q59" s="21">
        <v>214805</v>
      </c>
      <c r="R59" s="20">
        <v>644415</v>
      </c>
      <c r="S59" s="20">
        <v>122094</v>
      </c>
      <c r="T59" s="20">
        <v>4884</v>
      </c>
      <c r="U59" s="20">
        <v>24420</v>
      </c>
      <c r="V59" s="22">
        <v>4640</v>
      </c>
    </row>
    <row r="60" spans="3:22" ht="15" x14ac:dyDescent="0.2">
      <c r="C60" s="30">
        <f t="shared" si="1"/>
        <v>42</v>
      </c>
      <c r="D60" s="14" t="s">
        <v>126</v>
      </c>
      <c r="E60" s="35"/>
      <c r="F60" s="161" t="s">
        <v>126</v>
      </c>
      <c r="G60" s="31" t="s">
        <v>127</v>
      </c>
      <c r="H60" s="16" t="s">
        <v>38</v>
      </c>
      <c r="I60" s="113">
        <v>2</v>
      </c>
      <c r="J60" s="90"/>
      <c r="K60" s="83"/>
      <c r="L60" s="18">
        <v>514406</v>
      </c>
      <c r="M60" s="19">
        <v>128602</v>
      </c>
      <c r="N60" s="19">
        <v>5144</v>
      </c>
      <c r="O60" s="19">
        <v>25720</v>
      </c>
      <c r="P60" s="20">
        <v>4887</v>
      </c>
      <c r="Q60" s="21">
        <v>678759</v>
      </c>
      <c r="R60" s="20">
        <v>1357518</v>
      </c>
      <c r="S60" s="20">
        <v>257204</v>
      </c>
      <c r="T60" s="20">
        <v>10288</v>
      </c>
      <c r="U60" s="20">
        <v>51440</v>
      </c>
      <c r="V60" s="22">
        <v>9774</v>
      </c>
    </row>
    <row r="61" spans="3:22" ht="15" x14ac:dyDescent="0.2">
      <c r="C61" s="30">
        <f t="shared" si="1"/>
        <v>43</v>
      </c>
      <c r="D61" s="14" t="s">
        <v>128</v>
      </c>
      <c r="E61" s="35"/>
      <c r="F61" s="161" t="s">
        <v>128</v>
      </c>
      <c r="G61" s="31" t="s">
        <v>129</v>
      </c>
      <c r="H61" s="16" t="s">
        <v>38</v>
      </c>
      <c r="I61" s="113">
        <v>2</v>
      </c>
      <c r="J61" s="90"/>
      <c r="K61" s="83"/>
      <c r="L61" s="18">
        <v>1157047</v>
      </c>
      <c r="M61" s="19">
        <v>289262</v>
      </c>
      <c r="N61" s="19">
        <v>11570</v>
      </c>
      <c r="O61" s="19">
        <v>57852</v>
      </c>
      <c r="P61" s="20">
        <v>10992</v>
      </c>
      <c r="Q61" s="21">
        <v>1526723</v>
      </c>
      <c r="R61" s="20">
        <v>3053446</v>
      </c>
      <c r="S61" s="20">
        <v>578524</v>
      </c>
      <c r="T61" s="20">
        <v>23140</v>
      </c>
      <c r="U61" s="20">
        <v>115704</v>
      </c>
      <c r="V61" s="22">
        <v>21984</v>
      </c>
    </row>
    <row r="62" spans="3:22" ht="15" x14ac:dyDescent="0.2">
      <c r="C62" s="30">
        <f t="shared" si="1"/>
        <v>44</v>
      </c>
      <c r="D62" s="14" t="s">
        <v>130</v>
      </c>
      <c r="E62" s="35"/>
      <c r="F62" s="161" t="s">
        <v>130</v>
      </c>
      <c r="G62" s="31" t="s">
        <v>131</v>
      </c>
      <c r="H62" s="16" t="s">
        <v>38</v>
      </c>
      <c r="I62" s="113">
        <v>2</v>
      </c>
      <c r="J62" s="90"/>
      <c r="K62" s="83"/>
      <c r="L62" s="18">
        <v>1864232</v>
      </c>
      <c r="M62" s="19">
        <v>466058</v>
      </c>
      <c r="N62" s="19">
        <v>18642</v>
      </c>
      <c r="O62" s="19">
        <v>93212</v>
      </c>
      <c r="P62" s="20">
        <v>17710</v>
      </c>
      <c r="Q62" s="21">
        <v>2459854</v>
      </c>
      <c r="R62" s="20">
        <v>4919708</v>
      </c>
      <c r="S62" s="20">
        <v>932116</v>
      </c>
      <c r="T62" s="20">
        <v>37284</v>
      </c>
      <c r="U62" s="20">
        <v>186424</v>
      </c>
      <c r="V62" s="22">
        <v>35421</v>
      </c>
    </row>
    <row r="63" spans="3:22" ht="15" x14ac:dyDescent="0.2">
      <c r="C63" s="30">
        <f t="shared" si="1"/>
        <v>45</v>
      </c>
      <c r="D63" s="14" t="s">
        <v>132</v>
      </c>
      <c r="E63" s="35"/>
      <c r="F63" s="161" t="s">
        <v>132</v>
      </c>
      <c r="G63" s="31" t="s">
        <v>133</v>
      </c>
      <c r="H63" s="16" t="s">
        <v>38</v>
      </c>
      <c r="I63" s="113">
        <v>2</v>
      </c>
      <c r="J63" s="90"/>
      <c r="K63" s="83"/>
      <c r="L63" s="18">
        <v>2129082</v>
      </c>
      <c r="M63" s="19">
        <v>532271</v>
      </c>
      <c r="N63" s="19">
        <v>21291</v>
      </c>
      <c r="O63" s="19">
        <v>106454</v>
      </c>
      <c r="P63" s="20">
        <v>20226</v>
      </c>
      <c r="Q63" s="21">
        <v>2809324</v>
      </c>
      <c r="R63" s="20">
        <v>5618648</v>
      </c>
      <c r="S63" s="20">
        <v>1064542</v>
      </c>
      <c r="T63" s="20">
        <v>42582</v>
      </c>
      <c r="U63" s="20">
        <v>212908</v>
      </c>
      <c r="V63" s="22">
        <v>40453</v>
      </c>
    </row>
    <row r="64" spans="3:22" ht="15" x14ac:dyDescent="0.2">
      <c r="C64" s="30">
        <f t="shared" si="1"/>
        <v>46</v>
      </c>
      <c r="D64" s="14" t="s">
        <v>134</v>
      </c>
      <c r="E64" s="35"/>
      <c r="F64" s="161" t="s">
        <v>134</v>
      </c>
      <c r="G64" s="31" t="s">
        <v>135</v>
      </c>
      <c r="H64" s="16" t="s">
        <v>38</v>
      </c>
      <c r="I64" s="113">
        <v>1</v>
      </c>
      <c r="J64" s="90"/>
      <c r="K64" s="83"/>
      <c r="L64" s="18">
        <v>2980714</v>
      </c>
      <c r="M64" s="19">
        <v>745179</v>
      </c>
      <c r="N64" s="19">
        <v>29807</v>
      </c>
      <c r="O64" s="19">
        <v>149036</v>
      </c>
      <c r="P64" s="20">
        <v>28317</v>
      </c>
      <c r="Q64" s="21">
        <v>3933053</v>
      </c>
      <c r="R64" s="20">
        <v>3933053</v>
      </c>
      <c r="S64" s="20">
        <v>745179</v>
      </c>
      <c r="T64" s="20">
        <v>29807</v>
      </c>
      <c r="U64" s="20">
        <v>149036</v>
      </c>
      <c r="V64" s="22">
        <v>28317</v>
      </c>
    </row>
    <row r="65" spans="3:22" ht="15" x14ac:dyDescent="0.2">
      <c r="C65" s="30">
        <f t="shared" si="1"/>
        <v>47</v>
      </c>
      <c r="D65" s="14" t="s">
        <v>136</v>
      </c>
      <c r="E65" s="35"/>
      <c r="F65" s="161" t="s">
        <v>136</v>
      </c>
      <c r="G65" s="31" t="s">
        <v>137</v>
      </c>
      <c r="H65" s="16" t="s">
        <v>38</v>
      </c>
      <c r="I65" s="113">
        <v>2</v>
      </c>
      <c r="J65" s="90"/>
      <c r="K65" s="83"/>
      <c r="L65" s="18">
        <v>1246667</v>
      </c>
      <c r="M65" s="19">
        <v>311667</v>
      </c>
      <c r="N65" s="19">
        <v>12467</v>
      </c>
      <c r="O65" s="19">
        <v>62333</v>
      </c>
      <c r="P65" s="20">
        <v>11843</v>
      </c>
      <c r="Q65" s="21">
        <v>1644977</v>
      </c>
      <c r="R65" s="20">
        <v>3289954</v>
      </c>
      <c r="S65" s="20">
        <v>623334</v>
      </c>
      <c r="T65" s="20">
        <v>24934</v>
      </c>
      <c r="U65" s="20">
        <v>124666</v>
      </c>
      <c r="V65" s="22">
        <v>23687</v>
      </c>
    </row>
    <row r="66" spans="3:22" ht="15" x14ac:dyDescent="0.2">
      <c r="C66" s="30">
        <f t="shared" si="1"/>
        <v>48</v>
      </c>
      <c r="D66" s="14" t="s">
        <v>138</v>
      </c>
      <c r="E66" s="35"/>
      <c r="F66" s="161" t="s">
        <v>138</v>
      </c>
      <c r="G66" s="31" t="s">
        <v>139</v>
      </c>
      <c r="H66" s="73" t="s">
        <v>38</v>
      </c>
      <c r="I66" s="113">
        <v>2</v>
      </c>
      <c r="J66" s="90"/>
      <c r="K66" s="83"/>
      <c r="L66" s="18">
        <v>1246667</v>
      </c>
      <c r="M66" s="19">
        <v>311667</v>
      </c>
      <c r="N66" s="19">
        <v>12467</v>
      </c>
      <c r="O66" s="19">
        <v>62333</v>
      </c>
      <c r="P66" s="20">
        <v>11843</v>
      </c>
      <c r="Q66" s="21">
        <v>1644977</v>
      </c>
      <c r="R66" s="20">
        <v>3289954</v>
      </c>
      <c r="S66" s="20">
        <v>623334</v>
      </c>
      <c r="T66" s="20">
        <v>24934</v>
      </c>
      <c r="U66" s="20">
        <v>124666</v>
      </c>
      <c r="V66" s="22">
        <v>23687</v>
      </c>
    </row>
    <row r="67" spans="3:22" ht="15" x14ac:dyDescent="0.2">
      <c r="C67" s="30">
        <f t="shared" si="1"/>
        <v>49</v>
      </c>
      <c r="D67" s="14" t="s">
        <v>140</v>
      </c>
      <c r="E67" s="35"/>
      <c r="F67" s="161" t="s">
        <v>140</v>
      </c>
      <c r="G67" s="31" t="s">
        <v>141</v>
      </c>
      <c r="H67" s="73" t="s">
        <v>38</v>
      </c>
      <c r="I67" s="113">
        <v>2</v>
      </c>
      <c r="J67" s="90"/>
      <c r="K67" s="83"/>
      <c r="L67" s="18">
        <v>2210631</v>
      </c>
      <c r="M67" s="19">
        <v>552658</v>
      </c>
      <c r="N67" s="19">
        <v>22106</v>
      </c>
      <c r="O67" s="19">
        <v>110532</v>
      </c>
      <c r="P67" s="20">
        <v>21001</v>
      </c>
      <c r="Q67" s="21">
        <v>2916928</v>
      </c>
      <c r="R67" s="20">
        <v>5833856</v>
      </c>
      <c r="S67" s="20">
        <v>1105316</v>
      </c>
      <c r="T67" s="20">
        <v>44212</v>
      </c>
      <c r="U67" s="20">
        <v>221064</v>
      </c>
      <c r="V67" s="22">
        <v>42002</v>
      </c>
    </row>
    <row r="68" spans="3:22" ht="15" x14ac:dyDescent="0.2">
      <c r="C68" s="30">
        <f t="shared" si="1"/>
        <v>50</v>
      </c>
      <c r="D68" s="14" t="s">
        <v>142</v>
      </c>
      <c r="E68" s="35"/>
      <c r="F68" s="161" t="s">
        <v>142</v>
      </c>
      <c r="G68" s="31" t="s">
        <v>143</v>
      </c>
      <c r="H68" s="73" t="s">
        <v>38</v>
      </c>
      <c r="I68" s="113">
        <v>1</v>
      </c>
      <c r="J68" s="90"/>
      <c r="K68" s="83"/>
      <c r="L68" s="18">
        <v>3466040</v>
      </c>
      <c r="M68" s="19">
        <v>866510</v>
      </c>
      <c r="N68" s="19">
        <v>34660</v>
      </c>
      <c r="O68" s="19">
        <v>173302</v>
      </c>
      <c r="P68" s="20">
        <v>32927</v>
      </c>
      <c r="Q68" s="21">
        <v>4573439</v>
      </c>
      <c r="R68" s="20">
        <v>4573439</v>
      </c>
      <c r="S68" s="20">
        <v>866510</v>
      </c>
      <c r="T68" s="20">
        <v>34660</v>
      </c>
      <c r="U68" s="20">
        <v>173302</v>
      </c>
      <c r="V68" s="22">
        <v>32927</v>
      </c>
    </row>
    <row r="69" spans="3:22" ht="15" x14ac:dyDescent="0.2">
      <c r="C69" s="30">
        <f t="shared" si="1"/>
        <v>51</v>
      </c>
      <c r="D69" s="14" t="s">
        <v>144</v>
      </c>
      <c r="E69" s="35"/>
      <c r="F69" s="161" t="s">
        <v>144</v>
      </c>
      <c r="G69" s="31" t="s">
        <v>145</v>
      </c>
      <c r="H69" s="73" t="s">
        <v>38</v>
      </c>
      <c r="I69" s="113">
        <v>17</v>
      </c>
      <c r="J69" s="90"/>
      <c r="K69" s="83"/>
      <c r="L69" s="18">
        <v>325455</v>
      </c>
      <c r="M69" s="19">
        <v>81364</v>
      </c>
      <c r="N69" s="19">
        <v>3255</v>
      </c>
      <c r="O69" s="19">
        <v>16273</v>
      </c>
      <c r="P69" s="20">
        <v>3092</v>
      </c>
      <c r="Q69" s="21">
        <v>429439</v>
      </c>
      <c r="R69" s="20">
        <v>7300463</v>
      </c>
      <c r="S69" s="20">
        <v>1383188</v>
      </c>
      <c r="T69" s="20">
        <v>55335</v>
      </c>
      <c r="U69" s="20">
        <v>276641</v>
      </c>
      <c r="V69" s="22">
        <v>52562</v>
      </c>
    </row>
    <row r="70" spans="3:22" ht="15" x14ac:dyDescent="0.2">
      <c r="C70" s="30">
        <f t="shared" si="1"/>
        <v>52</v>
      </c>
      <c r="D70" s="14" t="s">
        <v>146</v>
      </c>
      <c r="E70" s="35"/>
      <c r="F70" s="161" t="s">
        <v>146</v>
      </c>
      <c r="G70" s="31" t="s">
        <v>147</v>
      </c>
      <c r="H70" s="73" t="s">
        <v>38</v>
      </c>
      <c r="I70" s="113">
        <v>2</v>
      </c>
      <c r="J70" s="90"/>
      <c r="K70" s="83"/>
      <c r="L70" s="18">
        <v>3079144</v>
      </c>
      <c r="M70" s="19">
        <v>769786</v>
      </c>
      <c r="N70" s="19">
        <v>30791</v>
      </c>
      <c r="O70" s="19">
        <v>153957</v>
      </c>
      <c r="P70" s="20">
        <v>29252</v>
      </c>
      <c r="Q70" s="21">
        <v>4062930</v>
      </c>
      <c r="R70" s="20">
        <v>8125860</v>
      </c>
      <c r="S70" s="20">
        <v>1539572</v>
      </c>
      <c r="T70" s="20">
        <v>61582</v>
      </c>
      <c r="U70" s="20">
        <v>307914</v>
      </c>
      <c r="V70" s="22">
        <v>58504</v>
      </c>
    </row>
    <row r="71" spans="3:22" ht="15" x14ac:dyDescent="0.2">
      <c r="C71" s="30">
        <f t="shared" si="1"/>
        <v>53</v>
      </c>
      <c r="D71" s="14" t="s">
        <v>148</v>
      </c>
      <c r="E71" s="35"/>
      <c r="F71" s="161" t="s">
        <v>148</v>
      </c>
      <c r="G71" s="31" t="s">
        <v>149</v>
      </c>
      <c r="H71" s="16" t="s">
        <v>38</v>
      </c>
      <c r="I71" s="113">
        <v>4</v>
      </c>
      <c r="J71" s="90"/>
      <c r="K71" s="83"/>
      <c r="L71" s="18">
        <v>295819</v>
      </c>
      <c r="M71" s="19">
        <v>73955</v>
      </c>
      <c r="N71" s="19">
        <v>2958</v>
      </c>
      <c r="O71" s="19">
        <v>14791</v>
      </c>
      <c r="P71" s="20">
        <v>2810</v>
      </c>
      <c r="Q71" s="21">
        <v>390333</v>
      </c>
      <c r="R71" s="20">
        <v>1561332</v>
      </c>
      <c r="S71" s="20">
        <v>295820</v>
      </c>
      <c r="T71" s="20">
        <v>11832</v>
      </c>
      <c r="U71" s="20">
        <v>59164</v>
      </c>
      <c r="V71" s="22">
        <v>11241</v>
      </c>
    </row>
    <row r="72" spans="3:22" ht="15" x14ac:dyDescent="0.2">
      <c r="C72" s="30">
        <f t="shared" si="1"/>
        <v>54</v>
      </c>
      <c r="D72" s="14" t="s">
        <v>150</v>
      </c>
      <c r="E72" s="35"/>
      <c r="F72" s="161" t="s">
        <v>150</v>
      </c>
      <c r="G72" s="31" t="s">
        <v>151</v>
      </c>
      <c r="H72" s="16" t="s">
        <v>38</v>
      </c>
      <c r="I72" s="113">
        <v>6</v>
      </c>
      <c r="J72" s="90"/>
      <c r="K72" s="83"/>
      <c r="L72" s="18">
        <v>681258</v>
      </c>
      <c r="M72" s="19">
        <v>170315</v>
      </c>
      <c r="N72" s="19">
        <v>6813</v>
      </c>
      <c r="O72" s="19">
        <v>34063</v>
      </c>
      <c r="P72" s="20">
        <v>6472</v>
      </c>
      <c r="Q72" s="21">
        <v>898921</v>
      </c>
      <c r="R72" s="20">
        <v>5393526</v>
      </c>
      <c r="S72" s="20">
        <v>1021890</v>
      </c>
      <c r="T72" s="20">
        <v>40878</v>
      </c>
      <c r="U72" s="20">
        <v>204378</v>
      </c>
      <c r="V72" s="22">
        <v>38832</v>
      </c>
    </row>
    <row r="73" spans="3:22" ht="15" x14ac:dyDescent="0.2">
      <c r="C73" s="30">
        <f t="shared" si="1"/>
        <v>55</v>
      </c>
      <c r="D73" s="14" t="s">
        <v>152</v>
      </c>
      <c r="E73" s="35"/>
      <c r="F73" s="161" t="s">
        <v>152</v>
      </c>
      <c r="G73" s="31" t="s">
        <v>153</v>
      </c>
      <c r="H73" s="16" t="s">
        <v>38</v>
      </c>
      <c r="I73" s="113">
        <v>2</v>
      </c>
      <c r="J73" s="90"/>
      <c r="K73" s="83"/>
      <c r="L73" s="18">
        <v>1110415</v>
      </c>
      <c r="M73" s="19">
        <v>277604</v>
      </c>
      <c r="N73" s="19">
        <v>11104</v>
      </c>
      <c r="O73" s="19">
        <v>55521</v>
      </c>
      <c r="P73" s="20">
        <v>10549</v>
      </c>
      <c r="Q73" s="21">
        <v>1465193</v>
      </c>
      <c r="R73" s="20">
        <v>2930386</v>
      </c>
      <c r="S73" s="20">
        <v>555208</v>
      </c>
      <c r="T73" s="20">
        <v>22208</v>
      </c>
      <c r="U73" s="20">
        <v>111042</v>
      </c>
      <c r="V73" s="22">
        <v>21098</v>
      </c>
    </row>
    <row r="74" spans="3:22" ht="15" x14ac:dyDescent="0.2">
      <c r="C74" s="30">
        <f t="shared" si="1"/>
        <v>56</v>
      </c>
      <c r="D74" s="14" t="s">
        <v>154</v>
      </c>
      <c r="E74" s="35"/>
      <c r="F74" s="161" t="s">
        <v>154</v>
      </c>
      <c r="G74" s="31" t="s">
        <v>155</v>
      </c>
      <c r="H74" s="16" t="s">
        <v>38</v>
      </c>
      <c r="I74" s="113">
        <v>12</v>
      </c>
      <c r="J74" s="90"/>
      <c r="K74" s="83"/>
      <c r="L74" s="18">
        <v>115850</v>
      </c>
      <c r="M74" s="19">
        <v>28963</v>
      </c>
      <c r="N74" s="19">
        <v>1159</v>
      </c>
      <c r="O74" s="19">
        <v>5793</v>
      </c>
      <c r="P74" s="20">
        <v>1101</v>
      </c>
      <c r="Q74" s="21">
        <v>152866</v>
      </c>
      <c r="R74" s="20">
        <v>1834392</v>
      </c>
      <c r="S74" s="20">
        <v>347556</v>
      </c>
      <c r="T74" s="20">
        <v>13908</v>
      </c>
      <c r="U74" s="20">
        <v>69516</v>
      </c>
      <c r="V74" s="22">
        <v>13208</v>
      </c>
    </row>
    <row r="75" spans="3:22" ht="15" x14ac:dyDescent="0.2">
      <c r="C75" s="30">
        <f t="shared" si="1"/>
        <v>57</v>
      </c>
      <c r="D75" s="14" t="s">
        <v>156</v>
      </c>
      <c r="E75" s="35"/>
      <c r="F75" s="161" t="s">
        <v>156</v>
      </c>
      <c r="G75" s="31" t="s">
        <v>157</v>
      </c>
      <c r="H75" s="16" t="s">
        <v>38</v>
      </c>
      <c r="I75" s="113">
        <v>2</v>
      </c>
      <c r="J75" s="90"/>
      <c r="K75" s="83"/>
      <c r="L75" s="18">
        <v>1646678</v>
      </c>
      <c r="M75" s="19">
        <v>411670</v>
      </c>
      <c r="N75" s="19">
        <v>16467</v>
      </c>
      <c r="O75" s="19">
        <v>82334</v>
      </c>
      <c r="P75" s="20">
        <v>15643</v>
      </c>
      <c r="Q75" s="21">
        <v>2172792</v>
      </c>
      <c r="R75" s="20">
        <v>4345584</v>
      </c>
      <c r="S75" s="20">
        <v>823340</v>
      </c>
      <c r="T75" s="20">
        <v>32934</v>
      </c>
      <c r="U75" s="20">
        <v>164668</v>
      </c>
      <c r="V75" s="22">
        <v>31287</v>
      </c>
    </row>
    <row r="76" spans="3:22" ht="15" x14ac:dyDescent="0.2">
      <c r="C76" s="30">
        <f t="shared" si="1"/>
        <v>58</v>
      </c>
      <c r="D76" s="14" t="s">
        <v>158</v>
      </c>
      <c r="E76" s="35"/>
      <c r="F76" s="161" t="s">
        <v>158</v>
      </c>
      <c r="G76" s="31" t="s">
        <v>159</v>
      </c>
      <c r="H76" s="16" t="s">
        <v>38</v>
      </c>
      <c r="I76" s="113">
        <v>2</v>
      </c>
      <c r="J76" s="90"/>
      <c r="K76" s="83"/>
      <c r="L76" s="18">
        <v>963962</v>
      </c>
      <c r="M76" s="19">
        <v>240991</v>
      </c>
      <c r="N76" s="19">
        <v>9640</v>
      </c>
      <c r="O76" s="19">
        <v>48198</v>
      </c>
      <c r="P76" s="20">
        <v>9158</v>
      </c>
      <c r="Q76" s="21">
        <v>1271949</v>
      </c>
      <c r="R76" s="20">
        <v>2543898</v>
      </c>
      <c r="S76" s="20">
        <v>481982</v>
      </c>
      <c r="T76" s="20">
        <v>19280</v>
      </c>
      <c r="U76" s="20">
        <v>96396</v>
      </c>
      <c r="V76" s="22">
        <v>18315</v>
      </c>
    </row>
    <row r="77" spans="3:22" ht="15" x14ac:dyDescent="0.2">
      <c r="C77" s="30">
        <f t="shared" si="1"/>
        <v>59</v>
      </c>
      <c r="D77" s="14" t="s">
        <v>160</v>
      </c>
      <c r="E77" s="35"/>
      <c r="F77" s="161" t="s">
        <v>160</v>
      </c>
      <c r="G77" s="31" t="s">
        <v>161</v>
      </c>
      <c r="H77" s="16" t="s">
        <v>38</v>
      </c>
      <c r="I77" s="113">
        <v>6</v>
      </c>
      <c r="J77" s="90"/>
      <c r="K77" s="83"/>
      <c r="L77" s="18">
        <v>271425</v>
      </c>
      <c r="M77" s="19">
        <v>67856</v>
      </c>
      <c r="N77" s="19">
        <v>2714</v>
      </c>
      <c r="O77" s="19">
        <v>13571</v>
      </c>
      <c r="P77" s="20">
        <v>2578</v>
      </c>
      <c r="Q77" s="21">
        <v>358144</v>
      </c>
      <c r="R77" s="20">
        <v>2148864</v>
      </c>
      <c r="S77" s="20">
        <v>407136</v>
      </c>
      <c r="T77" s="20">
        <v>16284</v>
      </c>
      <c r="U77" s="20">
        <v>81426</v>
      </c>
      <c r="V77" s="22">
        <v>15471</v>
      </c>
    </row>
    <row r="78" spans="3:22" ht="15" x14ac:dyDescent="0.2">
      <c r="C78" s="30">
        <f t="shared" si="1"/>
        <v>60</v>
      </c>
      <c r="D78" s="14" t="s">
        <v>162</v>
      </c>
      <c r="E78" s="35"/>
      <c r="F78" s="161" t="s">
        <v>162</v>
      </c>
      <c r="G78" s="31" t="s">
        <v>163</v>
      </c>
      <c r="H78" s="16" t="s">
        <v>38</v>
      </c>
      <c r="I78" s="113">
        <v>42</v>
      </c>
      <c r="J78" s="90"/>
      <c r="K78" s="83"/>
      <c r="L78" s="18">
        <v>168632</v>
      </c>
      <c r="M78" s="19">
        <v>42158</v>
      </c>
      <c r="N78" s="19">
        <v>1686</v>
      </c>
      <c r="O78" s="19">
        <v>8432</v>
      </c>
      <c r="P78" s="20">
        <v>1602</v>
      </c>
      <c r="Q78" s="21">
        <v>222510</v>
      </c>
      <c r="R78" s="20">
        <v>9345420</v>
      </c>
      <c r="S78" s="20">
        <v>1770636</v>
      </c>
      <c r="T78" s="20">
        <v>70812</v>
      </c>
      <c r="U78" s="20">
        <v>354144</v>
      </c>
      <c r="V78" s="22">
        <v>67287</v>
      </c>
    </row>
    <row r="79" spans="3:22" ht="15" x14ac:dyDescent="0.2">
      <c r="C79" s="30">
        <f t="shared" si="1"/>
        <v>61</v>
      </c>
      <c r="D79" s="14" t="s">
        <v>164</v>
      </c>
      <c r="E79" s="35"/>
      <c r="F79" s="161" t="s">
        <v>164</v>
      </c>
      <c r="G79" s="31" t="s">
        <v>165</v>
      </c>
      <c r="H79" s="16" t="s">
        <v>38</v>
      </c>
      <c r="I79" s="113">
        <v>44</v>
      </c>
      <c r="J79" s="90"/>
      <c r="K79" s="83"/>
      <c r="L79" s="18">
        <v>117563</v>
      </c>
      <c r="M79" s="19">
        <v>29391</v>
      </c>
      <c r="N79" s="19">
        <v>1176</v>
      </c>
      <c r="O79" s="19">
        <v>5878</v>
      </c>
      <c r="P79" s="20">
        <v>1117</v>
      </c>
      <c r="Q79" s="21">
        <v>155125</v>
      </c>
      <c r="R79" s="20">
        <v>6825500</v>
      </c>
      <c r="S79" s="20">
        <v>1293204</v>
      </c>
      <c r="T79" s="20">
        <v>51744</v>
      </c>
      <c r="U79" s="20">
        <v>258632</v>
      </c>
      <c r="V79" s="22">
        <v>49140</v>
      </c>
    </row>
    <row r="80" spans="3:22" ht="15" x14ac:dyDescent="0.2">
      <c r="C80" s="30">
        <f t="shared" si="1"/>
        <v>62</v>
      </c>
      <c r="D80" s="14" t="s">
        <v>166</v>
      </c>
      <c r="E80" s="35"/>
      <c r="F80" s="161" t="s">
        <v>166</v>
      </c>
      <c r="G80" s="31" t="s">
        <v>167</v>
      </c>
      <c r="H80" s="16" t="s">
        <v>38</v>
      </c>
      <c r="I80" s="113">
        <v>44</v>
      </c>
      <c r="J80" s="90"/>
      <c r="K80" s="83"/>
      <c r="L80" s="18">
        <v>59710</v>
      </c>
      <c r="M80" s="19">
        <v>14928</v>
      </c>
      <c r="N80" s="19">
        <v>597</v>
      </c>
      <c r="O80" s="19">
        <v>2986</v>
      </c>
      <c r="P80" s="20">
        <v>567</v>
      </c>
      <c r="Q80" s="21">
        <v>78788</v>
      </c>
      <c r="R80" s="20">
        <v>3466672</v>
      </c>
      <c r="S80" s="20">
        <v>656832</v>
      </c>
      <c r="T80" s="20">
        <v>26268</v>
      </c>
      <c r="U80" s="20">
        <v>131384</v>
      </c>
      <c r="V80" s="22">
        <v>24963</v>
      </c>
    </row>
    <row r="81" spans="3:22" ht="15" x14ac:dyDescent="0.2">
      <c r="C81" s="30">
        <f t="shared" si="1"/>
        <v>63</v>
      </c>
      <c r="D81" s="14" t="s">
        <v>168</v>
      </c>
      <c r="E81" s="35"/>
      <c r="F81" s="161" t="s">
        <v>168</v>
      </c>
      <c r="G81" s="139" t="s">
        <v>169</v>
      </c>
      <c r="H81" s="73" t="s">
        <v>38</v>
      </c>
      <c r="I81" s="113">
        <v>6</v>
      </c>
      <c r="J81" s="138"/>
      <c r="K81" s="83"/>
      <c r="L81" s="18">
        <v>40766</v>
      </c>
      <c r="M81" s="19">
        <v>10192</v>
      </c>
      <c r="N81" s="19">
        <v>408</v>
      </c>
      <c r="O81" s="19">
        <v>2038</v>
      </c>
      <c r="P81" s="20">
        <v>387</v>
      </c>
      <c r="Q81" s="21">
        <v>53791</v>
      </c>
      <c r="R81" s="20">
        <v>322746</v>
      </c>
      <c r="S81" s="20">
        <v>61152</v>
      </c>
      <c r="T81" s="20">
        <v>2448</v>
      </c>
      <c r="U81" s="20">
        <v>12228</v>
      </c>
      <c r="V81" s="22">
        <v>2323</v>
      </c>
    </row>
    <row r="82" spans="3:22" ht="15" x14ac:dyDescent="0.2">
      <c r="C82" s="30">
        <f t="shared" si="1"/>
        <v>64</v>
      </c>
      <c r="D82" s="14" t="s">
        <v>170</v>
      </c>
      <c r="E82" s="35"/>
      <c r="F82" s="161" t="s">
        <v>170</v>
      </c>
      <c r="G82" s="139" t="s">
        <v>171</v>
      </c>
      <c r="H82" s="73" t="s">
        <v>38</v>
      </c>
      <c r="I82" s="113">
        <v>1</v>
      </c>
      <c r="J82" s="138"/>
      <c r="K82" s="83"/>
      <c r="L82" s="18">
        <v>319413638</v>
      </c>
      <c r="M82" s="19">
        <v>79853410</v>
      </c>
      <c r="N82" s="19">
        <v>3194136</v>
      </c>
      <c r="O82" s="19">
        <v>15970682</v>
      </c>
      <c r="P82" s="20">
        <v>3034430</v>
      </c>
      <c r="Q82" s="21">
        <v>421466296</v>
      </c>
      <c r="R82" s="20">
        <v>421466296</v>
      </c>
      <c r="S82" s="20">
        <v>79853410</v>
      </c>
      <c r="T82" s="20">
        <v>3194136</v>
      </c>
      <c r="U82" s="20">
        <v>15970682</v>
      </c>
      <c r="V82" s="22">
        <v>3034430</v>
      </c>
    </row>
    <row r="83" spans="3:22" ht="15" x14ac:dyDescent="0.2">
      <c r="C83" s="30">
        <f t="shared" si="1"/>
        <v>65</v>
      </c>
      <c r="D83" s="14" t="s">
        <v>172</v>
      </c>
      <c r="E83" s="35"/>
      <c r="F83" s="161" t="s">
        <v>172</v>
      </c>
      <c r="G83" s="139" t="s">
        <v>173</v>
      </c>
      <c r="H83" s="73" t="s">
        <v>38</v>
      </c>
      <c r="I83" s="113">
        <v>1</v>
      </c>
      <c r="J83" s="138"/>
      <c r="K83" s="83"/>
      <c r="L83" s="18">
        <v>174463691</v>
      </c>
      <c r="M83" s="19">
        <v>43615923</v>
      </c>
      <c r="N83" s="19">
        <v>1744637</v>
      </c>
      <c r="O83" s="19">
        <v>8723185</v>
      </c>
      <c r="P83" s="20">
        <v>1657405</v>
      </c>
      <c r="Q83" s="21">
        <v>230204841</v>
      </c>
      <c r="R83" s="20">
        <v>230204841</v>
      </c>
      <c r="S83" s="20">
        <v>43615923</v>
      </c>
      <c r="T83" s="20">
        <v>1744637</v>
      </c>
      <c r="U83" s="20">
        <v>8723185</v>
      </c>
      <c r="V83" s="22">
        <v>1657405</v>
      </c>
    </row>
    <row r="84" spans="3:22" ht="15" x14ac:dyDescent="0.2">
      <c r="C84" s="30">
        <f t="shared" si="1"/>
        <v>66</v>
      </c>
      <c r="D84" s="14" t="s">
        <v>174</v>
      </c>
      <c r="E84" s="35"/>
      <c r="F84" s="161" t="s">
        <v>174</v>
      </c>
      <c r="G84" s="139" t="s">
        <v>175</v>
      </c>
      <c r="H84" s="73" t="s">
        <v>176</v>
      </c>
      <c r="I84" s="113">
        <v>600</v>
      </c>
      <c r="J84" s="138"/>
      <c r="K84" s="83"/>
      <c r="L84" s="18">
        <v>30897</v>
      </c>
      <c r="M84" s="19">
        <v>7724</v>
      </c>
      <c r="N84" s="19">
        <v>309</v>
      </c>
      <c r="O84" s="19">
        <v>1545</v>
      </c>
      <c r="P84" s="20">
        <v>294</v>
      </c>
      <c r="Q84" s="21">
        <v>40769</v>
      </c>
      <c r="R84" s="20">
        <v>24461400</v>
      </c>
      <c r="S84" s="20">
        <v>4634400</v>
      </c>
      <c r="T84" s="20">
        <v>185400</v>
      </c>
      <c r="U84" s="20">
        <v>927000</v>
      </c>
      <c r="V84" s="22">
        <v>176130</v>
      </c>
    </row>
    <row r="85" spans="3:22" ht="15" x14ac:dyDescent="0.2">
      <c r="C85" s="30">
        <f t="shared" si="1"/>
        <v>67</v>
      </c>
      <c r="D85" s="14" t="s">
        <v>177</v>
      </c>
      <c r="E85" s="35"/>
      <c r="F85" s="161" t="s">
        <v>177</v>
      </c>
      <c r="G85" s="31" t="s">
        <v>178</v>
      </c>
      <c r="H85" s="16" t="s">
        <v>176</v>
      </c>
      <c r="I85" s="113">
        <v>600</v>
      </c>
      <c r="J85" s="90"/>
      <c r="K85" s="83"/>
      <c r="L85" s="18">
        <v>39725</v>
      </c>
      <c r="M85" s="19">
        <v>9931</v>
      </c>
      <c r="N85" s="19">
        <v>397</v>
      </c>
      <c r="O85" s="19">
        <v>1986</v>
      </c>
      <c r="P85" s="20">
        <v>377</v>
      </c>
      <c r="Q85" s="21">
        <v>52416</v>
      </c>
      <c r="R85" s="20">
        <v>31449600</v>
      </c>
      <c r="S85" s="20">
        <v>5958600</v>
      </c>
      <c r="T85" s="20">
        <v>238200</v>
      </c>
      <c r="U85" s="20">
        <v>1191600</v>
      </c>
      <c r="V85" s="22">
        <v>226404</v>
      </c>
    </row>
    <row r="86" spans="3:22" ht="15" x14ac:dyDescent="0.2">
      <c r="C86" s="71">
        <f t="shared" si="1"/>
        <v>68</v>
      </c>
      <c r="D86" s="72" t="s">
        <v>179</v>
      </c>
      <c r="E86" s="149"/>
      <c r="F86" s="161" t="s">
        <v>179</v>
      </c>
      <c r="G86" s="139" t="s">
        <v>180</v>
      </c>
      <c r="H86" s="73" t="s">
        <v>38</v>
      </c>
      <c r="I86" s="113">
        <v>2</v>
      </c>
      <c r="J86" s="138"/>
      <c r="K86" s="83"/>
      <c r="L86" s="18">
        <v>3392521</v>
      </c>
      <c r="M86" s="19">
        <v>848130</v>
      </c>
      <c r="N86" s="19">
        <v>33925</v>
      </c>
      <c r="O86" s="19">
        <v>169626</v>
      </c>
      <c r="P86" s="20">
        <v>32229</v>
      </c>
      <c r="Q86" s="21">
        <v>4476431</v>
      </c>
      <c r="R86" s="20">
        <v>8952862</v>
      </c>
      <c r="S86" s="20">
        <v>1696260</v>
      </c>
      <c r="T86" s="20">
        <v>67850</v>
      </c>
      <c r="U86" s="20">
        <v>339252</v>
      </c>
      <c r="V86" s="22">
        <v>64458</v>
      </c>
    </row>
    <row r="87" spans="3:22" ht="15" x14ac:dyDescent="0.2">
      <c r="C87" s="30">
        <f t="shared" si="1"/>
        <v>69</v>
      </c>
      <c r="D87" s="72" t="s">
        <v>181</v>
      </c>
      <c r="E87" s="35"/>
      <c r="F87" s="161" t="s">
        <v>181</v>
      </c>
      <c r="G87" s="31" t="s">
        <v>182</v>
      </c>
      <c r="H87" s="16" t="s">
        <v>38</v>
      </c>
      <c r="I87" s="113">
        <v>8</v>
      </c>
      <c r="J87" s="90"/>
      <c r="K87" s="83"/>
      <c r="L87" s="18">
        <v>2250326</v>
      </c>
      <c r="M87" s="19">
        <v>562582</v>
      </c>
      <c r="N87" s="19">
        <v>22503</v>
      </c>
      <c r="O87" s="19">
        <v>112516</v>
      </c>
      <c r="P87" s="20">
        <v>21378</v>
      </c>
      <c r="Q87" s="21">
        <v>2969305</v>
      </c>
      <c r="R87" s="20">
        <v>23754440</v>
      </c>
      <c r="S87" s="20">
        <v>4500656</v>
      </c>
      <c r="T87" s="20">
        <v>180024</v>
      </c>
      <c r="U87" s="20">
        <v>900128</v>
      </c>
      <c r="V87" s="22">
        <v>171024</v>
      </c>
    </row>
    <row r="88" spans="3:22" ht="15" x14ac:dyDescent="0.2">
      <c r="C88" s="30">
        <f t="shared" si="1"/>
        <v>70</v>
      </c>
      <c r="D88" s="72" t="s">
        <v>183</v>
      </c>
      <c r="E88" s="35"/>
      <c r="F88" s="161" t="s">
        <v>183</v>
      </c>
      <c r="G88" s="31" t="s">
        <v>184</v>
      </c>
      <c r="H88" s="16" t="s">
        <v>38</v>
      </c>
      <c r="I88" s="113">
        <v>3</v>
      </c>
      <c r="J88" s="90"/>
      <c r="K88" s="83"/>
      <c r="L88" s="18">
        <v>416339</v>
      </c>
      <c r="M88" s="19">
        <v>104085</v>
      </c>
      <c r="N88" s="19">
        <v>4163</v>
      </c>
      <c r="O88" s="19">
        <v>20817</v>
      </c>
      <c r="P88" s="20">
        <v>3955</v>
      </c>
      <c r="Q88" s="21">
        <v>549359</v>
      </c>
      <c r="R88" s="20">
        <v>1648077</v>
      </c>
      <c r="S88" s="20">
        <v>312255</v>
      </c>
      <c r="T88" s="20">
        <v>12489</v>
      </c>
      <c r="U88" s="20">
        <v>62451</v>
      </c>
      <c r="V88" s="22">
        <v>11866</v>
      </c>
    </row>
    <row r="89" spans="3:22" ht="15" x14ac:dyDescent="0.2">
      <c r="C89" s="30">
        <f t="shared" si="1"/>
        <v>71</v>
      </c>
      <c r="D89" s="72" t="s">
        <v>185</v>
      </c>
      <c r="E89" s="35"/>
      <c r="F89" s="161" t="s">
        <v>185</v>
      </c>
      <c r="G89" s="31" t="s">
        <v>186</v>
      </c>
      <c r="H89" s="16" t="s">
        <v>38</v>
      </c>
      <c r="I89" s="113">
        <v>4</v>
      </c>
      <c r="J89" s="90"/>
      <c r="K89" s="83"/>
      <c r="L89" s="18">
        <v>4537823</v>
      </c>
      <c r="M89" s="19">
        <v>1134456</v>
      </c>
      <c r="N89" s="19">
        <v>45378</v>
      </c>
      <c r="O89" s="19">
        <v>226891</v>
      </c>
      <c r="P89" s="20">
        <v>43109</v>
      </c>
      <c r="Q89" s="21">
        <v>5987657</v>
      </c>
      <c r="R89" s="20">
        <v>23950628</v>
      </c>
      <c r="S89" s="20">
        <v>4537824</v>
      </c>
      <c r="T89" s="20">
        <v>181512</v>
      </c>
      <c r="U89" s="20">
        <v>907564</v>
      </c>
      <c r="V89" s="22">
        <v>172437</v>
      </c>
    </row>
    <row r="90" spans="3:22" ht="15" x14ac:dyDescent="0.2">
      <c r="C90" s="30">
        <f t="shared" si="1"/>
        <v>72</v>
      </c>
      <c r="D90" s="72" t="s">
        <v>187</v>
      </c>
      <c r="E90" s="35"/>
      <c r="F90" s="161" t="s">
        <v>187</v>
      </c>
      <c r="G90" s="31" t="s">
        <v>188</v>
      </c>
      <c r="H90" s="16" t="s">
        <v>38</v>
      </c>
      <c r="I90" s="113">
        <v>2</v>
      </c>
      <c r="J90" s="90"/>
      <c r="K90" s="83"/>
      <c r="L90" s="18">
        <v>2559282</v>
      </c>
      <c r="M90" s="19">
        <v>639821</v>
      </c>
      <c r="N90" s="19">
        <v>25593</v>
      </c>
      <c r="O90" s="19">
        <v>127964</v>
      </c>
      <c r="P90" s="20">
        <v>24313</v>
      </c>
      <c r="Q90" s="21">
        <v>3376973</v>
      </c>
      <c r="R90" s="20">
        <v>6753946</v>
      </c>
      <c r="S90" s="20">
        <v>1279642</v>
      </c>
      <c r="T90" s="20">
        <v>51186</v>
      </c>
      <c r="U90" s="20">
        <v>255928</v>
      </c>
      <c r="V90" s="22">
        <v>48626</v>
      </c>
    </row>
    <row r="91" spans="3:22" ht="15" x14ac:dyDescent="0.2">
      <c r="C91" s="30">
        <f t="shared" si="1"/>
        <v>73</v>
      </c>
      <c r="D91" s="72" t="s">
        <v>189</v>
      </c>
      <c r="E91" s="35"/>
      <c r="F91" s="161" t="s">
        <v>189</v>
      </c>
      <c r="G91" s="31" t="s">
        <v>190</v>
      </c>
      <c r="H91" s="16" t="s">
        <v>38</v>
      </c>
      <c r="I91" s="113">
        <v>16</v>
      </c>
      <c r="J91" s="90"/>
      <c r="K91" s="83"/>
      <c r="L91" s="18">
        <v>1633438</v>
      </c>
      <c r="M91" s="19">
        <v>408360</v>
      </c>
      <c r="N91" s="19">
        <v>16334</v>
      </c>
      <c r="O91" s="19">
        <v>81672</v>
      </c>
      <c r="P91" s="20">
        <v>15518</v>
      </c>
      <c r="Q91" s="21">
        <v>2155322</v>
      </c>
      <c r="R91" s="20">
        <v>34485152</v>
      </c>
      <c r="S91" s="20">
        <v>6533760</v>
      </c>
      <c r="T91" s="20">
        <v>261344</v>
      </c>
      <c r="U91" s="20">
        <v>1306752</v>
      </c>
      <c r="V91" s="22">
        <v>248283</v>
      </c>
    </row>
    <row r="92" spans="3:22" ht="15" x14ac:dyDescent="0.2">
      <c r="C92" s="30">
        <f t="shared" si="1"/>
        <v>74</v>
      </c>
      <c r="D92" s="72" t="s">
        <v>191</v>
      </c>
      <c r="E92" s="35"/>
      <c r="F92" s="161" t="s">
        <v>191</v>
      </c>
      <c r="G92" s="31" t="s">
        <v>192</v>
      </c>
      <c r="H92" s="16" t="s">
        <v>38</v>
      </c>
      <c r="I92" s="113">
        <v>28</v>
      </c>
      <c r="J92" s="90"/>
      <c r="K92" s="83"/>
      <c r="L92" s="18">
        <v>81338</v>
      </c>
      <c r="M92" s="19">
        <v>20335</v>
      </c>
      <c r="N92" s="19">
        <v>813</v>
      </c>
      <c r="O92" s="19">
        <v>4067</v>
      </c>
      <c r="P92" s="20">
        <v>773</v>
      </c>
      <c r="Q92" s="21">
        <v>107326</v>
      </c>
      <c r="R92" s="20">
        <v>3005128</v>
      </c>
      <c r="S92" s="20">
        <v>569380</v>
      </c>
      <c r="T92" s="20">
        <v>22764</v>
      </c>
      <c r="U92" s="20">
        <v>113876</v>
      </c>
      <c r="V92" s="22">
        <v>21636</v>
      </c>
    </row>
    <row r="93" spans="3:22" ht="15" x14ac:dyDescent="0.2">
      <c r="C93" s="30">
        <f t="shared" si="1"/>
        <v>75</v>
      </c>
      <c r="D93" s="72" t="s">
        <v>193</v>
      </c>
      <c r="E93" s="35"/>
      <c r="F93" s="161" t="s">
        <v>193</v>
      </c>
      <c r="G93" s="31" t="s">
        <v>194</v>
      </c>
      <c r="H93" s="16" t="s">
        <v>38</v>
      </c>
      <c r="I93" s="113">
        <v>10</v>
      </c>
      <c r="J93" s="90"/>
      <c r="K93" s="83"/>
      <c r="L93" s="18">
        <v>55683</v>
      </c>
      <c r="M93" s="19">
        <v>13921</v>
      </c>
      <c r="N93" s="19">
        <v>557</v>
      </c>
      <c r="O93" s="19">
        <v>2784</v>
      </c>
      <c r="P93" s="20">
        <v>529</v>
      </c>
      <c r="Q93" s="21">
        <v>73474</v>
      </c>
      <c r="R93" s="20">
        <v>734740</v>
      </c>
      <c r="S93" s="20">
        <v>139210</v>
      </c>
      <c r="T93" s="20">
        <v>5570</v>
      </c>
      <c r="U93" s="20">
        <v>27840</v>
      </c>
      <c r="V93" s="22">
        <v>5290</v>
      </c>
    </row>
    <row r="94" spans="3:22" ht="15" x14ac:dyDescent="0.2">
      <c r="C94" s="30">
        <f t="shared" si="1"/>
        <v>76</v>
      </c>
      <c r="D94" s="72" t="s">
        <v>195</v>
      </c>
      <c r="E94" s="35"/>
      <c r="F94" s="161" t="s">
        <v>195</v>
      </c>
      <c r="G94" s="31" t="s">
        <v>196</v>
      </c>
      <c r="H94" s="16" t="s">
        <v>38</v>
      </c>
      <c r="I94" s="113">
        <v>8</v>
      </c>
      <c r="J94" s="90"/>
      <c r="K94" s="83"/>
      <c r="L94" s="18">
        <v>52181</v>
      </c>
      <c r="M94" s="19">
        <v>13045</v>
      </c>
      <c r="N94" s="19">
        <v>522</v>
      </c>
      <c r="O94" s="19">
        <v>2609</v>
      </c>
      <c r="P94" s="20">
        <v>496</v>
      </c>
      <c r="Q94" s="21">
        <v>68853</v>
      </c>
      <c r="R94" s="20">
        <v>550824</v>
      </c>
      <c r="S94" s="20">
        <v>104360</v>
      </c>
      <c r="T94" s="20">
        <v>4176</v>
      </c>
      <c r="U94" s="20">
        <v>20872</v>
      </c>
      <c r="V94" s="22">
        <v>3966</v>
      </c>
    </row>
    <row r="95" spans="3:22" ht="15" x14ac:dyDescent="0.2">
      <c r="C95" s="30">
        <f t="shared" si="1"/>
        <v>77</v>
      </c>
      <c r="D95" s="72" t="s">
        <v>197</v>
      </c>
      <c r="E95" s="35"/>
      <c r="F95" s="161" t="s">
        <v>197</v>
      </c>
      <c r="G95" s="31" t="s">
        <v>198</v>
      </c>
      <c r="H95" s="16" t="s">
        <v>38</v>
      </c>
      <c r="I95" s="113">
        <v>2</v>
      </c>
      <c r="J95" s="90"/>
      <c r="K95" s="83"/>
      <c r="L95" s="18">
        <v>35771</v>
      </c>
      <c r="M95" s="19">
        <v>8943</v>
      </c>
      <c r="N95" s="19">
        <v>358</v>
      </c>
      <c r="O95" s="19">
        <v>1789</v>
      </c>
      <c r="P95" s="20">
        <v>340</v>
      </c>
      <c r="Q95" s="21">
        <v>47201</v>
      </c>
      <c r="R95" s="20">
        <v>94402</v>
      </c>
      <c r="S95" s="20">
        <v>17886</v>
      </c>
      <c r="T95" s="20">
        <v>716</v>
      </c>
      <c r="U95" s="20">
        <v>3578</v>
      </c>
      <c r="V95" s="22">
        <v>680</v>
      </c>
    </row>
    <row r="96" spans="3:22" ht="15" x14ac:dyDescent="0.2">
      <c r="C96" s="30">
        <f t="shared" si="1"/>
        <v>78</v>
      </c>
      <c r="D96" s="72" t="s">
        <v>199</v>
      </c>
      <c r="E96" s="35"/>
      <c r="F96" s="161" t="s">
        <v>199</v>
      </c>
      <c r="G96" s="31" t="s">
        <v>200</v>
      </c>
      <c r="H96" s="16" t="s">
        <v>38</v>
      </c>
      <c r="I96" s="113">
        <v>26</v>
      </c>
      <c r="J96" s="90"/>
      <c r="K96" s="83"/>
      <c r="L96" s="18">
        <v>349128</v>
      </c>
      <c r="M96" s="19">
        <v>87282</v>
      </c>
      <c r="N96" s="19">
        <v>3491</v>
      </c>
      <c r="O96" s="19">
        <v>17456</v>
      </c>
      <c r="P96" s="20">
        <v>3317</v>
      </c>
      <c r="Q96" s="21">
        <v>460674</v>
      </c>
      <c r="R96" s="20">
        <v>11977524</v>
      </c>
      <c r="S96" s="20">
        <v>2269332</v>
      </c>
      <c r="T96" s="20">
        <v>90766</v>
      </c>
      <c r="U96" s="20">
        <v>453856</v>
      </c>
      <c r="V96" s="22">
        <v>86233</v>
      </c>
    </row>
    <row r="97" spans="3:22" ht="15" x14ac:dyDescent="0.2">
      <c r="C97" s="30">
        <f t="shared" ref="C97:C114" si="2">C96+1</f>
        <v>79</v>
      </c>
      <c r="D97" s="72" t="s">
        <v>201</v>
      </c>
      <c r="E97" s="35"/>
      <c r="F97" s="161" t="s">
        <v>201</v>
      </c>
      <c r="G97" s="31" t="s">
        <v>202</v>
      </c>
      <c r="H97" s="16" t="s">
        <v>38</v>
      </c>
      <c r="I97" s="113">
        <v>6</v>
      </c>
      <c r="J97" s="90"/>
      <c r="K97" s="83"/>
      <c r="L97" s="18">
        <v>202560</v>
      </c>
      <c r="M97" s="19">
        <v>50640</v>
      </c>
      <c r="N97" s="19">
        <v>2026</v>
      </c>
      <c r="O97" s="19">
        <v>10128</v>
      </c>
      <c r="P97" s="20">
        <v>1924</v>
      </c>
      <c r="Q97" s="21">
        <v>267278</v>
      </c>
      <c r="R97" s="20">
        <v>1603668</v>
      </c>
      <c r="S97" s="20">
        <v>303840</v>
      </c>
      <c r="T97" s="20">
        <v>12156</v>
      </c>
      <c r="U97" s="20">
        <v>60768</v>
      </c>
      <c r="V97" s="22">
        <v>11546</v>
      </c>
    </row>
    <row r="98" spans="3:22" ht="15" x14ac:dyDescent="0.2">
      <c r="C98" s="30">
        <f t="shared" si="2"/>
        <v>80</v>
      </c>
      <c r="D98" s="72" t="s">
        <v>203</v>
      </c>
      <c r="E98" s="35"/>
      <c r="F98" s="161" t="s">
        <v>203</v>
      </c>
      <c r="G98" s="31" t="s">
        <v>204</v>
      </c>
      <c r="H98" s="16" t="s">
        <v>38</v>
      </c>
      <c r="I98" s="113">
        <v>2</v>
      </c>
      <c r="J98" s="90"/>
      <c r="K98" s="83"/>
      <c r="L98" s="18">
        <v>109320</v>
      </c>
      <c r="M98" s="19">
        <v>27330</v>
      </c>
      <c r="N98" s="19">
        <v>1093</v>
      </c>
      <c r="O98" s="19">
        <v>5466</v>
      </c>
      <c r="P98" s="20">
        <v>1039</v>
      </c>
      <c r="Q98" s="21">
        <v>144248</v>
      </c>
      <c r="R98" s="20">
        <v>288496</v>
      </c>
      <c r="S98" s="20">
        <v>54660</v>
      </c>
      <c r="T98" s="20">
        <v>2186</v>
      </c>
      <c r="U98" s="20">
        <v>10932</v>
      </c>
      <c r="V98" s="22">
        <v>2077</v>
      </c>
    </row>
    <row r="99" spans="3:22" ht="15" x14ac:dyDescent="0.2">
      <c r="C99" s="30">
        <f t="shared" si="2"/>
        <v>81</v>
      </c>
      <c r="D99" s="72" t="s">
        <v>205</v>
      </c>
      <c r="E99" s="35"/>
      <c r="F99" s="161" t="s">
        <v>205</v>
      </c>
      <c r="G99" s="31" t="s">
        <v>206</v>
      </c>
      <c r="H99" s="16" t="s">
        <v>38</v>
      </c>
      <c r="I99" s="113">
        <v>1</v>
      </c>
      <c r="J99" s="90"/>
      <c r="K99" s="83"/>
      <c r="L99" s="18">
        <v>88625</v>
      </c>
      <c r="M99" s="19">
        <v>22156</v>
      </c>
      <c r="N99" s="19">
        <v>886</v>
      </c>
      <c r="O99" s="19">
        <v>4431</v>
      </c>
      <c r="P99" s="20">
        <v>842</v>
      </c>
      <c r="Q99" s="21">
        <v>116940</v>
      </c>
      <c r="R99" s="20">
        <v>116940</v>
      </c>
      <c r="S99" s="20">
        <v>22156</v>
      </c>
      <c r="T99" s="20">
        <v>886</v>
      </c>
      <c r="U99" s="20">
        <v>4431</v>
      </c>
      <c r="V99" s="22">
        <v>842</v>
      </c>
    </row>
    <row r="100" spans="3:22" ht="15" x14ac:dyDescent="0.2">
      <c r="C100" s="30">
        <f t="shared" si="2"/>
        <v>82</v>
      </c>
      <c r="D100" s="72" t="s">
        <v>207</v>
      </c>
      <c r="E100" s="35"/>
      <c r="F100" s="161" t="s">
        <v>207</v>
      </c>
      <c r="G100" s="31" t="s">
        <v>208</v>
      </c>
      <c r="H100" s="16" t="s">
        <v>29</v>
      </c>
      <c r="I100" s="113">
        <v>50</v>
      </c>
      <c r="J100" s="90"/>
      <c r="K100" s="83"/>
      <c r="L100" s="18">
        <v>1278541</v>
      </c>
      <c r="M100" s="19">
        <v>319635</v>
      </c>
      <c r="N100" s="19">
        <v>12785</v>
      </c>
      <c r="O100" s="19">
        <v>63927</v>
      </c>
      <c r="P100" s="20">
        <v>12146</v>
      </c>
      <c r="Q100" s="21">
        <v>1687034</v>
      </c>
      <c r="R100" s="20">
        <v>84351700</v>
      </c>
      <c r="S100" s="20">
        <v>15981750</v>
      </c>
      <c r="T100" s="20">
        <v>639250</v>
      </c>
      <c r="U100" s="20">
        <v>3196350</v>
      </c>
      <c r="V100" s="22">
        <v>607307</v>
      </c>
    </row>
    <row r="101" spans="3:22" ht="15" x14ac:dyDescent="0.2">
      <c r="C101" s="30">
        <f t="shared" si="2"/>
        <v>83</v>
      </c>
      <c r="D101" s="72" t="s">
        <v>209</v>
      </c>
      <c r="E101" s="35"/>
      <c r="F101" s="164" t="s">
        <v>209</v>
      </c>
      <c r="G101" s="31" t="s">
        <v>210</v>
      </c>
      <c r="H101" s="16" t="s">
        <v>38</v>
      </c>
      <c r="I101" s="113">
        <v>4</v>
      </c>
      <c r="J101" s="90"/>
      <c r="K101" s="83"/>
      <c r="L101" s="18">
        <v>1373961</v>
      </c>
      <c r="M101" s="19">
        <v>343490</v>
      </c>
      <c r="N101" s="19">
        <v>13740</v>
      </c>
      <c r="O101" s="19">
        <v>68698</v>
      </c>
      <c r="P101" s="20">
        <v>13053</v>
      </c>
      <c r="Q101" s="21">
        <v>1812942</v>
      </c>
      <c r="R101" s="20">
        <v>7251768</v>
      </c>
      <c r="S101" s="20">
        <v>1373960</v>
      </c>
      <c r="T101" s="20">
        <v>54960</v>
      </c>
      <c r="U101" s="20">
        <v>274792</v>
      </c>
      <c r="V101" s="22">
        <v>52210</v>
      </c>
    </row>
    <row r="102" spans="3:22" ht="15" x14ac:dyDescent="0.2">
      <c r="C102" s="30">
        <f t="shared" si="2"/>
        <v>84</v>
      </c>
      <c r="D102" s="72" t="s">
        <v>211</v>
      </c>
      <c r="E102" s="35"/>
      <c r="F102" s="161" t="s">
        <v>211</v>
      </c>
      <c r="G102" s="31" t="s">
        <v>212</v>
      </c>
      <c r="H102" s="16" t="s">
        <v>38</v>
      </c>
      <c r="I102" s="113">
        <v>2</v>
      </c>
      <c r="J102" s="90"/>
      <c r="K102" s="83"/>
      <c r="L102" s="18">
        <v>3501366</v>
      </c>
      <c r="M102" s="19">
        <v>875342</v>
      </c>
      <c r="N102" s="19">
        <v>35014</v>
      </c>
      <c r="O102" s="19">
        <v>175068</v>
      </c>
      <c r="P102" s="20">
        <v>33263</v>
      </c>
      <c r="Q102" s="21">
        <v>4620053</v>
      </c>
      <c r="R102" s="20">
        <v>9240106</v>
      </c>
      <c r="S102" s="20">
        <v>1750684</v>
      </c>
      <c r="T102" s="20">
        <v>70028</v>
      </c>
      <c r="U102" s="20">
        <v>350136</v>
      </c>
      <c r="V102" s="22">
        <v>66526</v>
      </c>
    </row>
    <row r="103" spans="3:22" ht="15" x14ac:dyDescent="0.2">
      <c r="C103" s="30">
        <f t="shared" si="2"/>
        <v>85</v>
      </c>
      <c r="D103" s="72" t="s">
        <v>213</v>
      </c>
      <c r="E103" s="35"/>
      <c r="F103" s="161" t="s">
        <v>213</v>
      </c>
      <c r="G103" s="31" t="s">
        <v>214</v>
      </c>
      <c r="H103" s="16" t="s">
        <v>38</v>
      </c>
      <c r="I103" s="113">
        <v>4</v>
      </c>
      <c r="J103" s="90"/>
      <c r="K103" s="83"/>
      <c r="L103" s="18">
        <v>6276298</v>
      </c>
      <c r="M103" s="19">
        <v>1569075</v>
      </c>
      <c r="N103" s="19">
        <v>62763</v>
      </c>
      <c r="O103" s="19">
        <v>313815</v>
      </c>
      <c r="P103" s="20">
        <v>59625</v>
      </c>
      <c r="Q103" s="21">
        <v>8281576</v>
      </c>
      <c r="R103" s="20">
        <v>33126304</v>
      </c>
      <c r="S103" s="20">
        <v>6276300</v>
      </c>
      <c r="T103" s="20">
        <v>251052</v>
      </c>
      <c r="U103" s="20">
        <v>1255260</v>
      </c>
      <c r="V103" s="22">
        <v>238499</v>
      </c>
    </row>
    <row r="104" spans="3:22" ht="15" x14ac:dyDescent="0.2">
      <c r="C104" s="30">
        <f t="shared" si="2"/>
        <v>86</v>
      </c>
      <c r="D104" s="72" t="s">
        <v>215</v>
      </c>
      <c r="E104" s="35"/>
      <c r="F104" s="161" t="s">
        <v>215</v>
      </c>
      <c r="G104" s="31" t="s">
        <v>216</v>
      </c>
      <c r="H104" s="16" t="s">
        <v>38</v>
      </c>
      <c r="I104" s="113">
        <v>2</v>
      </c>
      <c r="J104" s="90"/>
      <c r="K104" s="83"/>
      <c r="L104" s="18">
        <v>3866184</v>
      </c>
      <c r="M104" s="19">
        <v>966546</v>
      </c>
      <c r="N104" s="19">
        <v>38662</v>
      </c>
      <c r="O104" s="19">
        <v>193309</v>
      </c>
      <c r="P104" s="20">
        <v>36729</v>
      </c>
      <c r="Q104" s="21">
        <v>5101430</v>
      </c>
      <c r="R104" s="20">
        <v>10202860</v>
      </c>
      <c r="S104" s="20">
        <v>1933092</v>
      </c>
      <c r="T104" s="20">
        <v>77324</v>
      </c>
      <c r="U104" s="20">
        <v>386618</v>
      </c>
      <c r="V104" s="22">
        <v>73457</v>
      </c>
    </row>
    <row r="105" spans="3:22" ht="15" x14ac:dyDescent="0.2">
      <c r="C105" s="30">
        <f t="shared" si="2"/>
        <v>87</v>
      </c>
      <c r="D105" s="72" t="s">
        <v>217</v>
      </c>
      <c r="E105" s="35"/>
      <c r="F105" s="161" t="s">
        <v>217</v>
      </c>
      <c r="G105" s="31" t="s">
        <v>218</v>
      </c>
      <c r="H105" s="16" t="s">
        <v>38</v>
      </c>
      <c r="I105" s="113">
        <v>2</v>
      </c>
      <c r="J105" s="90"/>
      <c r="K105" s="83"/>
      <c r="L105" s="18">
        <v>6169444</v>
      </c>
      <c r="M105" s="19">
        <v>1542361</v>
      </c>
      <c r="N105" s="19">
        <v>61694</v>
      </c>
      <c r="O105" s="19">
        <v>308472</v>
      </c>
      <c r="P105" s="20">
        <v>58610</v>
      </c>
      <c r="Q105" s="21">
        <v>8140581</v>
      </c>
      <c r="R105" s="20">
        <v>16281162</v>
      </c>
      <c r="S105" s="20">
        <v>3084722</v>
      </c>
      <c r="T105" s="20">
        <v>123388</v>
      </c>
      <c r="U105" s="20">
        <v>616944</v>
      </c>
      <c r="V105" s="22">
        <v>117219</v>
      </c>
    </row>
    <row r="106" spans="3:22" ht="15" x14ac:dyDescent="0.2">
      <c r="C106" s="30">
        <f t="shared" si="2"/>
        <v>88</v>
      </c>
      <c r="D106" s="72" t="s">
        <v>219</v>
      </c>
      <c r="E106" s="35"/>
      <c r="F106" s="161" t="s">
        <v>219</v>
      </c>
      <c r="G106" s="31" t="s">
        <v>220</v>
      </c>
      <c r="H106" s="16" t="s">
        <v>38</v>
      </c>
      <c r="I106" s="113">
        <v>8</v>
      </c>
      <c r="J106" s="90"/>
      <c r="K106" s="83"/>
      <c r="L106" s="18">
        <v>1478077</v>
      </c>
      <c r="M106" s="19">
        <v>369519</v>
      </c>
      <c r="N106" s="19">
        <v>14781</v>
      </c>
      <c r="O106" s="19">
        <v>73904</v>
      </c>
      <c r="P106" s="20">
        <v>14042</v>
      </c>
      <c r="Q106" s="21">
        <v>1950323</v>
      </c>
      <c r="R106" s="20">
        <v>15602584</v>
      </c>
      <c r="S106" s="20">
        <v>2956152</v>
      </c>
      <c r="T106" s="20">
        <v>118248</v>
      </c>
      <c r="U106" s="20">
        <v>591232</v>
      </c>
      <c r="V106" s="22">
        <v>112334</v>
      </c>
    </row>
    <row r="107" spans="3:22" ht="15" x14ac:dyDescent="0.2">
      <c r="C107" s="30">
        <f t="shared" si="2"/>
        <v>89</v>
      </c>
      <c r="D107" s="72" t="s">
        <v>221</v>
      </c>
      <c r="E107" s="35"/>
      <c r="F107" s="161" t="s">
        <v>221</v>
      </c>
      <c r="G107" s="31" t="s">
        <v>222</v>
      </c>
      <c r="H107" s="16" t="s">
        <v>38</v>
      </c>
      <c r="I107" s="113">
        <v>8</v>
      </c>
      <c r="J107" s="90"/>
      <c r="K107" s="83"/>
      <c r="L107" s="18">
        <v>1612786</v>
      </c>
      <c r="M107" s="19">
        <v>403197</v>
      </c>
      <c r="N107" s="19">
        <v>16128</v>
      </c>
      <c r="O107" s="19">
        <v>80639</v>
      </c>
      <c r="P107" s="20">
        <v>15321</v>
      </c>
      <c r="Q107" s="21">
        <v>2128071</v>
      </c>
      <c r="R107" s="20">
        <v>17024568</v>
      </c>
      <c r="S107" s="20">
        <v>3225576</v>
      </c>
      <c r="T107" s="20">
        <v>129024</v>
      </c>
      <c r="U107" s="20">
        <v>645112</v>
      </c>
      <c r="V107" s="22">
        <v>122571</v>
      </c>
    </row>
    <row r="108" spans="3:22" ht="15" x14ac:dyDescent="0.2">
      <c r="C108" s="30">
        <f t="shared" si="2"/>
        <v>90</v>
      </c>
      <c r="D108" s="72" t="s">
        <v>223</v>
      </c>
      <c r="E108" s="35"/>
      <c r="F108" s="161" t="s">
        <v>223</v>
      </c>
      <c r="G108" s="31" t="s">
        <v>224</v>
      </c>
      <c r="H108" s="16" t="s">
        <v>38</v>
      </c>
      <c r="I108" s="113">
        <v>4</v>
      </c>
      <c r="J108" s="90"/>
      <c r="K108" s="83"/>
      <c r="L108" s="18">
        <v>1612786</v>
      </c>
      <c r="M108" s="19">
        <v>403197</v>
      </c>
      <c r="N108" s="19">
        <v>16128</v>
      </c>
      <c r="O108" s="19">
        <v>80639</v>
      </c>
      <c r="P108" s="20">
        <v>15321</v>
      </c>
      <c r="Q108" s="21">
        <v>2128071</v>
      </c>
      <c r="R108" s="20">
        <v>8512284</v>
      </c>
      <c r="S108" s="20">
        <v>1612788</v>
      </c>
      <c r="T108" s="20">
        <v>64512</v>
      </c>
      <c r="U108" s="20">
        <v>322556</v>
      </c>
      <c r="V108" s="22">
        <v>61286</v>
      </c>
    </row>
    <row r="109" spans="3:22" ht="15" x14ac:dyDescent="0.2">
      <c r="C109" s="30">
        <f t="shared" si="2"/>
        <v>91</v>
      </c>
      <c r="D109" s="72" t="s">
        <v>225</v>
      </c>
      <c r="E109" s="35"/>
      <c r="F109" s="161" t="s">
        <v>225</v>
      </c>
      <c r="G109" s="31" t="s">
        <v>226</v>
      </c>
      <c r="H109" s="16" t="s">
        <v>227</v>
      </c>
      <c r="I109" s="113">
        <v>251</v>
      </c>
      <c r="J109" s="90"/>
      <c r="K109" s="83"/>
      <c r="L109" s="18">
        <v>124827</v>
      </c>
      <c r="M109" s="19">
        <v>31207</v>
      </c>
      <c r="N109" s="19">
        <v>1248</v>
      </c>
      <c r="O109" s="19">
        <v>6241</v>
      </c>
      <c r="P109" s="20">
        <v>1186</v>
      </c>
      <c r="Q109" s="21">
        <v>164709</v>
      </c>
      <c r="R109" s="20">
        <v>41341959</v>
      </c>
      <c r="S109" s="20">
        <v>7832957</v>
      </c>
      <c r="T109" s="20">
        <v>313248</v>
      </c>
      <c r="U109" s="20">
        <v>1566491</v>
      </c>
      <c r="V109" s="22">
        <v>297633</v>
      </c>
    </row>
    <row r="110" spans="3:22" ht="15" x14ac:dyDescent="0.2">
      <c r="C110" s="30">
        <f t="shared" si="2"/>
        <v>92</v>
      </c>
      <c r="D110" s="72" t="s">
        <v>228</v>
      </c>
      <c r="E110" s="35"/>
      <c r="F110" s="161" t="s">
        <v>228</v>
      </c>
      <c r="G110" s="31" t="s">
        <v>229</v>
      </c>
      <c r="H110" s="16" t="s">
        <v>32</v>
      </c>
      <c r="I110" s="113">
        <v>85</v>
      </c>
      <c r="J110" s="90"/>
      <c r="K110" s="83"/>
      <c r="L110" s="18">
        <v>612773</v>
      </c>
      <c r="M110" s="19">
        <v>153193</v>
      </c>
      <c r="N110" s="19">
        <v>6128</v>
      </c>
      <c r="O110" s="19">
        <v>30639</v>
      </c>
      <c r="P110" s="20">
        <v>5821</v>
      </c>
      <c r="Q110" s="21">
        <v>808554</v>
      </c>
      <c r="R110" s="20">
        <v>68727090</v>
      </c>
      <c r="S110" s="20">
        <v>13021405</v>
      </c>
      <c r="T110" s="20">
        <v>520880</v>
      </c>
      <c r="U110" s="20">
        <v>2604315</v>
      </c>
      <c r="V110" s="22">
        <v>494820</v>
      </c>
    </row>
    <row r="111" spans="3:22" ht="24" customHeight="1" x14ac:dyDescent="0.2">
      <c r="C111" s="30">
        <f t="shared" si="2"/>
        <v>93</v>
      </c>
      <c r="D111" s="72" t="s">
        <v>230</v>
      </c>
      <c r="E111" s="35"/>
      <c r="F111" s="161" t="s">
        <v>230</v>
      </c>
      <c r="G111" s="31" t="s">
        <v>231</v>
      </c>
      <c r="H111" s="16" t="s">
        <v>227</v>
      </c>
      <c r="I111" s="113">
        <v>150</v>
      </c>
      <c r="J111" s="90"/>
      <c r="K111" s="83"/>
      <c r="L111" s="18">
        <v>146993</v>
      </c>
      <c r="M111" s="19">
        <v>36748</v>
      </c>
      <c r="N111" s="19">
        <v>1470</v>
      </c>
      <c r="O111" s="19">
        <v>7350</v>
      </c>
      <c r="P111" s="20">
        <v>1397</v>
      </c>
      <c r="Q111" s="21">
        <v>193958</v>
      </c>
      <c r="R111" s="20">
        <v>29093700</v>
      </c>
      <c r="S111" s="20">
        <v>5512200</v>
      </c>
      <c r="T111" s="20">
        <v>220500</v>
      </c>
      <c r="U111" s="20">
        <v>1102500</v>
      </c>
      <c r="V111" s="22">
        <v>209475</v>
      </c>
    </row>
    <row r="112" spans="3:22" ht="15" x14ac:dyDescent="0.2">
      <c r="C112" s="30">
        <f t="shared" si="2"/>
        <v>94</v>
      </c>
      <c r="D112" s="72" t="s">
        <v>232</v>
      </c>
      <c r="E112" s="35"/>
      <c r="F112" s="161" t="s">
        <v>232</v>
      </c>
      <c r="G112" s="31" t="s">
        <v>233</v>
      </c>
      <c r="H112" s="16" t="s">
        <v>234</v>
      </c>
      <c r="I112" s="113">
        <v>1572</v>
      </c>
      <c r="J112" s="90"/>
      <c r="K112" s="83"/>
      <c r="L112" s="18">
        <v>10577</v>
      </c>
      <c r="M112" s="19">
        <v>2644</v>
      </c>
      <c r="N112" s="19">
        <v>106</v>
      </c>
      <c r="O112" s="19">
        <v>529</v>
      </c>
      <c r="P112" s="20">
        <v>101</v>
      </c>
      <c r="Q112" s="21">
        <v>13957</v>
      </c>
      <c r="R112" s="20">
        <v>21940404</v>
      </c>
      <c r="S112" s="20">
        <v>4156368</v>
      </c>
      <c r="T112" s="20">
        <v>166632</v>
      </c>
      <c r="U112" s="20">
        <v>831588</v>
      </c>
      <c r="V112" s="22">
        <v>158002</v>
      </c>
    </row>
    <row r="113" spans="2:22" ht="15" x14ac:dyDescent="0.2">
      <c r="C113" s="30">
        <f t="shared" si="2"/>
        <v>95</v>
      </c>
      <c r="D113" s="72" t="s">
        <v>235</v>
      </c>
      <c r="E113" s="35"/>
      <c r="F113" s="161" t="s">
        <v>235</v>
      </c>
      <c r="G113" s="31" t="s">
        <v>236</v>
      </c>
      <c r="H113" s="16" t="s">
        <v>38</v>
      </c>
      <c r="I113" s="113">
        <v>80</v>
      </c>
      <c r="J113" s="90"/>
      <c r="K113" s="83"/>
      <c r="L113" s="18">
        <v>152721</v>
      </c>
      <c r="M113" s="19">
        <v>38180</v>
      </c>
      <c r="N113" s="19">
        <v>1527</v>
      </c>
      <c r="O113" s="19">
        <v>7636</v>
      </c>
      <c r="P113" s="20">
        <v>1451</v>
      </c>
      <c r="Q113" s="21">
        <v>201515</v>
      </c>
      <c r="R113" s="20">
        <v>16121200</v>
      </c>
      <c r="S113" s="20">
        <v>3054400</v>
      </c>
      <c r="T113" s="20">
        <v>122160</v>
      </c>
      <c r="U113" s="20">
        <v>610880</v>
      </c>
      <c r="V113" s="22">
        <v>116067</v>
      </c>
    </row>
    <row r="114" spans="2:22" ht="15" x14ac:dyDescent="0.2">
      <c r="B114" s="36"/>
      <c r="C114" s="30">
        <f t="shared" si="2"/>
        <v>96</v>
      </c>
      <c r="D114" s="72" t="s">
        <v>237</v>
      </c>
      <c r="E114" s="35"/>
      <c r="F114" s="161" t="s">
        <v>237</v>
      </c>
      <c r="G114" s="31" t="s">
        <v>238</v>
      </c>
      <c r="H114" s="16" t="s">
        <v>32</v>
      </c>
      <c r="I114" s="113">
        <v>126</v>
      </c>
      <c r="J114" s="90"/>
      <c r="K114" s="83"/>
      <c r="L114" s="18">
        <v>253059</v>
      </c>
      <c r="M114" s="19">
        <v>63265</v>
      </c>
      <c r="N114" s="19">
        <v>2531</v>
      </c>
      <c r="O114" s="19">
        <v>12653</v>
      </c>
      <c r="P114" s="20">
        <v>2404</v>
      </c>
      <c r="Q114" s="21">
        <v>333912</v>
      </c>
      <c r="R114" s="20">
        <v>42072912</v>
      </c>
      <c r="S114" s="20">
        <v>7971390</v>
      </c>
      <c r="T114" s="20">
        <v>318906</v>
      </c>
      <c r="U114" s="20">
        <v>1594278</v>
      </c>
      <c r="V114" s="22">
        <v>302913</v>
      </c>
    </row>
    <row r="115" spans="2:22" ht="15.75" x14ac:dyDescent="0.25">
      <c r="C115" s="37"/>
      <c r="D115" s="32" t="s">
        <v>239</v>
      </c>
      <c r="E115" s="38"/>
      <c r="F115" s="9" t="s">
        <v>239</v>
      </c>
      <c r="G115" s="26" t="s">
        <v>240</v>
      </c>
      <c r="H115" s="26"/>
      <c r="I115" s="114"/>
      <c r="J115" s="91"/>
      <c r="K115" s="91"/>
      <c r="L115" s="18">
        <v>0</v>
      </c>
      <c r="M115" s="19">
        <v>0</v>
      </c>
      <c r="N115" s="19">
        <v>0</v>
      </c>
      <c r="O115" s="19">
        <v>0</v>
      </c>
      <c r="P115" s="20">
        <v>0</v>
      </c>
      <c r="Q115" s="21">
        <v>0</v>
      </c>
      <c r="R115" s="20">
        <v>0</v>
      </c>
      <c r="S115" s="20">
        <v>0</v>
      </c>
      <c r="T115" s="20">
        <v>0</v>
      </c>
      <c r="U115" s="20">
        <v>0</v>
      </c>
      <c r="V115" s="22">
        <v>0</v>
      </c>
    </row>
    <row r="116" spans="2:22" ht="15.75" x14ac:dyDescent="0.25">
      <c r="C116" s="27">
        <f>C114+1</f>
        <v>97</v>
      </c>
      <c r="D116" s="73" t="s">
        <v>241</v>
      </c>
      <c r="E116" s="35"/>
      <c r="F116" s="161" t="s">
        <v>241</v>
      </c>
      <c r="G116" s="39" t="s">
        <v>242</v>
      </c>
      <c r="H116" s="16" t="s">
        <v>32</v>
      </c>
      <c r="I116" s="113">
        <v>860</v>
      </c>
      <c r="J116" s="90"/>
      <c r="K116" s="83"/>
      <c r="L116" s="18">
        <v>43421</v>
      </c>
      <c r="M116" s="19">
        <v>10855</v>
      </c>
      <c r="N116" s="19">
        <v>434</v>
      </c>
      <c r="O116" s="19">
        <v>2171</v>
      </c>
      <c r="P116" s="20">
        <v>412</v>
      </c>
      <c r="Q116" s="21">
        <v>57293</v>
      </c>
      <c r="R116" s="20">
        <v>49271980</v>
      </c>
      <c r="S116" s="20">
        <v>9335300</v>
      </c>
      <c r="T116" s="20">
        <v>373240</v>
      </c>
      <c r="U116" s="20">
        <v>1867060</v>
      </c>
      <c r="V116" s="22">
        <v>354741</v>
      </c>
    </row>
    <row r="117" spans="2:22" ht="15.75" x14ac:dyDescent="0.25">
      <c r="C117" s="27">
        <f>C116+1</f>
        <v>98</v>
      </c>
      <c r="D117" s="73" t="s">
        <v>243</v>
      </c>
      <c r="E117" s="35"/>
      <c r="F117" s="161" t="s">
        <v>243</v>
      </c>
      <c r="G117" s="39" t="s">
        <v>244</v>
      </c>
      <c r="H117" s="16" t="s">
        <v>32</v>
      </c>
      <c r="I117" s="113">
        <v>120</v>
      </c>
      <c r="J117" s="90"/>
      <c r="K117" s="83"/>
      <c r="L117" s="18">
        <v>234245</v>
      </c>
      <c r="M117" s="19">
        <v>58561</v>
      </c>
      <c r="N117" s="19">
        <v>2342</v>
      </c>
      <c r="O117" s="19">
        <v>11712</v>
      </c>
      <c r="P117" s="20">
        <v>2225</v>
      </c>
      <c r="Q117" s="21">
        <v>309085</v>
      </c>
      <c r="R117" s="20">
        <v>37090200</v>
      </c>
      <c r="S117" s="20">
        <v>7027320</v>
      </c>
      <c r="T117" s="20">
        <v>281040</v>
      </c>
      <c r="U117" s="20">
        <v>1405440</v>
      </c>
      <c r="V117" s="22">
        <v>267034</v>
      </c>
    </row>
    <row r="118" spans="2:22" ht="15.75" x14ac:dyDescent="0.25">
      <c r="C118" s="27">
        <f t="shared" ref="C118:C120" si="3">C117+1</f>
        <v>99</v>
      </c>
      <c r="D118" s="73" t="s">
        <v>245</v>
      </c>
      <c r="E118" s="35"/>
      <c r="F118" s="161" t="s">
        <v>245</v>
      </c>
      <c r="G118" s="39" t="s">
        <v>246</v>
      </c>
      <c r="H118" s="16" t="s">
        <v>32</v>
      </c>
      <c r="I118" s="113">
        <v>496</v>
      </c>
      <c r="J118" s="90"/>
      <c r="K118" s="83"/>
      <c r="L118" s="18">
        <v>146736</v>
      </c>
      <c r="M118" s="19">
        <v>36684</v>
      </c>
      <c r="N118" s="19">
        <v>1467</v>
      </c>
      <c r="O118" s="19">
        <v>7337</v>
      </c>
      <c r="P118" s="20">
        <v>1394</v>
      </c>
      <c r="Q118" s="21">
        <v>193618</v>
      </c>
      <c r="R118" s="20">
        <v>96034528</v>
      </c>
      <c r="S118" s="20">
        <v>18195264</v>
      </c>
      <c r="T118" s="20">
        <v>727632</v>
      </c>
      <c r="U118" s="20">
        <v>3639152</v>
      </c>
      <c r="V118" s="22">
        <v>691439</v>
      </c>
    </row>
    <row r="119" spans="2:22" ht="15.75" x14ac:dyDescent="0.25">
      <c r="C119" s="27">
        <f t="shared" si="3"/>
        <v>100</v>
      </c>
      <c r="D119" s="73" t="s">
        <v>247</v>
      </c>
      <c r="E119" s="35"/>
      <c r="F119" s="161" t="s">
        <v>247</v>
      </c>
      <c r="G119" s="39" t="s">
        <v>248</v>
      </c>
      <c r="H119" s="16" t="s">
        <v>32</v>
      </c>
      <c r="I119" s="113">
        <v>2</v>
      </c>
      <c r="J119" s="90"/>
      <c r="K119" s="83"/>
      <c r="L119" s="18">
        <v>34737</v>
      </c>
      <c r="M119" s="19">
        <v>8684</v>
      </c>
      <c r="N119" s="19">
        <v>347</v>
      </c>
      <c r="O119" s="19">
        <v>1737</v>
      </c>
      <c r="P119" s="20">
        <v>330</v>
      </c>
      <c r="Q119" s="21">
        <v>45835</v>
      </c>
      <c r="R119" s="20">
        <v>91670</v>
      </c>
      <c r="S119" s="20">
        <v>17368</v>
      </c>
      <c r="T119" s="20">
        <v>694</v>
      </c>
      <c r="U119" s="20">
        <v>3474</v>
      </c>
      <c r="V119" s="22">
        <v>660</v>
      </c>
    </row>
    <row r="120" spans="2:22" ht="15.75" x14ac:dyDescent="0.25">
      <c r="C120" s="27">
        <f t="shared" si="3"/>
        <v>101</v>
      </c>
      <c r="D120" s="73" t="s">
        <v>249</v>
      </c>
      <c r="E120" s="35"/>
      <c r="F120" s="161" t="s">
        <v>249</v>
      </c>
      <c r="G120" s="39" t="s">
        <v>250</v>
      </c>
      <c r="H120" s="73" t="s">
        <v>32</v>
      </c>
      <c r="I120" s="113">
        <v>10</v>
      </c>
      <c r="J120" s="90"/>
      <c r="K120" s="83"/>
      <c r="L120" s="18">
        <v>3637516</v>
      </c>
      <c r="M120" s="19">
        <v>909379</v>
      </c>
      <c r="N120" s="19">
        <v>36375</v>
      </c>
      <c r="O120" s="19">
        <v>181876</v>
      </c>
      <c r="P120" s="20">
        <v>34556</v>
      </c>
      <c r="Q120" s="21">
        <v>4799702</v>
      </c>
      <c r="R120" s="20">
        <v>47997020</v>
      </c>
      <c r="S120" s="20">
        <v>9093790</v>
      </c>
      <c r="T120" s="20">
        <v>363750</v>
      </c>
      <c r="U120" s="20">
        <v>1818760</v>
      </c>
      <c r="V120" s="22">
        <v>345564</v>
      </c>
    </row>
    <row r="121" spans="2:22" ht="15.75" x14ac:dyDescent="0.25">
      <c r="C121" s="37"/>
      <c r="D121" s="32" t="s">
        <v>251</v>
      </c>
      <c r="E121" s="38"/>
      <c r="F121" s="9" t="s">
        <v>251</v>
      </c>
      <c r="G121" s="26" t="s">
        <v>252</v>
      </c>
      <c r="H121" s="26"/>
      <c r="I121" s="114"/>
      <c r="J121" s="91"/>
      <c r="K121" s="91"/>
      <c r="L121" s="18">
        <v>0</v>
      </c>
      <c r="M121" s="19">
        <v>0</v>
      </c>
      <c r="N121" s="19">
        <v>0</v>
      </c>
      <c r="O121" s="19">
        <v>0</v>
      </c>
      <c r="P121" s="20">
        <v>0</v>
      </c>
      <c r="Q121" s="21">
        <v>0</v>
      </c>
      <c r="R121" s="20">
        <v>0</v>
      </c>
      <c r="S121" s="20">
        <v>0</v>
      </c>
      <c r="T121" s="20">
        <v>0</v>
      </c>
      <c r="U121" s="20">
        <v>0</v>
      </c>
      <c r="V121" s="22">
        <v>0</v>
      </c>
    </row>
    <row r="122" spans="2:22" ht="15.75" x14ac:dyDescent="0.25">
      <c r="C122" s="27">
        <f>C120+1</f>
        <v>102</v>
      </c>
      <c r="D122" s="72" t="s">
        <v>253</v>
      </c>
      <c r="E122" s="35"/>
      <c r="F122" s="161" t="s">
        <v>253</v>
      </c>
      <c r="G122" s="39" t="s">
        <v>254</v>
      </c>
      <c r="H122" s="16" t="s">
        <v>32</v>
      </c>
      <c r="I122" s="113">
        <v>31</v>
      </c>
      <c r="J122" s="90"/>
      <c r="K122" s="83"/>
      <c r="L122" s="18">
        <v>184361</v>
      </c>
      <c r="M122" s="19">
        <v>46090</v>
      </c>
      <c r="N122" s="19">
        <v>1844</v>
      </c>
      <c r="O122" s="19">
        <v>9218</v>
      </c>
      <c r="P122" s="20">
        <v>1751</v>
      </c>
      <c r="Q122" s="21">
        <v>243264</v>
      </c>
      <c r="R122" s="20">
        <v>7541184</v>
      </c>
      <c r="S122" s="20">
        <v>1428790</v>
      </c>
      <c r="T122" s="20">
        <v>57164</v>
      </c>
      <c r="U122" s="20">
        <v>285758</v>
      </c>
      <c r="V122" s="22">
        <v>54294</v>
      </c>
    </row>
    <row r="123" spans="2:22" ht="15.75" x14ac:dyDescent="0.25">
      <c r="C123" s="27">
        <f>C122+1</f>
        <v>103</v>
      </c>
      <c r="D123" s="72" t="s">
        <v>255</v>
      </c>
      <c r="E123" s="35"/>
      <c r="F123" s="161" t="s">
        <v>255</v>
      </c>
      <c r="G123" s="39" t="s">
        <v>256</v>
      </c>
      <c r="H123" s="16" t="s">
        <v>32</v>
      </c>
      <c r="I123" s="113">
        <v>31</v>
      </c>
      <c r="J123" s="90"/>
      <c r="K123" s="83"/>
      <c r="L123" s="18">
        <v>47355</v>
      </c>
      <c r="M123" s="19">
        <v>11839</v>
      </c>
      <c r="N123" s="19">
        <v>474</v>
      </c>
      <c r="O123" s="19">
        <v>2368</v>
      </c>
      <c r="P123" s="20">
        <v>450</v>
      </c>
      <c r="Q123" s="21">
        <v>62486</v>
      </c>
      <c r="R123" s="20">
        <v>1937066</v>
      </c>
      <c r="S123" s="20">
        <v>367009</v>
      </c>
      <c r="T123" s="20">
        <v>14694</v>
      </c>
      <c r="U123" s="20">
        <v>73408</v>
      </c>
      <c r="V123" s="22">
        <v>13948</v>
      </c>
    </row>
    <row r="124" spans="2:22" ht="15.75" x14ac:dyDescent="0.25">
      <c r="C124" s="27">
        <f t="shared" ref="C124:C132" si="4">C123+1</f>
        <v>104</v>
      </c>
      <c r="D124" s="72" t="s">
        <v>257</v>
      </c>
      <c r="E124" s="35"/>
      <c r="F124" s="161" t="s">
        <v>257</v>
      </c>
      <c r="G124" s="39" t="s">
        <v>258</v>
      </c>
      <c r="H124" s="73" t="s">
        <v>227</v>
      </c>
      <c r="I124" s="113">
        <v>5</v>
      </c>
      <c r="J124" s="90"/>
      <c r="K124" s="83"/>
      <c r="L124" s="18">
        <v>485265</v>
      </c>
      <c r="M124" s="19">
        <v>121316</v>
      </c>
      <c r="N124" s="19">
        <v>4853</v>
      </c>
      <c r="O124" s="19">
        <v>24263</v>
      </c>
      <c r="P124" s="20">
        <v>4610</v>
      </c>
      <c r="Q124" s="21">
        <v>640307</v>
      </c>
      <c r="R124" s="20">
        <v>3201535</v>
      </c>
      <c r="S124" s="20">
        <v>606580</v>
      </c>
      <c r="T124" s="20">
        <v>24265</v>
      </c>
      <c r="U124" s="20">
        <v>121315</v>
      </c>
      <c r="V124" s="22">
        <v>23050</v>
      </c>
    </row>
    <row r="125" spans="2:22" ht="15.75" x14ac:dyDescent="0.25">
      <c r="C125" s="27">
        <f t="shared" si="4"/>
        <v>105</v>
      </c>
      <c r="D125" s="72" t="s">
        <v>259</v>
      </c>
      <c r="E125" s="35"/>
      <c r="F125" s="161" t="s">
        <v>259</v>
      </c>
      <c r="G125" s="39" t="s">
        <v>260</v>
      </c>
      <c r="H125" s="73" t="s">
        <v>38</v>
      </c>
      <c r="I125" s="113">
        <v>1</v>
      </c>
      <c r="J125" s="90"/>
      <c r="K125" s="83"/>
      <c r="L125" s="18">
        <v>302092</v>
      </c>
      <c r="M125" s="19">
        <v>75523</v>
      </c>
      <c r="N125" s="19">
        <v>3021</v>
      </c>
      <c r="O125" s="19">
        <v>15105</v>
      </c>
      <c r="P125" s="20">
        <v>2870</v>
      </c>
      <c r="Q125" s="21">
        <v>398611</v>
      </c>
      <c r="R125" s="20">
        <v>398611</v>
      </c>
      <c r="S125" s="20">
        <v>75523</v>
      </c>
      <c r="T125" s="20">
        <v>3021</v>
      </c>
      <c r="U125" s="20">
        <v>15105</v>
      </c>
      <c r="V125" s="22">
        <v>2870</v>
      </c>
    </row>
    <row r="126" spans="2:22" ht="15.75" x14ac:dyDescent="0.25">
      <c r="C126" s="27">
        <f t="shared" si="4"/>
        <v>106</v>
      </c>
      <c r="D126" s="72" t="s">
        <v>261</v>
      </c>
      <c r="E126" s="35"/>
      <c r="F126" s="161" t="s">
        <v>261</v>
      </c>
      <c r="G126" s="39" t="s">
        <v>262</v>
      </c>
      <c r="H126" s="73" t="s">
        <v>38</v>
      </c>
      <c r="I126" s="113">
        <v>1</v>
      </c>
      <c r="J126" s="90"/>
      <c r="K126" s="83"/>
      <c r="L126" s="18">
        <v>302092</v>
      </c>
      <c r="M126" s="19">
        <v>75523</v>
      </c>
      <c r="N126" s="19">
        <v>3021</v>
      </c>
      <c r="O126" s="19">
        <v>15105</v>
      </c>
      <c r="P126" s="20">
        <v>2870</v>
      </c>
      <c r="Q126" s="21">
        <v>398611</v>
      </c>
      <c r="R126" s="20">
        <v>398611</v>
      </c>
      <c r="S126" s="20">
        <v>75523</v>
      </c>
      <c r="T126" s="20">
        <v>3021</v>
      </c>
      <c r="U126" s="20">
        <v>15105</v>
      </c>
      <c r="V126" s="22">
        <v>2870</v>
      </c>
    </row>
    <row r="127" spans="2:22" ht="15.75" x14ac:dyDescent="0.25">
      <c r="C127" s="27">
        <f t="shared" si="4"/>
        <v>107</v>
      </c>
      <c r="D127" s="72" t="s">
        <v>263</v>
      </c>
      <c r="E127" s="35"/>
      <c r="F127" s="161" t="s">
        <v>263</v>
      </c>
      <c r="G127" s="39" t="s">
        <v>264</v>
      </c>
      <c r="H127" s="73" t="s">
        <v>38</v>
      </c>
      <c r="I127" s="113">
        <v>1</v>
      </c>
      <c r="J127" s="90"/>
      <c r="K127" s="83"/>
      <c r="L127" s="18">
        <v>2429126</v>
      </c>
      <c r="M127" s="19">
        <v>607282</v>
      </c>
      <c r="N127" s="19">
        <v>24291</v>
      </c>
      <c r="O127" s="19">
        <v>121456</v>
      </c>
      <c r="P127" s="20">
        <v>23077</v>
      </c>
      <c r="Q127" s="21">
        <v>3205232</v>
      </c>
      <c r="R127" s="20">
        <v>3205232</v>
      </c>
      <c r="S127" s="20">
        <v>607282</v>
      </c>
      <c r="T127" s="20">
        <v>24291</v>
      </c>
      <c r="U127" s="20">
        <v>121456</v>
      </c>
      <c r="V127" s="22">
        <v>23077</v>
      </c>
    </row>
    <row r="128" spans="2:22" ht="15.75" x14ac:dyDescent="0.25">
      <c r="C128" s="27">
        <f t="shared" si="4"/>
        <v>108</v>
      </c>
      <c r="D128" s="72" t="s">
        <v>265</v>
      </c>
      <c r="E128" s="35"/>
      <c r="F128" s="161" t="s">
        <v>265</v>
      </c>
      <c r="G128" s="39" t="s">
        <v>266</v>
      </c>
      <c r="H128" s="73" t="s">
        <v>38</v>
      </c>
      <c r="I128" s="113">
        <v>2</v>
      </c>
      <c r="J128" s="90"/>
      <c r="K128" s="83"/>
      <c r="L128" s="18">
        <v>1956120</v>
      </c>
      <c r="M128" s="19">
        <v>489030</v>
      </c>
      <c r="N128" s="19">
        <v>19561</v>
      </c>
      <c r="O128" s="19">
        <v>97806</v>
      </c>
      <c r="P128" s="20">
        <v>18583</v>
      </c>
      <c r="Q128" s="21">
        <v>2581100</v>
      </c>
      <c r="R128" s="20">
        <v>5162200</v>
      </c>
      <c r="S128" s="20">
        <v>978060</v>
      </c>
      <c r="T128" s="20">
        <v>39122</v>
      </c>
      <c r="U128" s="20">
        <v>195612</v>
      </c>
      <c r="V128" s="22">
        <v>37166</v>
      </c>
    </row>
    <row r="129" spans="3:22" ht="15.75" x14ac:dyDescent="0.25">
      <c r="C129" s="27">
        <f t="shared" si="4"/>
        <v>109</v>
      </c>
      <c r="D129" s="72" t="s">
        <v>267</v>
      </c>
      <c r="E129" s="35"/>
      <c r="F129" s="161" t="s">
        <v>267</v>
      </c>
      <c r="G129" s="39" t="s">
        <v>268</v>
      </c>
      <c r="H129" s="16" t="s">
        <v>38</v>
      </c>
      <c r="I129" s="113">
        <v>4</v>
      </c>
      <c r="J129" s="90"/>
      <c r="K129" s="83"/>
      <c r="L129" s="18">
        <v>1612443</v>
      </c>
      <c r="M129" s="19">
        <v>403111</v>
      </c>
      <c r="N129" s="19">
        <v>16124</v>
      </c>
      <c r="O129" s="19">
        <v>80622</v>
      </c>
      <c r="P129" s="20">
        <v>15318</v>
      </c>
      <c r="Q129" s="21">
        <v>2127618</v>
      </c>
      <c r="R129" s="20">
        <v>8510472</v>
      </c>
      <c r="S129" s="20">
        <v>1612444</v>
      </c>
      <c r="T129" s="20">
        <v>64496</v>
      </c>
      <c r="U129" s="20">
        <v>322488</v>
      </c>
      <c r="V129" s="22">
        <v>61273</v>
      </c>
    </row>
    <row r="130" spans="3:22" ht="15.75" x14ac:dyDescent="0.25">
      <c r="C130" s="27">
        <f t="shared" si="4"/>
        <v>110</v>
      </c>
      <c r="D130" s="72" t="s">
        <v>269</v>
      </c>
      <c r="E130" s="35"/>
      <c r="F130" s="161" t="s">
        <v>269</v>
      </c>
      <c r="G130" s="140" t="s">
        <v>270</v>
      </c>
      <c r="H130" s="73" t="s">
        <v>32</v>
      </c>
      <c r="I130" s="113">
        <v>16</v>
      </c>
      <c r="J130" s="90"/>
      <c r="K130" s="83"/>
      <c r="L130" s="18">
        <v>436262</v>
      </c>
      <c r="M130" s="19">
        <v>109066</v>
      </c>
      <c r="N130" s="19">
        <v>4363</v>
      </c>
      <c r="O130" s="19">
        <v>21813</v>
      </c>
      <c r="P130" s="20">
        <v>4144</v>
      </c>
      <c r="Q130" s="21">
        <v>575648</v>
      </c>
      <c r="R130" s="20">
        <v>9210368</v>
      </c>
      <c r="S130" s="20">
        <v>1745056</v>
      </c>
      <c r="T130" s="20">
        <v>69808</v>
      </c>
      <c r="U130" s="20">
        <v>349008</v>
      </c>
      <c r="V130" s="22">
        <v>66312</v>
      </c>
    </row>
    <row r="131" spans="3:22" ht="15.75" x14ac:dyDescent="0.25">
      <c r="C131" s="27">
        <f t="shared" si="4"/>
        <v>111</v>
      </c>
      <c r="D131" s="72" t="s">
        <v>271</v>
      </c>
      <c r="E131" s="35"/>
      <c r="F131" s="161" t="s">
        <v>271</v>
      </c>
      <c r="G131" s="140" t="s">
        <v>236</v>
      </c>
      <c r="H131" s="73" t="s">
        <v>38</v>
      </c>
      <c r="I131" s="113">
        <v>120</v>
      </c>
      <c r="J131" s="90"/>
      <c r="K131" s="83"/>
      <c r="L131" s="18">
        <v>152721</v>
      </c>
      <c r="M131" s="19">
        <v>38180</v>
      </c>
      <c r="N131" s="19">
        <v>1527</v>
      </c>
      <c r="O131" s="19">
        <v>7636</v>
      </c>
      <c r="P131" s="20">
        <v>1451</v>
      </c>
      <c r="Q131" s="21">
        <v>201515</v>
      </c>
      <c r="R131" s="20">
        <v>24181800</v>
      </c>
      <c r="S131" s="20">
        <v>4581600</v>
      </c>
      <c r="T131" s="20">
        <v>183240</v>
      </c>
      <c r="U131" s="20">
        <v>916320</v>
      </c>
      <c r="V131" s="22">
        <v>174101</v>
      </c>
    </row>
    <row r="132" spans="3:22" ht="15.75" x14ac:dyDescent="0.25">
      <c r="C132" s="27">
        <f t="shared" si="4"/>
        <v>112</v>
      </c>
      <c r="D132" s="72" t="s">
        <v>272</v>
      </c>
      <c r="E132" s="35"/>
      <c r="F132" s="161" t="s">
        <v>272</v>
      </c>
      <c r="G132" s="39" t="s">
        <v>273</v>
      </c>
      <c r="H132" s="16" t="s">
        <v>32</v>
      </c>
      <c r="I132" s="113">
        <v>102</v>
      </c>
      <c r="J132" s="90"/>
      <c r="K132" s="83"/>
      <c r="L132" s="18">
        <v>233388</v>
      </c>
      <c r="M132" s="19">
        <v>58347</v>
      </c>
      <c r="N132" s="19">
        <v>2334</v>
      </c>
      <c r="O132" s="19">
        <v>11669</v>
      </c>
      <c r="P132" s="20">
        <v>2217</v>
      </c>
      <c r="Q132" s="21">
        <v>307955</v>
      </c>
      <c r="R132" s="20">
        <v>31411410</v>
      </c>
      <c r="S132" s="20">
        <v>5951394</v>
      </c>
      <c r="T132" s="20">
        <v>238068</v>
      </c>
      <c r="U132" s="20">
        <v>1190238</v>
      </c>
      <c r="V132" s="22">
        <v>226145</v>
      </c>
    </row>
    <row r="133" spans="3:22" ht="15.75" x14ac:dyDescent="0.25">
      <c r="C133" s="37"/>
      <c r="D133" s="32" t="s">
        <v>274</v>
      </c>
      <c r="E133" s="38"/>
      <c r="F133" s="9" t="s">
        <v>274</v>
      </c>
      <c r="G133" s="26" t="s">
        <v>275</v>
      </c>
      <c r="H133" s="26"/>
      <c r="I133" s="92"/>
      <c r="J133" s="92"/>
      <c r="K133" s="92"/>
      <c r="L133" s="18">
        <v>0</v>
      </c>
      <c r="M133" s="19">
        <v>0</v>
      </c>
      <c r="N133" s="19">
        <v>0</v>
      </c>
      <c r="O133" s="19">
        <v>0</v>
      </c>
      <c r="P133" s="20">
        <v>0</v>
      </c>
      <c r="Q133" s="21">
        <v>0</v>
      </c>
      <c r="R133" s="20">
        <v>0</v>
      </c>
      <c r="S133" s="20">
        <v>0</v>
      </c>
      <c r="T133" s="20">
        <v>0</v>
      </c>
      <c r="U133" s="20">
        <v>0</v>
      </c>
      <c r="V133" s="22">
        <v>0</v>
      </c>
    </row>
    <row r="134" spans="3:22" ht="15.75" x14ac:dyDescent="0.25">
      <c r="C134" s="37"/>
      <c r="D134" s="32" t="s">
        <v>276</v>
      </c>
      <c r="E134" s="38"/>
      <c r="F134" s="9" t="s">
        <v>276</v>
      </c>
      <c r="G134" s="26" t="s">
        <v>277</v>
      </c>
      <c r="H134" s="26"/>
      <c r="I134" s="92"/>
      <c r="J134" s="92"/>
      <c r="K134" s="92"/>
      <c r="L134" s="18">
        <v>0</v>
      </c>
      <c r="M134" s="19">
        <v>0</v>
      </c>
      <c r="N134" s="19">
        <v>0</v>
      </c>
      <c r="O134" s="19">
        <v>0</v>
      </c>
      <c r="P134" s="20">
        <v>0</v>
      </c>
      <c r="Q134" s="21">
        <v>0</v>
      </c>
      <c r="R134" s="20">
        <v>0</v>
      </c>
      <c r="S134" s="20">
        <v>0</v>
      </c>
      <c r="T134" s="20">
        <v>0</v>
      </c>
      <c r="U134" s="20">
        <v>0</v>
      </c>
      <c r="V134" s="22">
        <v>0</v>
      </c>
    </row>
    <row r="135" spans="3:22" ht="15.75" x14ac:dyDescent="0.25">
      <c r="C135" s="27">
        <f>C132+1</f>
        <v>113</v>
      </c>
      <c r="D135" s="14" t="s">
        <v>278</v>
      </c>
      <c r="E135" s="35"/>
      <c r="F135" s="161" t="s">
        <v>278</v>
      </c>
      <c r="G135" s="39" t="s">
        <v>279</v>
      </c>
      <c r="H135" s="16" t="s">
        <v>227</v>
      </c>
      <c r="I135" s="113">
        <v>38758</v>
      </c>
      <c r="J135" s="90"/>
      <c r="K135" s="83"/>
      <c r="L135" s="18">
        <v>9557</v>
      </c>
      <c r="M135" s="19">
        <v>2389</v>
      </c>
      <c r="N135" s="19">
        <v>96</v>
      </c>
      <c r="O135" s="19">
        <v>478</v>
      </c>
      <c r="P135" s="20">
        <v>91</v>
      </c>
      <c r="Q135" s="21">
        <v>12611</v>
      </c>
      <c r="R135" s="20">
        <v>488777138</v>
      </c>
      <c r="S135" s="20">
        <v>92592862</v>
      </c>
      <c r="T135" s="20">
        <v>3720768</v>
      </c>
      <c r="U135" s="20">
        <v>18526324</v>
      </c>
      <c r="V135" s="22">
        <v>3520002</v>
      </c>
    </row>
    <row r="136" spans="3:22" ht="15.75" x14ac:dyDescent="0.25">
      <c r="C136" s="27">
        <v>114</v>
      </c>
      <c r="D136" s="14" t="s">
        <v>280</v>
      </c>
      <c r="E136" s="35"/>
      <c r="F136" s="161" t="s">
        <v>280</v>
      </c>
      <c r="G136" s="39" t="s">
        <v>281</v>
      </c>
      <c r="H136" s="16" t="s">
        <v>227</v>
      </c>
      <c r="I136" s="113">
        <v>38200</v>
      </c>
      <c r="J136" s="90"/>
      <c r="K136" s="83"/>
      <c r="L136" s="18">
        <v>14700</v>
      </c>
      <c r="M136" s="19">
        <v>3675</v>
      </c>
      <c r="N136" s="19">
        <v>147</v>
      </c>
      <c r="O136" s="19">
        <v>735</v>
      </c>
      <c r="P136" s="20">
        <v>140</v>
      </c>
      <c r="Q136" s="21">
        <v>19397</v>
      </c>
      <c r="R136" s="20">
        <v>740965400</v>
      </c>
      <c r="S136" s="20">
        <v>140385000</v>
      </c>
      <c r="T136" s="20">
        <v>5615400</v>
      </c>
      <c r="U136" s="20">
        <v>28077000</v>
      </c>
      <c r="V136" s="22">
        <v>5334630</v>
      </c>
    </row>
    <row r="137" spans="3:22" ht="15.75" x14ac:dyDescent="0.25">
      <c r="C137" s="37"/>
      <c r="D137" s="32" t="s">
        <v>282</v>
      </c>
      <c r="E137" s="38"/>
      <c r="F137" s="9" t="s">
        <v>282</v>
      </c>
      <c r="G137" s="26" t="s">
        <v>283</v>
      </c>
      <c r="H137" s="26"/>
      <c r="I137" s="116"/>
      <c r="J137" s="92"/>
      <c r="K137" s="92"/>
      <c r="L137" s="18">
        <v>0</v>
      </c>
      <c r="M137" s="19">
        <v>0</v>
      </c>
      <c r="N137" s="19">
        <v>0</v>
      </c>
      <c r="O137" s="19">
        <v>0</v>
      </c>
      <c r="P137" s="20">
        <v>0</v>
      </c>
      <c r="Q137" s="21">
        <v>0</v>
      </c>
      <c r="R137" s="20">
        <v>0</v>
      </c>
      <c r="S137" s="20">
        <v>0</v>
      </c>
      <c r="T137" s="20">
        <v>0</v>
      </c>
      <c r="U137" s="20">
        <v>0</v>
      </c>
      <c r="V137" s="22">
        <v>0</v>
      </c>
    </row>
    <row r="138" spans="3:22" ht="15.75" x14ac:dyDescent="0.25">
      <c r="C138" s="37"/>
      <c r="D138" s="32" t="s">
        <v>284</v>
      </c>
      <c r="E138" s="38"/>
      <c r="F138" s="9" t="s">
        <v>284</v>
      </c>
      <c r="G138" s="26" t="s">
        <v>285</v>
      </c>
      <c r="H138" s="26"/>
      <c r="I138" s="116"/>
      <c r="J138" s="92"/>
      <c r="K138" s="92"/>
      <c r="L138" s="18">
        <v>0</v>
      </c>
      <c r="M138" s="19">
        <v>0</v>
      </c>
      <c r="N138" s="19">
        <v>0</v>
      </c>
      <c r="O138" s="19">
        <v>0</v>
      </c>
      <c r="P138" s="20">
        <v>0</v>
      </c>
      <c r="Q138" s="21">
        <v>0</v>
      </c>
      <c r="R138" s="20">
        <v>0</v>
      </c>
      <c r="S138" s="20">
        <v>0</v>
      </c>
      <c r="T138" s="20">
        <v>0</v>
      </c>
      <c r="U138" s="20">
        <v>0</v>
      </c>
      <c r="V138" s="22">
        <v>0</v>
      </c>
    </row>
    <row r="139" spans="3:22" ht="15.75" x14ac:dyDescent="0.25">
      <c r="C139" s="27">
        <f>C136+1</f>
        <v>115</v>
      </c>
      <c r="D139" s="14" t="s">
        <v>286</v>
      </c>
      <c r="E139" s="35"/>
      <c r="F139" s="161" t="s">
        <v>286</v>
      </c>
      <c r="G139" s="39" t="s">
        <v>287</v>
      </c>
      <c r="H139" s="16" t="s">
        <v>227</v>
      </c>
      <c r="I139" s="113">
        <v>36852</v>
      </c>
      <c r="J139" s="90"/>
      <c r="K139" s="83"/>
      <c r="L139" s="18">
        <v>28414</v>
      </c>
      <c r="M139" s="19">
        <v>7104</v>
      </c>
      <c r="N139" s="19">
        <v>284</v>
      </c>
      <c r="O139" s="19">
        <v>1421</v>
      </c>
      <c r="P139" s="20">
        <v>270</v>
      </c>
      <c r="Q139" s="21">
        <v>37493</v>
      </c>
      <c r="R139" s="20">
        <v>1381692036</v>
      </c>
      <c r="S139" s="20">
        <v>261796608</v>
      </c>
      <c r="T139" s="20">
        <v>10465968</v>
      </c>
      <c r="U139" s="20">
        <v>52366692</v>
      </c>
      <c r="V139" s="22">
        <v>9949671</v>
      </c>
    </row>
    <row r="140" spans="3:22" ht="15.75" x14ac:dyDescent="0.25">
      <c r="C140" s="27">
        <v>116</v>
      </c>
      <c r="D140" s="14" t="s">
        <v>288</v>
      </c>
      <c r="E140" s="35"/>
      <c r="F140" s="161" t="s">
        <v>288</v>
      </c>
      <c r="G140" s="39" t="s">
        <v>289</v>
      </c>
      <c r="H140" s="16" t="s">
        <v>227</v>
      </c>
      <c r="I140" s="113">
        <v>28113</v>
      </c>
      <c r="J140" s="90"/>
      <c r="K140" s="83"/>
      <c r="L140" s="18">
        <v>25231</v>
      </c>
      <c r="M140" s="19">
        <v>6308</v>
      </c>
      <c r="N140" s="19">
        <v>252</v>
      </c>
      <c r="O140" s="19">
        <v>1262</v>
      </c>
      <c r="P140" s="20">
        <v>240</v>
      </c>
      <c r="Q140" s="21">
        <v>33293</v>
      </c>
      <c r="R140" s="20">
        <v>935966109</v>
      </c>
      <c r="S140" s="20">
        <v>177336804</v>
      </c>
      <c r="T140" s="20">
        <v>7084476</v>
      </c>
      <c r="U140" s="20">
        <v>35478606</v>
      </c>
      <c r="V140" s="22">
        <v>6740935</v>
      </c>
    </row>
    <row r="141" spans="3:22" ht="15.75" x14ac:dyDescent="0.25">
      <c r="C141" s="27">
        <v>117</v>
      </c>
      <c r="D141" s="14" t="s">
        <v>290</v>
      </c>
      <c r="E141" s="35"/>
      <c r="F141" s="161" t="s">
        <v>290</v>
      </c>
      <c r="G141" s="39" t="s">
        <v>291</v>
      </c>
      <c r="H141" s="16" t="s">
        <v>227</v>
      </c>
      <c r="I141" s="113">
        <v>64952</v>
      </c>
      <c r="J141" s="90"/>
      <c r="K141" s="83"/>
      <c r="L141" s="18">
        <v>16673</v>
      </c>
      <c r="M141" s="19">
        <v>4168</v>
      </c>
      <c r="N141" s="19">
        <v>167</v>
      </c>
      <c r="O141" s="19">
        <v>834</v>
      </c>
      <c r="P141" s="20">
        <v>158</v>
      </c>
      <c r="Q141" s="21">
        <v>22000</v>
      </c>
      <c r="R141" s="20">
        <v>1428944000</v>
      </c>
      <c r="S141" s="20">
        <v>270719936</v>
      </c>
      <c r="T141" s="20">
        <v>10846984</v>
      </c>
      <c r="U141" s="20">
        <v>54169968</v>
      </c>
      <c r="V141" s="22">
        <v>10292294</v>
      </c>
    </row>
    <row r="142" spans="3:22" ht="15.75" x14ac:dyDescent="0.25">
      <c r="C142" s="37"/>
      <c r="D142" s="32" t="s">
        <v>292</v>
      </c>
      <c r="E142" s="38"/>
      <c r="F142" s="9" t="s">
        <v>292</v>
      </c>
      <c r="G142" s="26" t="s">
        <v>293</v>
      </c>
      <c r="H142" s="26"/>
      <c r="I142" s="116"/>
      <c r="J142" s="92"/>
      <c r="K142" s="92"/>
      <c r="L142" s="18">
        <v>0</v>
      </c>
      <c r="M142" s="19">
        <v>0</v>
      </c>
      <c r="N142" s="19">
        <v>0</v>
      </c>
      <c r="O142" s="19">
        <v>0</v>
      </c>
      <c r="P142" s="20">
        <v>0</v>
      </c>
      <c r="Q142" s="21">
        <v>0</v>
      </c>
      <c r="R142" s="20">
        <v>0</v>
      </c>
      <c r="S142" s="20">
        <v>0</v>
      </c>
      <c r="T142" s="20">
        <v>0</v>
      </c>
      <c r="U142" s="20">
        <v>0</v>
      </c>
      <c r="V142" s="22">
        <v>0</v>
      </c>
    </row>
    <row r="143" spans="3:22" ht="15.75" x14ac:dyDescent="0.25">
      <c r="C143" s="27">
        <v>118</v>
      </c>
      <c r="D143" s="14" t="s">
        <v>294</v>
      </c>
      <c r="E143" s="35"/>
      <c r="F143" s="161" t="s">
        <v>294</v>
      </c>
      <c r="G143" s="39" t="s">
        <v>295</v>
      </c>
      <c r="H143" s="16" t="s">
        <v>227</v>
      </c>
      <c r="I143" s="113">
        <v>3670</v>
      </c>
      <c r="J143" s="90"/>
      <c r="K143" s="83"/>
      <c r="L143" s="18">
        <v>64934</v>
      </c>
      <c r="M143" s="19">
        <v>16234</v>
      </c>
      <c r="N143" s="19">
        <v>649</v>
      </c>
      <c r="O143" s="19">
        <v>3247</v>
      </c>
      <c r="P143" s="20">
        <v>617</v>
      </c>
      <c r="Q143" s="21">
        <v>85681</v>
      </c>
      <c r="R143" s="20">
        <v>314449270</v>
      </c>
      <c r="S143" s="20">
        <v>59578780</v>
      </c>
      <c r="T143" s="20">
        <v>2381830</v>
      </c>
      <c r="U143" s="20">
        <v>11916490</v>
      </c>
      <c r="V143" s="22">
        <v>2264133</v>
      </c>
    </row>
    <row r="144" spans="3:22" ht="15.75" x14ac:dyDescent="0.25">
      <c r="C144" s="37"/>
      <c r="D144" s="32" t="s">
        <v>296</v>
      </c>
      <c r="E144" s="38"/>
      <c r="F144" s="9" t="s">
        <v>296</v>
      </c>
      <c r="G144" s="26" t="s">
        <v>297</v>
      </c>
      <c r="H144" s="26"/>
      <c r="I144" s="92"/>
      <c r="J144" s="92"/>
      <c r="K144" s="92"/>
      <c r="L144" s="18">
        <v>0</v>
      </c>
      <c r="M144" s="19">
        <v>0</v>
      </c>
      <c r="N144" s="19">
        <v>0</v>
      </c>
      <c r="O144" s="19">
        <v>0</v>
      </c>
      <c r="P144" s="20">
        <v>0</v>
      </c>
      <c r="Q144" s="21">
        <v>0</v>
      </c>
      <c r="R144" s="20">
        <v>0</v>
      </c>
      <c r="S144" s="20">
        <v>0</v>
      </c>
      <c r="T144" s="20">
        <v>0</v>
      </c>
      <c r="U144" s="20">
        <v>0</v>
      </c>
      <c r="V144" s="22">
        <v>0</v>
      </c>
    </row>
    <row r="145" spans="3:26" ht="15.75" x14ac:dyDescent="0.25">
      <c r="C145" s="37"/>
      <c r="D145" s="32" t="s">
        <v>298</v>
      </c>
      <c r="E145" s="38"/>
      <c r="F145" s="9" t="s">
        <v>298</v>
      </c>
      <c r="G145" s="26" t="s">
        <v>299</v>
      </c>
      <c r="H145" s="26"/>
      <c r="I145" s="92"/>
      <c r="J145" s="92"/>
      <c r="K145" s="92"/>
      <c r="L145" s="18">
        <v>0</v>
      </c>
      <c r="M145" s="19">
        <v>0</v>
      </c>
      <c r="N145" s="19">
        <v>0</v>
      </c>
      <c r="O145" s="19">
        <v>0</v>
      </c>
      <c r="P145" s="20">
        <v>0</v>
      </c>
      <c r="Q145" s="21">
        <v>0</v>
      </c>
      <c r="R145" s="20">
        <v>0</v>
      </c>
      <c r="S145" s="20">
        <v>0</v>
      </c>
      <c r="T145" s="20">
        <v>0</v>
      </c>
      <c r="U145" s="20">
        <v>0</v>
      </c>
      <c r="V145" s="22">
        <v>0</v>
      </c>
    </row>
    <row r="146" spans="3:26" ht="15.75" x14ac:dyDescent="0.25">
      <c r="C146" s="27">
        <v>119</v>
      </c>
      <c r="D146" s="14" t="s">
        <v>300</v>
      </c>
      <c r="E146" s="35"/>
      <c r="F146" s="161" t="s">
        <v>300</v>
      </c>
      <c r="G146" s="39" t="s">
        <v>301</v>
      </c>
      <c r="H146" s="16" t="s">
        <v>29</v>
      </c>
      <c r="I146" s="113">
        <v>34541</v>
      </c>
      <c r="J146" s="90"/>
      <c r="K146" s="83"/>
      <c r="L146" s="18">
        <v>11301</v>
      </c>
      <c r="M146" s="19">
        <v>2825</v>
      </c>
      <c r="N146" s="19">
        <v>113</v>
      </c>
      <c r="O146" s="19">
        <v>565</v>
      </c>
      <c r="P146" s="20">
        <v>107</v>
      </c>
      <c r="Q146" s="21">
        <v>14911</v>
      </c>
      <c r="R146" s="20">
        <v>515040851</v>
      </c>
      <c r="S146" s="20">
        <v>97578325</v>
      </c>
      <c r="T146" s="20">
        <v>3903133</v>
      </c>
      <c r="U146" s="20">
        <v>19515665</v>
      </c>
      <c r="V146" s="22">
        <v>3707976</v>
      </c>
    </row>
    <row r="147" spans="3:26" ht="15.75" x14ac:dyDescent="0.25">
      <c r="C147" s="27">
        <v>120</v>
      </c>
      <c r="D147" s="14" t="s">
        <v>302</v>
      </c>
      <c r="E147" s="35"/>
      <c r="F147" s="161" t="s">
        <v>302</v>
      </c>
      <c r="G147" s="39" t="s">
        <v>303</v>
      </c>
      <c r="H147" s="16" t="s">
        <v>29</v>
      </c>
      <c r="I147" s="113">
        <v>19200</v>
      </c>
      <c r="J147" s="90"/>
      <c r="K147" s="83"/>
      <c r="L147" s="18">
        <v>5410</v>
      </c>
      <c r="M147" s="19">
        <v>1353</v>
      </c>
      <c r="N147" s="19">
        <v>54</v>
      </c>
      <c r="O147" s="19">
        <v>271</v>
      </c>
      <c r="P147" s="20">
        <v>51</v>
      </c>
      <c r="Q147" s="21">
        <v>7139</v>
      </c>
      <c r="R147" s="20">
        <v>137068800</v>
      </c>
      <c r="S147" s="20">
        <v>25977600</v>
      </c>
      <c r="T147" s="20">
        <v>1036800</v>
      </c>
      <c r="U147" s="20">
        <v>5203200</v>
      </c>
      <c r="V147" s="22">
        <v>988608</v>
      </c>
    </row>
    <row r="148" spans="3:26" ht="15.75" x14ac:dyDescent="0.25">
      <c r="C148" s="175" t="s">
        <v>39</v>
      </c>
      <c r="D148" s="176"/>
      <c r="E148" s="176"/>
      <c r="F148" s="176"/>
      <c r="G148" s="176"/>
      <c r="H148" s="176"/>
      <c r="I148" s="176"/>
      <c r="J148" s="177"/>
      <c r="K148" s="93"/>
      <c r="L148" s="18">
        <v>0</v>
      </c>
      <c r="M148" s="19">
        <v>0</v>
      </c>
      <c r="N148" s="19">
        <v>0</v>
      </c>
      <c r="O148" s="19">
        <v>0</v>
      </c>
      <c r="P148" s="20">
        <v>0</v>
      </c>
      <c r="Q148" s="21">
        <v>0</v>
      </c>
      <c r="R148" s="20">
        <v>0</v>
      </c>
      <c r="S148" s="20">
        <v>0</v>
      </c>
      <c r="T148" s="20">
        <v>0</v>
      </c>
      <c r="U148" s="20">
        <v>0</v>
      </c>
      <c r="V148" s="22">
        <v>0</v>
      </c>
      <c r="X148" s="148"/>
    </row>
    <row r="149" spans="3:26" ht="15" x14ac:dyDescent="0.2">
      <c r="C149" s="8"/>
      <c r="D149" s="32">
        <v>3</v>
      </c>
      <c r="E149" s="38"/>
      <c r="F149" s="26">
        <v>3</v>
      </c>
      <c r="G149" s="26" t="s">
        <v>304</v>
      </c>
      <c r="H149" s="40"/>
      <c r="I149" s="91"/>
      <c r="J149" s="94"/>
      <c r="K149" s="87"/>
      <c r="L149" s="18">
        <v>0</v>
      </c>
      <c r="M149" s="19">
        <v>0</v>
      </c>
      <c r="N149" s="19">
        <v>0</v>
      </c>
      <c r="O149" s="19">
        <v>0</v>
      </c>
      <c r="P149" s="20">
        <v>0</v>
      </c>
      <c r="Q149" s="21">
        <v>0</v>
      </c>
      <c r="R149" s="20">
        <v>0</v>
      </c>
      <c r="S149" s="20">
        <v>0</v>
      </c>
      <c r="T149" s="20">
        <v>0</v>
      </c>
      <c r="U149" s="20">
        <v>0</v>
      </c>
      <c r="V149" s="22">
        <v>0</v>
      </c>
    </row>
    <row r="150" spans="3:26" ht="15" x14ac:dyDescent="0.2">
      <c r="C150" s="8"/>
      <c r="D150" s="32" t="s">
        <v>305</v>
      </c>
      <c r="E150" s="38"/>
      <c r="F150" s="26" t="s">
        <v>305</v>
      </c>
      <c r="G150" s="26" t="s">
        <v>306</v>
      </c>
      <c r="H150" s="40"/>
      <c r="I150" s="91"/>
      <c r="J150" s="94"/>
      <c r="K150" s="87"/>
      <c r="L150" s="18">
        <v>0</v>
      </c>
      <c r="M150" s="19">
        <v>0</v>
      </c>
      <c r="N150" s="19">
        <v>0</v>
      </c>
      <c r="O150" s="19">
        <v>0</v>
      </c>
      <c r="P150" s="20">
        <v>0</v>
      </c>
      <c r="Q150" s="21">
        <v>0</v>
      </c>
      <c r="R150" s="20">
        <v>0</v>
      </c>
      <c r="S150" s="20">
        <v>0</v>
      </c>
      <c r="T150" s="20">
        <v>0</v>
      </c>
      <c r="U150" s="20">
        <v>0</v>
      </c>
      <c r="V150" s="22">
        <v>0</v>
      </c>
    </row>
    <row r="151" spans="3:26" ht="14.1" customHeight="1" x14ac:dyDescent="0.2">
      <c r="C151" s="8"/>
      <c r="D151" s="32" t="s">
        <v>307</v>
      </c>
      <c r="E151" s="38"/>
      <c r="F151" s="26" t="s">
        <v>307</v>
      </c>
      <c r="G151" s="26" t="s">
        <v>308</v>
      </c>
      <c r="H151" s="40"/>
      <c r="I151" s="91"/>
      <c r="J151" s="94"/>
      <c r="K151" s="87"/>
      <c r="L151" s="18">
        <v>0</v>
      </c>
      <c r="M151" s="19">
        <v>0</v>
      </c>
      <c r="N151" s="19">
        <v>0</v>
      </c>
      <c r="O151" s="19">
        <v>0</v>
      </c>
      <c r="P151" s="20">
        <v>0</v>
      </c>
      <c r="Q151" s="21">
        <v>0</v>
      </c>
      <c r="R151" s="20">
        <v>0</v>
      </c>
      <c r="S151" s="20">
        <v>0</v>
      </c>
      <c r="T151" s="20">
        <v>0</v>
      </c>
      <c r="U151" s="20">
        <v>0</v>
      </c>
      <c r="V151" s="22">
        <v>0</v>
      </c>
    </row>
    <row r="152" spans="3:26" ht="15.75" x14ac:dyDescent="0.25">
      <c r="C152" s="27">
        <v>121</v>
      </c>
      <c r="D152" s="14" t="s">
        <v>309</v>
      </c>
      <c r="E152" s="35"/>
      <c r="F152" s="161" t="s">
        <v>309</v>
      </c>
      <c r="G152" s="140" t="s">
        <v>310</v>
      </c>
      <c r="H152" s="73" t="s">
        <v>227</v>
      </c>
      <c r="I152" s="141">
        <v>8230</v>
      </c>
      <c r="J152" s="138"/>
      <c r="K152" s="83"/>
      <c r="L152" s="18">
        <v>68100</v>
      </c>
      <c r="M152" s="19">
        <v>17025</v>
      </c>
      <c r="N152" s="19">
        <v>681</v>
      </c>
      <c r="O152" s="19">
        <v>3405</v>
      </c>
      <c r="P152" s="20">
        <v>647</v>
      </c>
      <c r="Q152" s="21">
        <v>89858</v>
      </c>
      <c r="R152" s="20">
        <v>739531340</v>
      </c>
      <c r="S152" s="20">
        <v>140115750</v>
      </c>
      <c r="T152" s="20">
        <v>5604630</v>
      </c>
      <c r="U152" s="20">
        <v>28023150</v>
      </c>
      <c r="V152" s="22">
        <v>5324399</v>
      </c>
    </row>
    <row r="153" spans="3:26" ht="15.75" x14ac:dyDescent="0.25">
      <c r="C153" s="37"/>
      <c r="D153" s="32" t="s">
        <v>311</v>
      </c>
      <c r="E153" s="38"/>
      <c r="F153" s="26" t="s">
        <v>311</v>
      </c>
      <c r="G153" s="26" t="s">
        <v>312</v>
      </c>
      <c r="H153" s="26"/>
      <c r="I153" s="115"/>
      <c r="J153" s="95"/>
      <c r="K153" s="87"/>
      <c r="L153" s="18">
        <v>0</v>
      </c>
      <c r="M153" s="19">
        <v>0</v>
      </c>
      <c r="N153" s="19">
        <v>0</v>
      </c>
      <c r="O153" s="19">
        <v>0</v>
      </c>
      <c r="P153" s="20">
        <v>0</v>
      </c>
      <c r="Q153" s="21">
        <v>0</v>
      </c>
      <c r="R153" s="20">
        <v>0</v>
      </c>
      <c r="S153" s="20">
        <v>0</v>
      </c>
      <c r="T153" s="20">
        <v>0</v>
      </c>
      <c r="U153" s="20">
        <v>0</v>
      </c>
      <c r="V153" s="22">
        <v>0</v>
      </c>
      <c r="X153" s="125"/>
      <c r="Y153" s="125"/>
      <c r="Z153" s="125"/>
    </row>
    <row r="154" spans="3:26" ht="15.75" x14ac:dyDescent="0.25">
      <c r="C154" s="168"/>
      <c r="D154" s="32" t="s">
        <v>313</v>
      </c>
      <c r="E154" s="38"/>
      <c r="F154" s="26" t="s">
        <v>313</v>
      </c>
      <c r="G154" s="26" t="s">
        <v>314</v>
      </c>
      <c r="H154" s="26"/>
      <c r="I154" s="115"/>
      <c r="J154" s="95"/>
      <c r="K154" s="87"/>
      <c r="L154" s="18">
        <v>0</v>
      </c>
      <c r="M154" s="19">
        <v>0</v>
      </c>
      <c r="N154" s="19">
        <v>0</v>
      </c>
      <c r="O154" s="19">
        <v>0</v>
      </c>
      <c r="P154" s="20">
        <v>0</v>
      </c>
      <c r="Q154" s="21">
        <v>0</v>
      </c>
      <c r="R154" s="20">
        <v>0</v>
      </c>
      <c r="S154" s="20">
        <v>0</v>
      </c>
      <c r="T154" s="20">
        <v>0</v>
      </c>
      <c r="U154" s="20">
        <v>0</v>
      </c>
      <c r="V154" s="22">
        <v>0</v>
      </c>
      <c r="X154" s="125"/>
      <c r="Y154" s="125"/>
      <c r="Z154" s="125"/>
    </row>
    <row r="155" spans="3:26" ht="15.75" x14ac:dyDescent="0.25">
      <c r="C155" s="74">
        <v>122</v>
      </c>
      <c r="D155" s="14" t="s">
        <v>315</v>
      </c>
      <c r="E155" s="35"/>
      <c r="F155" s="161" t="s">
        <v>315</v>
      </c>
      <c r="G155" s="140" t="s">
        <v>316</v>
      </c>
      <c r="H155" s="73" t="s">
        <v>227</v>
      </c>
      <c r="I155" s="141">
        <v>10000</v>
      </c>
      <c r="J155" s="138"/>
      <c r="K155" s="83"/>
      <c r="L155" s="18">
        <v>134172</v>
      </c>
      <c r="M155" s="19">
        <v>33543</v>
      </c>
      <c r="N155" s="19">
        <v>1342</v>
      </c>
      <c r="O155" s="19">
        <v>6709</v>
      </c>
      <c r="P155" s="20">
        <v>1275</v>
      </c>
      <c r="Q155" s="21">
        <v>177041</v>
      </c>
      <c r="R155" s="20">
        <v>1770410000</v>
      </c>
      <c r="S155" s="20">
        <v>335430000</v>
      </c>
      <c r="T155" s="20">
        <v>13420000</v>
      </c>
      <c r="U155" s="20">
        <v>67090000</v>
      </c>
      <c r="V155" s="22">
        <v>12747100</v>
      </c>
      <c r="X155" s="125"/>
      <c r="Y155" s="125"/>
      <c r="Z155" s="125"/>
    </row>
    <row r="156" spans="3:26" ht="15.75" x14ac:dyDescent="0.25">
      <c r="C156" s="175" t="s">
        <v>39</v>
      </c>
      <c r="D156" s="176"/>
      <c r="E156" s="176"/>
      <c r="F156" s="176"/>
      <c r="G156" s="176"/>
      <c r="H156" s="176"/>
      <c r="I156" s="176"/>
      <c r="J156" s="177"/>
      <c r="K156" s="93"/>
      <c r="L156" s="18">
        <v>0</v>
      </c>
      <c r="M156" s="19">
        <v>0</v>
      </c>
      <c r="N156" s="19">
        <v>0</v>
      </c>
      <c r="O156" s="19">
        <v>0</v>
      </c>
      <c r="P156" s="20">
        <v>0</v>
      </c>
      <c r="Q156" s="21">
        <v>0</v>
      </c>
      <c r="R156" s="20">
        <v>0</v>
      </c>
      <c r="S156" s="20">
        <v>0</v>
      </c>
      <c r="T156" s="20">
        <v>0</v>
      </c>
      <c r="U156" s="20">
        <v>0</v>
      </c>
      <c r="V156" s="22">
        <v>0</v>
      </c>
      <c r="X156" s="126"/>
      <c r="Y156" s="125"/>
      <c r="Z156" s="125"/>
    </row>
    <row r="157" spans="3:26" ht="15.75" x14ac:dyDescent="0.25">
      <c r="C157" s="37"/>
      <c r="D157" s="32" t="s">
        <v>317</v>
      </c>
      <c r="E157" s="38"/>
      <c r="F157" s="26" t="s">
        <v>317</v>
      </c>
      <c r="G157" s="26" t="s">
        <v>318</v>
      </c>
      <c r="H157" s="26"/>
      <c r="I157" s="92"/>
      <c r="J157" s="95"/>
      <c r="K157" s="87"/>
      <c r="L157" s="18">
        <v>0</v>
      </c>
      <c r="M157" s="19">
        <v>0</v>
      </c>
      <c r="N157" s="19">
        <v>0</v>
      </c>
      <c r="O157" s="19">
        <v>0</v>
      </c>
      <c r="P157" s="20">
        <v>0</v>
      </c>
      <c r="Q157" s="21">
        <v>0</v>
      </c>
      <c r="R157" s="20">
        <v>0</v>
      </c>
      <c r="S157" s="20">
        <v>0</v>
      </c>
      <c r="T157" s="20">
        <v>0</v>
      </c>
      <c r="U157" s="20">
        <v>0</v>
      </c>
      <c r="V157" s="22">
        <v>0</v>
      </c>
      <c r="X157" s="125"/>
      <c r="Y157" s="125"/>
      <c r="Z157" s="125"/>
    </row>
    <row r="158" spans="3:26" ht="15.75" x14ac:dyDescent="0.25">
      <c r="C158" s="37"/>
      <c r="D158" s="32" t="s">
        <v>319</v>
      </c>
      <c r="E158" s="38"/>
      <c r="F158" s="26" t="s">
        <v>319</v>
      </c>
      <c r="G158" s="26" t="s">
        <v>320</v>
      </c>
      <c r="H158" s="26"/>
      <c r="I158" s="92"/>
      <c r="J158" s="95"/>
      <c r="K158" s="87"/>
      <c r="L158" s="18">
        <v>0</v>
      </c>
      <c r="M158" s="19">
        <v>0</v>
      </c>
      <c r="N158" s="19">
        <v>0</v>
      </c>
      <c r="O158" s="19">
        <v>0</v>
      </c>
      <c r="P158" s="20">
        <v>0</v>
      </c>
      <c r="Q158" s="21">
        <v>0</v>
      </c>
      <c r="R158" s="20">
        <v>0</v>
      </c>
      <c r="S158" s="20">
        <v>0</v>
      </c>
      <c r="T158" s="20">
        <v>0</v>
      </c>
      <c r="U158" s="20">
        <v>0</v>
      </c>
      <c r="V158" s="22">
        <v>0</v>
      </c>
      <c r="X158" s="125"/>
      <c r="Y158" s="125"/>
      <c r="Z158" s="125"/>
    </row>
    <row r="159" spans="3:26" ht="15.75" x14ac:dyDescent="0.25">
      <c r="C159" s="37"/>
      <c r="D159" s="32" t="s">
        <v>321</v>
      </c>
      <c r="E159" s="38"/>
      <c r="F159" s="26" t="s">
        <v>321</v>
      </c>
      <c r="G159" s="26" t="s">
        <v>322</v>
      </c>
      <c r="H159" s="26"/>
      <c r="I159" s="92"/>
      <c r="J159" s="95"/>
      <c r="K159" s="87"/>
      <c r="L159" s="18">
        <v>0</v>
      </c>
      <c r="M159" s="19">
        <v>0</v>
      </c>
      <c r="N159" s="19">
        <v>0</v>
      </c>
      <c r="O159" s="19">
        <v>0</v>
      </c>
      <c r="P159" s="20">
        <v>0</v>
      </c>
      <c r="Q159" s="21">
        <v>0</v>
      </c>
      <c r="R159" s="20">
        <v>0</v>
      </c>
      <c r="S159" s="20">
        <v>0</v>
      </c>
      <c r="T159" s="20">
        <v>0</v>
      </c>
      <c r="U159" s="20">
        <v>0</v>
      </c>
      <c r="V159" s="22">
        <v>0</v>
      </c>
      <c r="X159" s="125"/>
      <c r="Y159" s="125"/>
      <c r="Z159" s="125"/>
    </row>
    <row r="160" spans="3:26" ht="15.75" x14ac:dyDescent="0.25">
      <c r="C160" s="27">
        <v>123</v>
      </c>
      <c r="D160" s="14" t="s">
        <v>323</v>
      </c>
      <c r="E160" s="35"/>
      <c r="F160" s="161" t="s">
        <v>323</v>
      </c>
      <c r="G160" s="140" t="s">
        <v>324</v>
      </c>
      <c r="H160" s="73" t="s">
        <v>29</v>
      </c>
      <c r="I160" s="113">
        <v>46841</v>
      </c>
      <c r="J160" s="138"/>
      <c r="K160" s="83"/>
      <c r="L160" s="18">
        <v>1810</v>
      </c>
      <c r="M160" s="19">
        <v>453</v>
      </c>
      <c r="N160" s="19">
        <v>18</v>
      </c>
      <c r="O160" s="19">
        <v>91</v>
      </c>
      <c r="P160" s="20">
        <v>17</v>
      </c>
      <c r="Q160" s="21">
        <v>2389</v>
      </c>
      <c r="R160" s="20">
        <v>111903149</v>
      </c>
      <c r="S160" s="20">
        <v>21218973</v>
      </c>
      <c r="T160" s="20">
        <v>843138</v>
      </c>
      <c r="U160" s="20">
        <v>4262531</v>
      </c>
      <c r="V160" s="22">
        <v>809881</v>
      </c>
      <c r="X160" s="125"/>
      <c r="Y160" s="125"/>
      <c r="Z160" s="125"/>
    </row>
    <row r="161" spans="3:26" ht="15.75" x14ac:dyDescent="0.25">
      <c r="C161" s="37"/>
      <c r="D161" s="32" t="s">
        <v>325</v>
      </c>
      <c r="E161" s="38"/>
      <c r="F161" s="26" t="s">
        <v>325</v>
      </c>
      <c r="G161" s="26" t="s">
        <v>326</v>
      </c>
      <c r="H161" s="26"/>
      <c r="I161" s="116"/>
      <c r="J161" s="95"/>
      <c r="K161" s="95"/>
      <c r="L161" s="18">
        <v>0</v>
      </c>
      <c r="M161" s="19">
        <v>0</v>
      </c>
      <c r="N161" s="19">
        <v>0</v>
      </c>
      <c r="O161" s="19">
        <v>0</v>
      </c>
      <c r="P161" s="20">
        <v>0</v>
      </c>
      <c r="Q161" s="21">
        <v>0</v>
      </c>
      <c r="R161" s="20">
        <v>0</v>
      </c>
      <c r="S161" s="20">
        <v>0</v>
      </c>
      <c r="T161" s="20">
        <v>0</v>
      </c>
      <c r="U161" s="20">
        <v>0</v>
      </c>
      <c r="V161" s="22">
        <v>0</v>
      </c>
      <c r="X161" s="125"/>
      <c r="Y161" s="125"/>
      <c r="Z161" s="125"/>
    </row>
    <row r="162" spans="3:26" ht="15.75" x14ac:dyDescent="0.25">
      <c r="C162" s="27">
        <v>124</v>
      </c>
      <c r="D162" s="14" t="s">
        <v>327</v>
      </c>
      <c r="E162" s="35"/>
      <c r="F162" s="161" t="s">
        <v>327</v>
      </c>
      <c r="G162" s="140" t="s">
        <v>328</v>
      </c>
      <c r="H162" s="73" t="s">
        <v>29</v>
      </c>
      <c r="I162" s="113">
        <v>82059</v>
      </c>
      <c r="J162" s="138"/>
      <c r="K162" s="83"/>
      <c r="L162" s="18">
        <v>1507</v>
      </c>
      <c r="M162" s="19">
        <v>377</v>
      </c>
      <c r="N162" s="19">
        <v>15</v>
      </c>
      <c r="O162" s="19">
        <v>75</v>
      </c>
      <c r="P162" s="20">
        <v>14</v>
      </c>
      <c r="Q162" s="21">
        <v>1988</v>
      </c>
      <c r="R162" s="20">
        <v>163133292</v>
      </c>
      <c r="S162" s="20">
        <v>30936243</v>
      </c>
      <c r="T162" s="20">
        <v>1230885</v>
      </c>
      <c r="U162" s="20">
        <v>6154425</v>
      </c>
      <c r="V162" s="22">
        <v>1169341</v>
      </c>
      <c r="X162" s="125"/>
      <c r="Y162" s="125"/>
      <c r="Z162" s="125"/>
    </row>
    <row r="163" spans="3:26" ht="15.75" x14ac:dyDescent="0.25">
      <c r="C163" s="37"/>
      <c r="D163" s="32" t="s">
        <v>329</v>
      </c>
      <c r="E163" s="38"/>
      <c r="F163" s="26" t="s">
        <v>329</v>
      </c>
      <c r="G163" s="26" t="s">
        <v>330</v>
      </c>
      <c r="H163" s="26"/>
      <c r="I163" s="116"/>
      <c r="J163" s="95"/>
      <c r="K163" s="95"/>
      <c r="L163" s="18">
        <v>0</v>
      </c>
      <c r="M163" s="19">
        <v>0</v>
      </c>
      <c r="N163" s="19">
        <v>0</v>
      </c>
      <c r="O163" s="19">
        <v>0</v>
      </c>
      <c r="P163" s="20">
        <v>0</v>
      </c>
      <c r="Q163" s="21">
        <v>0</v>
      </c>
      <c r="R163" s="20">
        <v>0</v>
      </c>
      <c r="S163" s="20">
        <v>0</v>
      </c>
      <c r="T163" s="20">
        <v>0</v>
      </c>
      <c r="U163" s="20">
        <v>0</v>
      </c>
      <c r="V163" s="22">
        <v>0</v>
      </c>
      <c r="X163" s="125"/>
      <c r="Y163" s="125"/>
      <c r="Z163" s="125"/>
    </row>
    <row r="164" spans="3:26" ht="15.75" x14ac:dyDescent="0.25">
      <c r="C164" s="37"/>
      <c r="D164" s="32" t="s">
        <v>331</v>
      </c>
      <c r="E164" s="38"/>
      <c r="F164" s="26" t="s">
        <v>331</v>
      </c>
      <c r="G164" s="26" t="s">
        <v>332</v>
      </c>
      <c r="H164" s="26"/>
      <c r="I164" s="116"/>
      <c r="J164" s="95"/>
      <c r="K164" s="95"/>
      <c r="L164" s="18">
        <v>0</v>
      </c>
      <c r="M164" s="19">
        <v>0</v>
      </c>
      <c r="N164" s="19">
        <v>0</v>
      </c>
      <c r="O164" s="19">
        <v>0</v>
      </c>
      <c r="P164" s="20">
        <v>0</v>
      </c>
      <c r="Q164" s="21">
        <v>0</v>
      </c>
      <c r="R164" s="20">
        <v>0</v>
      </c>
      <c r="S164" s="20">
        <v>0</v>
      </c>
      <c r="T164" s="20">
        <v>0</v>
      </c>
      <c r="U164" s="20">
        <v>0</v>
      </c>
      <c r="V164" s="22">
        <v>0</v>
      </c>
      <c r="X164" s="125"/>
      <c r="Y164" s="125"/>
      <c r="Z164" s="125"/>
    </row>
    <row r="165" spans="3:26" ht="15.75" x14ac:dyDescent="0.25">
      <c r="C165" s="74">
        <v>125</v>
      </c>
      <c r="D165" s="14" t="s">
        <v>333</v>
      </c>
      <c r="E165" s="35"/>
      <c r="F165" s="161" t="s">
        <v>333</v>
      </c>
      <c r="G165" s="140" t="s">
        <v>334</v>
      </c>
      <c r="H165" s="73" t="s">
        <v>227</v>
      </c>
      <c r="I165" s="113">
        <v>4000</v>
      </c>
      <c r="J165" s="138"/>
      <c r="K165" s="83"/>
      <c r="L165" s="18">
        <v>698291</v>
      </c>
      <c r="M165" s="19">
        <v>174573</v>
      </c>
      <c r="N165" s="19">
        <v>6983</v>
      </c>
      <c r="O165" s="19">
        <v>34915</v>
      </c>
      <c r="P165" s="20">
        <v>6634</v>
      </c>
      <c r="Q165" s="21">
        <v>921396</v>
      </c>
      <c r="R165" s="20">
        <v>3685584000</v>
      </c>
      <c r="S165" s="20">
        <v>698292000</v>
      </c>
      <c r="T165" s="20">
        <v>27932000</v>
      </c>
      <c r="U165" s="20">
        <v>139660000</v>
      </c>
      <c r="V165" s="22">
        <v>26535400</v>
      </c>
      <c r="X165" s="125"/>
      <c r="Y165" s="125"/>
      <c r="Z165" s="125"/>
    </row>
    <row r="166" spans="3:26" ht="15.75" x14ac:dyDescent="0.25">
      <c r="C166" s="74">
        <v>126</v>
      </c>
      <c r="D166" s="14" t="s">
        <v>335</v>
      </c>
      <c r="E166" s="35"/>
      <c r="F166" s="161" t="s">
        <v>335</v>
      </c>
      <c r="G166" s="140" t="s">
        <v>336</v>
      </c>
      <c r="H166" s="73" t="s">
        <v>227</v>
      </c>
      <c r="I166" s="113">
        <v>5000</v>
      </c>
      <c r="J166" s="138"/>
      <c r="K166" s="83"/>
      <c r="L166" s="18">
        <v>651951</v>
      </c>
      <c r="M166" s="19">
        <v>162988</v>
      </c>
      <c r="N166" s="19">
        <v>6520</v>
      </c>
      <c r="O166" s="19">
        <v>32598</v>
      </c>
      <c r="P166" s="20">
        <v>6194</v>
      </c>
      <c r="Q166" s="21">
        <v>860251</v>
      </c>
      <c r="R166" s="20">
        <v>4301255000</v>
      </c>
      <c r="S166" s="20">
        <v>814940000</v>
      </c>
      <c r="T166" s="20">
        <v>32600000</v>
      </c>
      <c r="U166" s="20">
        <v>162990000</v>
      </c>
      <c r="V166" s="22">
        <v>30968100</v>
      </c>
      <c r="X166" s="125"/>
      <c r="Y166" s="125"/>
      <c r="Z166" s="125"/>
    </row>
    <row r="167" spans="3:26" ht="15.75" x14ac:dyDescent="0.25">
      <c r="C167" s="37"/>
      <c r="D167" s="32" t="s">
        <v>337</v>
      </c>
      <c r="E167" s="38"/>
      <c r="F167" s="26" t="s">
        <v>337</v>
      </c>
      <c r="G167" s="26" t="s">
        <v>338</v>
      </c>
      <c r="H167" s="26"/>
      <c r="I167" s="116"/>
      <c r="J167" s="95"/>
      <c r="K167" s="95"/>
      <c r="L167" s="18">
        <v>0</v>
      </c>
      <c r="M167" s="19">
        <v>0</v>
      </c>
      <c r="N167" s="19">
        <v>0</v>
      </c>
      <c r="O167" s="19">
        <v>0</v>
      </c>
      <c r="P167" s="20">
        <v>0</v>
      </c>
      <c r="Q167" s="21">
        <v>0</v>
      </c>
      <c r="R167" s="20">
        <v>0</v>
      </c>
      <c r="S167" s="20">
        <v>0</v>
      </c>
      <c r="T167" s="20">
        <v>0</v>
      </c>
      <c r="U167" s="20">
        <v>0</v>
      </c>
      <c r="V167" s="22">
        <v>0</v>
      </c>
      <c r="X167" s="125"/>
      <c r="Y167" s="125"/>
      <c r="Z167" s="125"/>
    </row>
    <row r="168" spans="3:26" ht="15.75" x14ac:dyDescent="0.25">
      <c r="C168" s="37"/>
      <c r="D168" s="32" t="s">
        <v>339</v>
      </c>
      <c r="E168" s="38"/>
      <c r="F168" s="26" t="s">
        <v>339</v>
      </c>
      <c r="G168" s="26" t="s">
        <v>332</v>
      </c>
      <c r="H168" s="26"/>
      <c r="I168" s="116"/>
      <c r="J168" s="95"/>
      <c r="K168" s="95"/>
      <c r="L168" s="18">
        <v>0</v>
      </c>
      <c r="M168" s="19">
        <v>0</v>
      </c>
      <c r="N168" s="19">
        <v>0</v>
      </c>
      <c r="O168" s="19">
        <v>0</v>
      </c>
      <c r="P168" s="20">
        <v>0</v>
      </c>
      <c r="Q168" s="21">
        <v>0</v>
      </c>
      <c r="R168" s="20">
        <v>0</v>
      </c>
      <c r="S168" s="20">
        <v>0</v>
      </c>
      <c r="T168" s="20">
        <v>0</v>
      </c>
      <c r="U168" s="20">
        <v>0</v>
      </c>
      <c r="V168" s="22">
        <v>0</v>
      </c>
      <c r="X168" s="125"/>
      <c r="Y168" s="125"/>
      <c r="Z168" s="125"/>
    </row>
    <row r="169" spans="3:26" ht="15.75" x14ac:dyDescent="0.25">
      <c r="C169" s="27">
        <v>127</v>
      </c>
      <c r="D169" s="14" t="s">
        <v>340</v>
      </c>
      <c r="E169" s="35"/>
      <c r="F169" s="161" t="s">
        <v>340</v>
      </c>
      <c r="G169" s="140" t="s">
        <v>341</v>
      </c>
      <c r="H169" s="73" t="s">
        <v>227</v>
      </c>
      <c r="I169" s="113">
        <v>290</v>
      </c>
      <c r="J169" s="138"/>
      <c r="K169" s="83"/>
      <c r="L169" s="18">
        <v>657697</v>
      </c>
      <c r="M169" s="19">
        <v>164424</v>
      </c>
      <c r="N169" s="19">
        <v>6577</v>
      </c>
      <c r="O169" s="19">
        <v>32885</v>
      </c>
      <c r="P169" s="20">
        <v>6248</v>
      </c>
      <c r="Q169" s="21">
        <v>867831</v>
      </c>
      <c r="R169" s="20">
        <v>251670990</v>
      </c>
      <c r="S169" s="20">
        <v>47682960</v>
      </c>
      <c r="T169" s="20">
        <v>1907330</v>
      </c>
      <c r="U169" s="20">
        <v>9536650</v>
      </c>
      <c r="V169" s="22">
        <v>1811964</v>
      </c>
      <c r="X169" s="125"/>
      <c r="Y169" s="125"/>
      <c r="Z169" s="125"/>
    </row>
    <row r="170" spans="3:26" ht="15.75" x14ac:dyDescent="0.25">
      <c r="C170" s="27">
        <v>128</v>
      </c>
      <c r="D170" s="14" t="s">
        <v>342</v>
      </c>
      <c r="E170" s="35"/>
      <c r="F170" s="161" t="s">
        <v>342</v>
      </c>
      <c r="G170" s="140" t="s">
        <v>343</v>
      </c>
      <c r="H170" s="73" t="s">
        <v>227</v>
      </c>
      <c r="I170" s="113">
        <v>229</v>
      </c>
      <c r="J170" s="138"/>
      <c r="K170" s="83"/>
      <c r="L170" s="18">
        <v>629372</v>
      </c>
      <c r="M170" s="19">
        <v>157343</v>
      </c>
      <c r="N170" s="19">
        <v>6294</v>
      </c>
      <c r="O170" s="19">
        <v>31469</v>
      </c>
      <c r="P170" s="20">
        <v>5979</v>
      </c>
      <c r="Q170" s="21">
        <v>830457</v>
      </c>
      <c r="R170" s="20">
        <v>190174653</v>
      </c>
      <c r="S170" s="20">
        <v>36031547</v>
      </c>
      <c r="T170" s="20">
        <v>1441326</v>
      </c>
      <c r="U170" s="20">
        <v>7206401</v>
      </c>
      <c r="V170" s="22">
        <v>1369216</v>
      </c>
      <c r="X170" s="125"/>
      <c r="Y170" s="125"/>
      <c r="Z170" s="125"/>
    </row>
    <row r="171" spans="3:26" ht="15.75" x14ac:dyDescent="0.25">
      <c r="C171" s="175" t="s">
        <v>39</v>
      </c>
      <c r="D171" s="176"/>
      <c r="E171" s="176"/>
      <c r="F171" s="176"/>
      <c r="G171" s="176"/>
      <c r="H171" s="176"/>
      <c r="I171" s="176"/>
      <c r="J171" s="177"/>
      <c r="K171" s="93"/>
      <c r="L171" s="18">
        <v>0</v>
      </c>
      <c r="M171" s="19">
        <v>0</v>
      </c>
      <c r="N171" s="19">
        <v>0</v>
      </c>
      <c r="O171" s="19">
        <v>0</v>
      </c>
      <c r="P171" s="20">
        <v>0</v>
      </c>
      <c r="Q171" s="21">
        <v>0</v>
      </c>
      <c r="R171" s="20">
        <v>0</v>
      </c>
      <c r="S171" s="20">
        <v>0</v>
      </c>
      <c r="T171" s="20">
        <v>0</v>
      </c>
      <c r="U171" s="20">
        <v>0</v>
      </c>
      <c r="V171" s="22">
        <v>0</v>
      </c>
      <c r="X171" s="126"/>
      <c r="Y171" s="125"/>
      <c r="Z171" s="125"/>
    </row>
    <row r="172" spans="3:26" ht="15.75" x14ac:dyDescent="0.25">
      <c r="C172" s="37"/>
      <c r="D172" s="32" t="s">
        <v>344</v>
      </c>
      <c r="E172" s="38"/>
      <c r="F172" s="26" t="s">
        <v>344</v>
      </c>
      <c r="G172" s="26" t="s">
        <v>345</v>
      </c>
      <c r="H172" s="26"/>
      <c r="I172" s="92"/>
      <c r="J172" s="95"/>
      <c r="K172" s="87"/>
      <c r="L172" s="18">
        <v>0</v>
      </c>
      <c r="M172" s="19">
        <v>0</v>
      </c>
      <c r="N172" s="19">
        <v>0</v>
      </c>
      <c r="O172" s="19">
        <v>0</v>
      </c>
      <c r="P172" s="20">
        <v>0</v>
      </c>
      <c r="Q172" s="21">
        <v>0</v>
      </c>
      <c r="R172" s="20">
        <v>0</v>
      </c>
      <c r="S172" s="20">
        <v>0</v>
      </c>
      <c r="T172" s="20">
        <v>0</v>
      </c>
      <c r="U172" s="20">
        <v>0</v>
      </c>
      <c r="V172" s="22">
        <v>0</v>
      </c>
      <c r="X172" s="125"/>
      <c r="Y172" s="125"/>
      <c r="Z172" s="125"/>
    </row>
    <row r="173" spans="3:26" ht="15.75" x14ac:dyDescent="0.25">
      <c r="C173" s="37"/>
      <c r="D173" s="32" t="s">
        <v>346</v>
      </c>
      <c r="E173" s="38"/>
      <c r="F173" s="26" t="s">
        <v>346</v>
      </c>
      <c r="G173" s="26" t="s">
        <v>347</v>
      </c>
      <c r="H173" s="26"/>
      <c r="I173" s="92"/>
      <c r="J173" s="95"/>
      <c r="K173" s="87"/>
      <c r="L173" s="18">
        <v>0</v>
      </c>
      <c r="M173" s="19">
        <v>0</v>
      </c>
      <c r="N173" s="19">
        <v>0</v>
      </c>
      <c r="O173" s="19">
        <v>0</v>
      </c>
      <c r="P173" s="20">
        <v>0</v>
      </c>
      <c r="Q173" s="21">
        <v>0</v>
      </c>
      <c r="R173" s="20">
        <v>0</v>
      </c>
      <c r="S173" s="20">
        <v>0</v>
      </c>
      <c r="T173" s="20">
        <v>0</v>
      </c>
      <c r="U173" s="20">
        <v>0</v>
      </c>
      <c r="V173" s="22">
        <v>0</v>
      </c>
      <c r="X173" s="125"/>
      <c r="Y173" s="125"/>
      <c r="Z173" s="125"/>
    </row>
    <row r="174" spans="3:26" ht="30" x14ac:dyDescent="0.4">
      <c r="C174" s="37"/>
      <c r="D174" s="32" t="s">
        <v>348</v>
      </c>
      <c r="E174" s="38"/>
      <c r="F174" s="26" t="s">
        <v>348</v>
      </c>
      <c r="G174" s="26" t="s">
        <v>349</v>
      </c>
      <c r="H174" s="26"/>
      <c r="I174" s="92"/>
      <c r="J174" s="95"/>
      <c r="K174" s="87"/>
      <c r="L174" s="18">
        <v>0</v>
      </c>
      <c r="M174" s="19">
        <v>0</v>
      </c>
      <c r="N174" s="19">
        <v>0</v>
      </c>
      <c r="O174" s="19">
        <v>0</v>
      </c>
      <c r="P174" s="20">
        <v>0</v>
      </c>
      <c r="Q174" s="21">
        <v>0</v>
      </c>
      <c r="R174" s="20">
        <v>0</v>
      </c>
      <c r="S174" s="20">
        <v>0</v>
      </c>
      <c r="T174" s="20">
        <v>0</v>
      </c>
      <c r="U174" s="20">
        <v>0</v>
      </c>
      <c r="V174" s="22">
        <v>0</v>
      </c>
      <c r="X174" s="127"/>
      <c r="Y174" s="125"/>
      <c r="Z174" s="125"/>
    </row>
    <row r="175" spans="3:26" ht="15.75" x14ac:dyDescent="0.25">
      <c r="C175" s="27">
        <v>129</v>
      </c>
      <c r="D175" s="14" t="s">
        <v>350</v>
      </c>
      <c r="E175" s="35"/>
      <c r="F175" s="161" t="s">
        <v>350</v>
      </c>
      <c r="G175" s="39" t="s">
        <v>351</v>
      </c>
      <c r="H175" s="16" t="s">
        <v>227</v>
      </c>
      <c r="I175" s="113">
        <v>16797</v>
      </c>
      <c r="J175" s="90"/>
      <c r="K175" s="83"/>
      <c r="L175" s="18">
        <v>34190</v>
      </c>
      <c r="M175" s="19">
        <v>8548</v>
      </c>
      <c r="N175" s="19">
        <v>342</v>
      </c>
      <c r="O175" s="19">
        <v>1710</v>
      </c>
      <c r="P175" s="20">
        <v>325</v>
      </c>
      <c r="Q175" s="21">
        <v>45115</v>
      </c>
      <c r="R175" s="20">
        <v>757796655</v>
      </c>
      <c r="S175" s="20">
        <v>143580756</v>
      </c>
      <c r="T175" s="20">
        <v>5744574</v>
      </c>
      <c r="U175" s="20">
        <v>28722870</v>
      </c>
      <c r="V175" s="22">
        <v>5457345</v>
      </c>
      <c r="X175" s="125"/>
      <c r="Y175" s="125"/>
      <c r="Z175" s="125"/>
    </row>
    <row r="176" spans="3:26" ht="15.75" x14ac:dyDescent="0.25">
      <c r="C176" s="37"/>
      <c r="D176" s="32" t="s">
        <v>352</v>
      </c>
      <c r="E176" s="38"/>
      <c r="F176" s="26" t="s">
        <v>352</v>
      </c>
      <c r="G176" s="26" t="s">
        <v>353</v>
      </c>
      <c r="H176" s="26"/>
      <c r="I176" s="114"/>
      <c r="J176" s="95"/>
      <c r="K176" s="95"/>
      <c r="L176" s="18">
        <v>0</v>
      </c>
      <c r="M176" s="19">
        <v>0</v>
      </c>
      <c r="N176" s="19">
        <v>0</v>
      </c>
      <c r="O176" s="19">
        <v>0</v>
      </c>
      <c r="P176" s="20">
        <v>0</v>
      </c>
      <c r="Q176" s="21">
        <v>0</v>
      </c>
      <c r="R176" s="20">
        <v>0</v>
      </c>
      <c r="S176" s="20">
        <v>0</v>
      </c>
      <c r="T176" s="20">
        <v>0</v>
      </c>
      <c r="U176" s="20">
        <v>0</v>
      </c>
      <c r="V176" s="22">
        <v>0</v>
      </c>
      <c r="X176" s="125"/>
      <c r="Y176" s="125"/>
      <c r="Z176" s="125"/>
    </row>
    <row r="177" spans="3:26" ht="15.75" x14ac:dyDescent="0.25">
      <c r="C177" s="37"/>
      <c r="D177" s="32" t="s">
        <v>354</v>
      </c>
      <c r="E177" s="38"/>
      <c r="F177" s="26" t="s">
        <v>354</v>
      </c>
      <c r="G177" s="26" t="s">
        <v>353</v>
      </c>
      <c r="H177" s="26"/>
      <c r="I177" s="114"/>
      <c r="J177" s="95"/>
      <c r="K177" s="95"/>
      <c r="L177" s="18">
        <v>0</v>
      </c>
      <c r="M177" s="19">
        <v>0</v>
      </c>
      <c r="N177" s="19">
        <v>0</v>
      </c>
      <c r="O177" s="19">
        <v>0</v>
      </c>
      <c r="P177" s="20">
        <v>0</v>
      </c>
      <c r="Q177" s="21">
        <v>0</v>
      </c>
      <c r="R177" s="20">
        <v>0</v>
      </c>
      <c r="S177" s="20">
        <v>0</v>
      </c>
      <c r="T177" s="20">
        <v>0</v>
      </c>
      <c r="U177" s="20">
        <v>0</v>
      </c>
      <c r="V177" s="22">
        <v>0</v>
      </c>
      <c r="X177" s="125"/>
      <c r="Y177" s="125"/>
      <c r="Z177" s="125"/>
    </row>
    <row r="178" spans="3:26" ht="15.75" x14ac:dyDescent="0.25">
      <c r="C178" s="27">
        <v>130</v>
      </c>
      <c r="D178" s="14" t="s">
        <v>355</v>
      </c>
      <c r="E178" s="35"/>
      <c r="F178" s="161" t="s">
        <v>355</v>
      </c>
      <c r="G178" s="39" t="s">
        <v>353</v>
      </c>
      <c r="H178" s="16" t="s">
        <v>227</v>
      </c>
      <c r="I178" s="113">
        <v>50000</v>
      </c>
      <c r="J178" s="90"/>
      <c r="K178" s="83"/>
      <c r="L178" s="18">
        <v>57852</v>
      </c>
      <c r="M178" s="19">
        <v>14463</v>
      </c>
      <c r="N178" s="19">
        <v>579</v>
      </c>
      <c r="O178" s="19">
        <v>2893</v>
      </c>
      <c r="P178" s="20">
        <v>550</v>
      </c>
      <c r="Q178" s="21">
        <v>76337</v>
      </c>
      <c r="R178" s="20">
        <v>3816850000</v>
      </c>
      <c r="S178" s="20">
        <v>723150000</v>
      </c>
      <c r="T178" s="20">
        <v>28950000</v>
      </c>
      <c r="U178" s="20">
        <v>144650000</v>
      </c>
      <c r="V178" s="22">
        <v>27483500</v>
      </c>
      <c r="X178" s="125"/>
      <c r="Y178" s="125"/>
      <c r="Z178" s="125"/>
    </row>
    <row r="179" spans="3:26" ht="15.75" x14ac:dyDescent="0.25">
      <c r="C179" s="37"/>
      <c r="D179" s="32" t="s">
        <v>356</v>
      </c>
      <c r="E179" s="38"/>
      <c r="F179" s="26" t="s">
        <v>356</v>
      </c>
      <c r="G179" s="26" t="s">
        <v>357</v>
      </c>
      <c r="H179" s="26"/>
      <c r="I179" s="114"/>
      <c r="J179" s="95"/>
      <c r="K179" s="95"/>
      <c r="L179" s="18">
        <v>0</v>
      </c>
      <c r="M179" s="19">
        <v>0</v>
      </c>
      <c r="N179" s="19">
        <v>0</v>
      </c>
      <c r="O179" s="19">
        <v>0</v>
      </c>
      <c r="P179" s="20">
        <v>0</v>
      </c>
      <c r="Q179" s="21">
        <v>0</v>
      </c>
      <c r="R179" s="20">
        <v>0</v>
      </c>
      <c r="S179" s="20">
        <v>0</v>
      </c>
      <c r="T179" s="20">
        <v>0</v>
      </c>
      <c r="U179" s="20">
        <v>0</v>
      </c>
      <c r="V179" s="22">
        <v>0</v>
      </c>
      <c r="X179" s="125"/>
      <c r="Y179" s="125"/>
      <c r="Z179" s="125"/>
    </row>
    <row r="180" spans="3:26" ht="15.75" x14ac:dyDescent="0.25">
      <c r="C180" s="37"/>
      <c r="D180" s="32" t="s">
        <v>358</v>
      </c>
      <c r="E180" s="38"/>
      <c r="F180" s="26" t="s">
        <v>358</v>
      </c>
      <c r="G180" s="26" t="s">
        <v>359</v>
      </c>
      <c r="H180" s="26"/>
      <c r="I180" s="114"/>
      <c r="J180" s="95"/>
      <c r="K180" s="95"/>
      <c r="L180" s="18">
        <v>0</v>
      </c>
      <c r="M180" s="19">
        <v>0</v>
      </c>
      <c r="N180" s="19">
        <v>0</v>
      </c>
      <c r="O180" s="19">
        <v>0</v>
      </c>
      <c r="P180" s="20">
        <v>0</v>
      </c>
      <c r="Q180" s="21">
        <v>0</v>
      </c>
      <c r="R180" s="20">
        <v>0</v>
      </c>
      <c r="S180" s="20">
        <v>0</v>
      </c>
      <c r="T180" s="20">
        <v>0</v>
      </c>
      <c r="U180" s="20">
        <v>0</v>
      </c>
      <c r="V180" s="22">
        <v>0</v>
      </c>
      <c r="X180" s="125"/>
      <c r="Y180" s="125"/>
      <c r="Z180" s="125"/>
    </row>
    <row r="181" spans="3:26" ht="15.75" x14ac:dyDescent="0.25">
      <c r="C181" s="27">
        <v>131</v>
      </c>
      <c r="D181" s="14" t="s">
        <v>360</v>
      </c>
      <c r="E181" s="35"/>
      <c r="F181" s="161" t="s">
        <v>360</v>
      </c>
      <c r="G181" s="39" t="s">
        <v>361</v>
      </c>
      <c r="H181" s="16" t="s">
        <v>32</v>
      </c>
      <c r="I181" s="113">
        <v>137</v>
      </c>
      <c r="J181" s="90"/>
      <c r="K181" s="83"/>
      <c r="L181" s="18">
        <v>4177832</v>
      </c>
      <c r="M181" s="19">
        <v>1044458</v>
      </c>
      <c r="N181" s="19">
        <v>41778</v>
      </c>
      <c r="O181" s="19">
        <v>208892</v>
      </c>
      <c r="P181" s="20">
        <v>39689</v>
      </c>
      <c r="Q181" s="21">
        <v>5512649</v>
      </c>
      <c r="R181" s="20">
        <v>755232913</v>
      </c>
      <c r="S181" s="20">
        <v>143090746</v>
      </c>
      <c r="T181" s="20">
        <v>5723586</v>
      </c>
      <c r="U181" s="20">
        <v>28618204</v>
      </c>
      <c r="V181" s="22">
        <v>5437459</v>
      </c>
      <c r="X181" s="125"/>
      <c r="Y181" s="125"/>
      <c r="Z181" s="125"/>
    </row>
    <row r="182" spans="3:26" ht="15.75" x14ac:dyDescent="0.25">
      <c r="C182" s="37"/>
      <c r="D182" s="32" t="s">
        <v>362</v>
      </c>
      <c r="E182" s="38"/>
      <c r="F182" s="26" t="s">
        <v>362</v>
      </c>
      <c r="G182" s="26" t="s">
        <v>363</v>
      </c>
      <c r="H182" s="26"/>
      <c r="I182" s="114"/>
      <c r="J182" s="95"/>
      <c r="K182" s="95"/>
      <c r="L182" s="18">
        <v>0</v>
      </c>
      <c r="M182" s="19">
        <v>0</v>
      </c>
      <c r="N182" s="19">
        <v>0</v>
      </c>
      <c r="O182" s="19">
        <v>0</v>
      </c>
      <c r="P182" s="20">
        <v>0</v>
      </c>
      <c r="Q182" s="21">
        <v>0</v>
      </c>
      <c r="R182" s="20">
        <v>0</v>
      </c>
      <c r="S182" s="20">
        <v>0</v>
      </c>
      <c r="T182" s="20">
        <v>0</v>
      </c>
      <c r="U182" s="20">
        <v>0</v>
      </c>
      <c r="V182" s="22">
        <v>0</v>
      </c>
      <c r="X182" s="125"/>
      <c r="Y182" s="125"/>
      <c r="Z182" s="125"/>
    </row>
    <row r="183" spans="3:26" ht="15.75" x14ac:dyDescent="0.25">
      <c r="C183" s="27">
        <v>132</v>
      </c>
      <c r="D183" s="14" t="s">
        <v>364</v>
      </c>
      <c r="E183" s="35"/>
      <c r="F183" s="161" t="s">
        <v>364</v>
      </c>
      <c r="G183" s="39" t="s">
        <v>365</v>
      </c>
      <c r="H183" s="16" t="s">
        <v>32</v>
      </c>
      <c r="I183" s="113">
        <v>1119</v>
      </c>
      <c r="J183" s="90"/>
      <c r="K183" s="83"/>
      <c r="L183" s="18">
        <v>4095407</v>
      </c>
      <c r="M183" s="19">
        <v>1023852</v>
      </c>
      <c r="N183" s="19">
        <v>40954</v>
      </c>
      <c r="O183" s="19">
        <v>204770</v>
      </c>
      <c r="P183" s="20">
        <v>38906</v>
      </c>
      <c r="Q183" s="21">
        <v>5403889</v>
      </c>
      <c r="R183" s="20">
        <v>6046951791</v>
      </c>
      <c r="S183" s="20">
        <v>1145690388</v>
      </c>
      <c r="T183" s="20">
        <v>45827526</v>
      </c>
      <c r="U183" s="20">
        <v>229137630</v>
      </c>
      <c r="V183" s="22">
        <v>43536150</v>
      </c>
      <c r="X183" s="125"/>
      <c r="Y183" s="125"/>
      <c r="Z183" s="125"/>
    </row>
    <row r="184" spans="3:26" ht="15.75" x14ac:dyDescent="0.25">
      <c r="C184" s="37"/>
      <c r="D184" s="32" t="s">
        <v>366</v>
      </c>
      <c r="E184" s="38"/>
      <c r="F184" s="26" t="s">
        <v>366</v>
      </c>
      <c r="G184" s="26" t="s">
        <v>367</v>
      </c>
      <c r="H184" s="26"/>
      <c r="I184" s="114"/>
      <c r="J184" s="95"/>
      <c r="K184" s="95"/>
      <c r="L184" s="18">
        <v>0</v>
      </c>
      <c r="M184" s="19">
        <v>0</v>
      </c>
      <c r="N184" s="19">
        <v>0</v>
      </c>
      <c r="O184" s="19">
        <v>0</v>
      </c>
      <c r="P184" s="20">
        <v>0</v>
      </c>
      <c r="Q184" s="21">
        <v>0</v>
      </c>
      <c r="R184" s="20">
        <v>0</v>
      </c>
      <c r="S184" s="20">
        <v>0</v>
      </c>
      <c r="T184" s="20">
        <v>0</v>
      </c>
      <c r="U184" s="20">
        <v>0</v>
      </c>
      <c r="V184" s="22">
        <v>0</v>
      </c>
      <c r="X184" s="125"/>
      <c r="Y184" s="125"/>
      <c r="Z184" s="125"/>
    </row>
    <row r="185" spans="3:26" ht="15.75" x14ac:dyDescent="0.25">
      <c r="C185" s="37"/>
      <c r="D185" s="32" t="s">
        <v>368</v>
      </c>
      <c r="E185" s="38"/>
      <c r="F185" s="26" t="s">
        <v>368</v>
      </c>
      <c r="G185" s="26" t="s">
        <v>369</v>
      </c>
      <c r="H185" s="26"/>
      <c r="I185" s="114"/>
      <c r="J185" s="95"/>
      <c r="K185" s="95"/>
      <c r="L185" s="18">
        <v>0</v>
      </c>
      <c r="M185" s="19">
        <v>0</v>
      </c>
      <c r="N185" s="19">
        <v>0</v>
      </c>
      <c r="O185" s="19">
        <v>0</v>
      </c>
      <c r="P185" s="20">
        <v>0</v>
      </c>
      <c r="Q185" s="21">
        <v>0</v>
      </c>
      <c r="R185" s="20">
        <v>0</v>
      </c>
      <c r="S185" s="20">
        <v>0</v>
      </c>
      <c r="T185" s="20">
        <v>0</v>
      </c>
      <c r="U185" s="20">
        <v>0</v>
      </c>
      <c r="V185" s="22">
        <v>0</v>
      </c>
      <c r="X185" s="125"/>
      <c r="Y185" s="125"/>
      <c r="Z185" s="125"/>
    </row>
    <row r="186" spans="3:26" ht="15.75" x14ac:dyDescent="0.25">
      <c r="C186" s="27">
        <v>133</v>
      </c>
      <c r="D186" s="14" t="s">
        <v>370</v>
      </c>
      <c r="E186" s="35"/>
      <c r="F186" s="161" t="s">
        <v>370</v>
      </c>
      <c r="G186" s="140" t="s">
        <v>371</v>
      </c>
      <c r="H186" s="73" t="s">
        <v>227</v>
      </c>
      <c r="I186" s="113">
        <v>96</v>
      </c>
      <c r="J186" s="138"/>
      <c r="K186" s="83"/>
      <c r="L186" s="18">
        <v>952912</v>
      </c>
      <c r="M186" s="19">
        <v>238228</v>
      </c>
      <c r="N186" s="19">
        <v>9529</v>
      </c>
      <c r="O186" s="19">
        <v>47646</v>
      </c>
      <c r="P186" s="20">
        <v>9053</v>
      </c>
      <c r="Q186" s="21">
        <v>1257368</v>
      </c>
      <c r="R186" s="20">
        <v>120707328</v>
      </c>
      <c r="S186" s="20">
        <v>22869888</v>
      </c>
      <c r="T186" s="20">
        <v>914784</v>
      </c>
      <c r="U186" s="20">
        <v>4574016</v>
      </c>
      <c r="V186" s="22">
        <v>869063</v>
      </c>
      <c r="X186" s="125"/>
      <c r="Y186" s="125"/>
      <c r="Z186" s="125"/>
    </row>
    <row r="187" spans="3:26" ht="15.75" x14ac:dyDescent="0.25">
      <c r="C187" s="27">
        <v>134</v>
      </c>
      <c r="D187" s="14" t="s">
        <v>372</v>
      </c>
      <c r="E187" s="35"/>
      <c r="F187" s="161" t="s">
        <v>372</v>
      </c>
      <c r="G187" s="140" t="s">
        <v>373</v>
      </c>
      <c r="H187" s="73" t="s">
        <v>374</v>
      </c>
      <c r="I187" s="113">
        <v>18631</v>
      </c>
      <c r="J187" s="138"/>
      <c r="K187" s="83"/>
      <c r="L187" s="18">
        <v>3615</v>
      </c>
      <c r="M187" s="19">
        <v>904</v>
      </c>
      <c r="N187" s="19">
        <v>36</v>
      </c>
      <c r="O187" s="19">
        <v>181</v>
      </c>
      <c r="P187" s="20">
        <v>34</v>
      </c>
      <c r="Q187" s="21">
        <v>4770</v>
      </c>
      <c r="R187" s="20">
        <v>88869870</v>
      </c>
      <c r="S187" s="20">
        <v>16842424</v>
      </c>
      <c r="T187" s="20">
        <v>670716</v>
      </c>
      <c r="U187" s="20">
        <v>3372211</v>
      </c>
      <c r="V187" s="22">
        <v>640720</v>
      </c>
      <c r="X187" s="125"/>
      <c r="Y187" s="128"/>
      <c r="Z187" s="128"/>
    </row>
    <row r="188" spans="3:26" ht="15.75" x14ac:dyDescent="0.25">
      <c r="C188" s="37"/>
      <c r="D188" s="32" t="s">
        <v>375</v>
      </c>
      <c r="E188" s="38"/>
      <c r="F188" s="26" t="s">
        <v>375</v>
      </c>
      <c r="G188" s="26" t="s">
        <v>376</v>
      </c>
      <c r="H188" s="26"/>
      <c r="I188" s="114"/>
      <c r="J188" s="95"/>
      <c r="K188" s="95"/>
      <c r="L188" s="18">
        <v>0</v>
      </c>
      <c r="M188" s="19">
        <v>0</v>
      </c>
      <c r="N188" s="19">
        <v>0</v>
      </c>
      <c r="O188" s="19">
        <v>0</v>
      </c>
      <c r="P188" s="20">
        <v>0</v>
      </c>
      <c r="Q188" s="21">
        <v>0</v>
      </c>
      <c r="R188" s="20">
        <v>0</v>
      </c>
      <c r="S188" s="20">
        <v>0</v>
      </c>
      <c r="T188" s="20">
        <v>0</v>
      </c>
      <c r="U188" s="20">
        <v>0</v>
      </c>
      <c r="V188" s="22">
        <v>0</v>
      </c>
      <c r="X188" s="125"/>
      <c r="Y188" s="125"/>
      <c r="Z188" s="125"/>
    </row>
    <row r="189" spans="3:26" ht="15.75" x14ac:dyDescent="0.25">
      <c r="C189" s="27">
        <v>135</v>
      </c>
      <c r="D189" s="14" t="s">
        <v>377</v>
      </c>
      <c r="E189" s="35"/>
      <c r="F189" s="161" t="s">
        <v>377</v>
      </c>
      <c r="G189" s="140" t="s">
        <v>371</v>
      </c>
      <c r="H189" s="73" t="s">
        <v>227</v>
      </c>
      <c r="I189" s="113">
        <v>119</v>
      </c>
      <c r="J189" s="138"/>
      <c r="K189" s="83"/>
      <c r="L189" s="18">
        <v>952912</v>
      </c>
      <c r="M189" s="19">
        <v>238228</v>
      </c>
      <c r="N189" s="19">
        <v>9529</v>
      </c>
      <c r="O189" s="19">
        <v>47646</v>
      </c>
      <c r="P189" s="20">
        <v>9053</v>
      </c>
      <c r="Q189" s="21">
        <v>1257368</v>
      </c>
      <c r="R189" s="20">
        <v>149626792</v>
      </c>
      <c r="S189" s="20">
        <v>28349132</v>
      </c>
      <c r="T189" s="20">
        <v>1133951</v>
      </c>
      <c r="U189" s="20">
        <v>5669874</v>
      </c>
      <c r="V189" s="22">
        <v>1077276</v>
      </c>
      <c r="X189" s="125"/>
      <c r="Y189" s="125"/>
      <c r="Z189" s="125"/>
    </row>
    <row r="190" spans="3:26" ht="15.75" x14ac:dyDescent="0.25">
      <c r="C190" s="27">
        <v>136</v>
      </c>
      <c r="D190" s="14" t="s">
        <v>378</v>
      </c>
      <c r="E190" s="35"/>
      <c r="F190" s="161" t="s">
        <v>378</v>
      </c>
      <c r="G190" s="140" t="s">
        <v>379</v>
      </c>
      <c r="H190" s="73" t="s">
        <v>374</v>
      </c>
      <c r="I190" s="113">
        <v>22909</v>
      </c>
      <c r="J190" s="138"/>
      <c r="K190" s="83"/>
      <c r="L190" s="18">
        <v>3615</v>
      </c>
      <c r="M190" s="19">
        <v>904</v>
      </c>
      <c r="N190" s="19">
        <v>36</v>
      </c>
      <c r="O190" s="19">
        <v>181</v>
      </c>
      <c r="P190" s="20">
        <v>34</v>
      </c>
      <c r="Q190" s="21">
        <v>4770</v>
      </c>
      <c r="R190" s="20">
        <v>109275930</v>
      </c>
      <c r="S190" s="20">
        <v>20709736</v>
      </c>
      <c r="T190" s="20">
        <v>824724</v>
      </c>
      <c r="U190" s="20">
        <v>4146529</v>
      </c>
      <c r="V190" s="22">
        <v>787841</v>
      </c>
    </row>
    <row r="191" spans="3:26" ht="15.75" x14ac:dyDescent="0.25">
      <c r="C191" s="37"/>
      <c r="D191" s="32" t="s">
        <v>380</v>
      </c>
      <c r="E191" s="38"/>
      <c r="F191" s="26" t="s">
        <v>380</v>
      </c>
      <c r="G191" s="26" t="s">
        <v>381</v>
      </c>
      <c r="H191" s="26"/>
      <c r="I191" s="114"/>
      <c r="J191" s="95"/>
      <c r="K191" s="95"/>
      <c r="L191" s="18">
        <v>0</v>
      </c>
      <c r="M191" s="19">
        <v>0</v>
      </c>
      <c r="N191" s="19">
        <v>0</v>
      </c>
      <c r="O191" s="19">
        <v>0</v>
      </c>
      <c r="P191" s="20">
        <v>0</v>
      </c>
      <c r="Q191" s="21">
        <v>0</v>
      </c>
      <c r="R191" s="20">
        <v>0</v>
      </c>
      <c r="S191" s="20">
        <v>0</v>
      </c>
      <c r="T191" s="20">
        <v>0</v>
      </c>
      <c r="U191" s="20">
        <v>0</v>
      </c>
      <c r="V191" s="22">
        <v>0</v>
      </c>
    </row>
    <row r="192" spans="3:26" ht="15.75" x14ac:dyDescent="0.25">
      <c r="C192" s="27">
        <v>137</v>
      </c>
      <c r="D192" s="14" t="s">
        <v>382</v>
      </c>
      <c r="E192" s="35"/>
      <c r="F192" s="161" t="s">
        <v>382</v>
      </c>
      <c r="G192" s="140" t="s">
        <v>383</v>
      </c>
      <c r="H192" s="73" t="s">
        <v>227</v>
      </c>
      <c r="I192" s="113">
        <v>1430</v>
      </c>
      <c r="J192" s="138"/>
      <c r="K192" s="83"/>
      <c r="L192" s="18">
        <v>1110325</v>
      </c>
      <c r="M192" s="19">
        <v>277581</v>
      </c>
      <c r="N192" s="19">
        <v>11103</v>
      </c>
      <c r="O192" s="19">
        <v>55516</v>
      </c>
      <c r="P192" s="20">
        <v>10548</v>
      </c>
      <c r="Q192" s="21">
        <v>1465073</v>
      </c>
      <c r="R192" s="20">
        <v>2095054390</v>
      </c>
      <c r="S192" s="20">
        <v>396940830</v>
      </c>
      <c r="T192" s="20">
        <v>15877290</v>
      </c>
      <c r="U192" s="20">
        <v>79387880</v>
      </c>
      <c r="V192" s="22">
        <v>15083697</v>
      </c>
    </row>
    <row r="193" spans="3:22" ht="15.75" x14ac:dyDescent="0.25">
      <c r="C193" s="27">
        <v>138</v>
      </c>
      <c r="D193" s="14" t="s">
        <v>384</v>
      </c>
      <c r="E193" s="35"/>
      <c r="F193" s="161" t="s">
        <v>384</v>
      </c>
      <c r="G193" s="140" t="s">
        <v>379</v>
      </c>
      <c r="H193" s="73" t="s">
        <v>374</v>
      </c>
      <c r="I193" s="113">
        <v>176072</v>
      </c>
      <c r="J193" s="138"/>
      <c r="K193" s="83"/>
      <c r="L193" s="18">
        <v>3615</v>
      </c>
      <c r="M193" s="19">
        <v>904</v>
      </c>
      <c r="N193" s="19">
        <v>36</v>
      </c>
      <c r="O193" s="19">
        <v>181</v>
      </c>
      <c r="P193" s="20">
        <v>34</v>
      </c>
      <c r="Q193" s="21">
        <v>4770</v>
      </c>
      <c r="R193" s="20">
        <v>839863440</v>
      </c>
      <c r="S193" s="20">
        <v>159169088</v>
      </c>
      <c r="T193" s="20">
        <v>6338592</v>
      </c>
      <c r="U193" s="20">
        <v>31869032</v>
      </c>
      <c r="V193" s="22">
        <v>6055116</v>
      </c>
    </row>
    <row r="194" spans="3:22" ht="15.75" x14ac:dyDescent="0.25">
      <c r="C194" s="74">
        <v>139</v>
      </c>
      <c r="D194" s="14" t="s">
        <v>385</v>
      </c>
      <c r="E194" s="35"/>
      <c r="F194" s="161" t="s">
        <v>385</v>
      </c>
      <c r="G194" s="140" t="s">
        <v>386</v>
      </c>
      <c r="H194" s="73" t="s">
        <v>374</v>
      </c>
      <c r="I194" s="113">
        <v>45433</v>
      </c>
      <c r="J194" s="138"/>
      <c r="K194" s="83"/>
      <c r="L194" s="18">
        <v>15088</v>
      </c>
      <c r="M194" s="19">
        <v>3772</v>
      </c>
      <c r="N194" s="19">
        <v>151</v>
      </c>
      <c r="O194" s="19">
        <v>754</v>
      </c>
      <c r="P194" s="20">
        <v>143</v>
      </c>
      <c r="Q194" s="21">
        <v>19908</v>
      </c>
      <c r="R194" s="20">
        <v>904480164</v>
      </c>
      <c r="S194" s="20">
        <v>171373276</v>
      </c>
      <c r="T194" s="20">
        <v>6860383</v>
      </c>
      <c r="U194" s="20">
        <v>34256482</v>
      </c>
      <c r="V194" s="22">
        <v>6508732</v>
      </c>
    </row>
    <row r="195" spans="3:22" ht="15.75" x14ac:dyDescent="0.25">
      <c r="C195" s="37"/>
      <c r="D195" s="32" t="s">
        <v>387</v>
      </c>
      <c r="E195" s="38"/>
      <c r="F195" s="26" t="s">
        <v>387</v>
      </c>
      <c r="G195" s="26" t="s">
        <v>388</v>
      </c>
      <c r="H195" s="26"/>
      <c r="I195" s="114"/>
      <c r="J195" s="95"/>
      <c r="K195" s="95"/>
      <c r="L195" s="18">
        <v>0</v>
      </c>
      <c r="M195" s="19">
        <v>0</v>
      </c>
      <c r="N195" s="19">
        <v>0</v>
      </c>
      <c r="O195" s="19">
        <v>0</v>
      </c>
      <c r="P195" s="20">
        <v>0</v>
      </c>
      <c r="Q195" s="21">
        <v>0</v>
      </c>
      <c r="R195" s="20">
        <v>0</v>
      </c>
      <c r="S195" s="20">
        <v>0</v>
      </c>
      <c r="T195" s="20">
        <v>0</v>
      </c>
      <c r="U195" s="20">
        <v>0</v>
      </c>
      <c r="V195" s="22">
        <v>0</v>
      </c>
    </row>
    <row r="196" spans="3:22" ht="15.75" x14ac:dyDescent="0.25">
      <c r="C196" s="27">
        <v>140</v>
      </c>
      <c r="D196" s="14" t="s">
        <v>389</v>
      </c>
      <c r="E196" s="35"/>
      <c r="F196" s="161" t="s">
        <v>389</v>
      </c>
      <c r="G196" s="140" t="s">
        <v>371</v>
      </c>
      <c r="H196" s="73" t="s">
        <v>227</v>
      </c>
      <c r="I196" s="113">
        <v>6350</v>
      </c>
      <c r="J196" s="138"/>
      <c r="K196" s="83"/>
      <c r="L196" s="18">
        <v>1147135</v>
      </c>
      <c r="M196" s="19">
        <v>286784</v>
      </c>
      <c r="N196" s="19">
        <v>11471</v>
      </c>
      <c r="O196" s="19">
        <v>57357</v>
      </c>
      <c r="P196" s="20">
        <v>10898</v>
      </c>
      <c r="Q196" s="21">
        <v>1513645</v>
      </c>
      <c r="R196" s="20">
        <v>9611645750</v>
      </c>
      <c r="S196" s="20">
        <v>1821078400</v>
      </c>
      <c r="T196" s="20">
        <v>72840850</v>
      </c>
      <c r="U196" s="20">
        <v>364216950</v>
      </c>
      <c r="V196" s="22">
        <v>69201221</v>
      </c>
    </row>
    <row r="197" spans="3:22" ht="15.75" x14ac:dyDescent="0.25">
      <c r="C197" s="27">
        <v>141</v>
      </c>
      <c r="D197" s="14" t="s">
        <v>390</v>
      </c>
      <c r="E197" s="35"/>
      <c r="F197" s="161" t="s">
        <v>390</v>
      </c>
      <c r="G197" s="140" t="s">
        <v>379</v>
      </c>
      <c r="H197" s="73" t="s">
        <v>374</v>
      </c>
      <c r="I197" s="113">
        <v>340494</v>
      </c>
      <c r="J197" s="138"/>
      <c r="K197" s="83"/>
      <c r="L197" s="18">
        <v>3616</v>
      </c>
      <c r="M197" s="19">
        <v>904</v>
      </c>
      <c r="N197" s="19">
        <v>36</v>
      </c>
      <c r="O197" s="19">
        <v>181</v>
      </c>
      <c r="P197" s="20">
        <v>34</v>
      </c>
      <c r="Q197" s="21">
        <v>4771</v>
      </c>
      <c r="R197" s="20">
        <v>1624496874</v>
      </c>
      <c r="S197" s="20">
        <v>307806576</v>
      </c>
      <c r="T197" s="20">
        <v>12257784</v>
      </c>
      <c r="U197" s="20">
        <v>61629414</v>
      </c>
      <c r="V197" s="22">
        <v>11709589</v>
      </c>
    </row>
    <row r="198" spans="3:22" ht="15.75" x14ac:dyDescent="0.25">
      <c r="C198" s="37"/>
      <c r="D198" s="32" t="s">
        <v>391</v>
      </c>
      <c r="E198" s="38"/>
      <c r="F198" s="26" t="s">
        <v>391</v>
      </c>
      <c r="G198" s="26" t="s">
        <v>392</v>
      </c>
      <c r="H198" s="26"/>
      <c r="I198" s="114"/>
      <c r="J198" s="95"/>
      <c r="K198" s="95"/>
      <c r="L198" s="18">
        <v>0</v>
      </c>
      <c r="M198" s="19">
        <v>0</v>
      </c>
      <c r="N198" s="19">
        <v>0</v>
      </c>
      <c r="O198" s="19">
        <v>0</v>
      </c>
      <c r="P198" s="20">
        <v>0</v>
      </c>
      <c r="Q198" s="21">
        <v>0</v>
      </c>
      <c r="R198" s="20">
        <v>0</v>
      </c>
      <c r="S198" s="20">
        <v>0</v>
      </c>
      <c r="T198" s="20">
        <v>0</v>
      </c>
      <c r="U198" s="20">
        <v>0</v>
      </c>
      <c r="V198" s="22">
        <v>0</v>
      </c>
    </row>
    <row r="199" spans="3:22" ht="15.75" x14ac:dyDescent="0.25">
      <c r="C199" s="27">
        <v>142</v>
      </c>
      <c r="D199" s="14" t="s">
        <v>393</v>
      </c>
      <c r="E199" s="35"/>
      <c r="F199" s="161" t="s">
        <v>393</v>
      </c>
      <c r="G199" s="140" t="s">
        <v>371</v>
      </c>
      <c r="H199" s="73" t="s">
        <v>227</v>
      </c>
      <c r="I199" s="113">
        <v>21</v>
      </c>
      <c r="J199" s="138"/>
      <c r="K199" s="83"/>
      <c r="L199" s="18">
        <v>1104856</v>
      </c>
      <c r="M199" s="19">
        <v>276214</v>
      </c>
      <c r="N199" s="19">
        <v>11049</v>
      </c>
      <c r="O199" s="19">
        <v>55243</v>
      </c>
      <c r="P199" s="20">
        <v>10496</v>
      </c>
      <c r="Q199" s="21">
        <v>1457858</v>
      </c>
      <c r="R199" s="20">
        <v>30615018</v>
      </c>
      <c r="S199" s="20">
        <v>5800494</v>
      </c>
      <c r="T199" s="20">
        <v>232029</v>
      </c>
      <c r="U199" s="20">
        <v>1160103</v>
      </c>
      <c r="V199" s="22">
        <v>220420</v>
      </c>
    </row>
    <row r="200" spans="3:22" ht="15.75" x14ac:dyDescent="0.25">
      <c r="C200" s="27">
        <v>143</v>
      </c>
      <c r="D200" s="14" t="s">
        <v>394</v>
      </c>
      <c r="E200" s="35"/>
      <c r="F200" s="161" t="s">
        <v>394</v>
      </c>
      <c r="G200" s="140" t="s">
        <v>379</v>
      </c>
      <c r="H200" s="73" t="s">
        <v>374</v>
      </c>
      <c r="I200" s="113">
        <v>17434</v>
      </c>
      <c r="J200" s="138"/>
      <c r="K200" s="83"/>
      <c r="L200" s="18">
        <v>3616</v>
      </c>
      <c r="M200" s="19">
        <v>904</v>
      </c>
      <c r="N200" s="19">
        <v>36</v>
      </c>
      <c r="O200" s="19">
        <v>181</v>
      </c>
      <c r="P200" s="20">
        <v>34</v>
      </c>
      <c r="Q200" s="21">
        <v>4771</v>
      </c>
      <c r="R200" s="20">
        <v>83177614</v>
      </c>
      <c r="S200" s="20">
        <v>15760336</v>
      </c>
      <c r="T200" s="20">
        <v>627624</v>
      </c>
      <c r="U200" s="20">
        <v>3155554</v>
      </c>
      <c r="V200" s="22">
        <v>599555</v>
      </c>
    </row>
    <row r="201" spans="3:22" ht="15.75" x14ac:dyDescent="0.25">
      <c r="C201" s="37"/>
      <c r="D201" s="32" t="s">
        <v>395</v>
      </c>
      <c r="E201" s="38"/>
      <c r="F201" s="26" t="s">
        <v>395</v>
      </c>
      <c r="G201" s="26" t="s">
        <v>396</v>
      </c>
      <c r="H201" s="26"/>
      <c r="I201" s="114"/>
      <c r="J201" s="95"/>
      <c r="K201" s="95"/>
      <c r="L201" s="18">
        <v>0</v>
      </c>
      <c r="M201" s="19">
        <v>0</v>
      </c>
      <c r="N201" s="19">
        <v>0</v>
      </c>
      <c r="O201" s="19">
        <v>0</v>
      </c>
      <c r="P201" s="20">
        <v>0</v>
      </c>
      <c r="Q201" s="21">
        <v>0</v>
      </c>
      <c r="R201" s="20">
        <v>0</v>
      </c>
      <c r="S201" s="20">
        <v>0</v>
      </c>
      <c r="T201" s="20">
        <v>0</v>
      </c>
      <c r="U201" s="20">
        <v>0</v>
      </c>
      <c r="V201" s="22">
        <v>0</v>
      </c>
    </row>
    <row r="202" spans="3:22" ht="15.75" x14ac:dyDescent="0.25">
      <c r="C202" s="27">
        <v>144</v>
      </c>
      <c r="D202" s="14" t="s">
        <v>397</v>
      </c>
      <c r="E202" s="35"/>
      <c r="F202" s="161" t="s">
        <v>397</v>
      </c>
      <c r="G202" s="140" t="s">
        <v>371</v>
      </c>
      <c r="H202" s="73" t="s">
        <v>227</v>
      </c>
      <c r="I202" s="113">
        <v>91</v>
      </c>
      <c r="J202" s="138"/>
      <c r="K202" s="83"/>
      <c r="L202" s="18">
        <v>1104856</v>
      </c>
      <c r="M202" s="19">
        <v>276214</v>
      </c>
      <c r="N202" s="19">
        <v>11049</v>
      </c>
      <c r="O202" s="19">
        <v>55243</v>
      </c>
      <c r="P202" s="20">
        <v>10496</v>
      </c>
      <c r="Q202" s="21">
        <v>1457858</v>
      </c>
      <c r="R202" s="20">
        <v>132665078</v>
      </c>
      <c r="S202" s="20">
        <v>25135474</v>
      </c>
      <c r="T202" s="20">
        <v>1005459</v>
      </c>
      <c r="U202" s="20">
        <v>5027113</v>
      </c>
      <c r="V202" s="22">
        <v>955151</v>
      </c>
    </row>
    <row r="203" spans="3:22" ht="15.75" x14ac:dyDescent="0.25">
      <c r="C203" s="27">
        <v>145</v>
      </c>
      <c r="D203" s="14" t="s">
        <v>398</v>
      </c>
      <c r="E203" s="35"/>
      <c r="F203" s="161" t="s">
        <v>398</v>
      </c>
      <c r="G203" s="140" t="s">
        <v>379</v>
      </c>
      <c r="H203" s="73" t="s">
        <v>374</v>
      </c>
      <c r="I203" s="113">
        <v>6960</v>
      </c>
      <c r="J203" s="138"/>
      <c r="K203" s="83"/>
      <c r="L203" s="18">
        <v>3616</v>
      </c>
      <c r="M203" s="19">
        <v>904</v>
      </c>
      <c r="N203" s="19">
        <v>36</v>
      </c>
      <c r="O203" s="19">
        <v>181</v>
      </c>
      <c r="P203" s="20">
        <v>34</v>
      </c>
      <c r="Q203" s="21">
        <v>4771</v>
      </c>
      <c r="R203" s="20">
        <v>33206160</v>
      </c>
      <c r="S203" s="20">
        <v>6291840</v>
      </c>
      <c r="T203" s="20">
        <v>250560</v>
      </c>
      <c r="U203" s="20">
        <v>1259760</v>
      </c>
      <c r="V203" s="22">
        <v>239354</v>
      </c>
    </row>
    <row r="204" spans="3:22" ht="15.75" x14ac:dyDescent="0.25">
      <c r="C204" s="27">
        <v>146</v>
      </c>
      <c r="D204" s="14" t="s">
        <v>399</v>
      </c>
      <c r="E204" s="35"/>
      <c r="F204" s="161" t="s">
        <v>399</v>
      </c>
      <c r="G204" s="140" t="s">
        <v>400</v>
      </c>
      <c r="H204" s="73" t="s">
        <v>32</v>
      </c>
      <c r="I204" s="113">
        <v>390</v>
      </c>
      <c r="J204" s="138"/>
      <c r="K204" s="83"/>
      <c r="L204" s="18">
        <v>47285</v>
      </c>
      <c r="M204" s="19">
        <v>11821</v>
      </c>
      <c r="N204" s="19">
        <v>473</v>
      </c>
      <c r="O204" s="19">
        <v>2364</v>
      </c>
      <c r="P204" s="20">
        <v>449</v>
      </c>
      <c r="Q204" s="21">
        <v>62392</v>
      </c>
      <c r="R204" s="20">
        <v>24332880</v>
      </c>
      <c r="S204" s="20">
        <v>4610190</v>
      </c>
      <c r="T204" s="20">
        <v>184470</v>
      </c>
      <c r="U204" s="20">
        <v>921960</v>
      </c>
      <c r="V204" s="22">
        <v>175172</v>
      </c>
    </row>
    <row r="205" spans="3:22" ht="15.75" x14ac:dyDescent="0.25">
      <c r="C205" s="37"/>
      <c r="D205" s="32" t="s">
        <v>401</v>
      </c>
      <c r="E205" s="38"/>
      <c r="F205" s="26" t="s">
        <v>401</v>
      </c>
      <c r="G205" s="26" t="s">
        <v>402</v>
      </c>
      <c r="H205" s="26"/>
      <c r="I205" s="114"/>
      <c r="J205" s="95"/>
      <c r="K205" s="95"/>
      <c r="L205" s="18">
        <v>0</v>
      </c>
      <c r="M205" s="19">
        <v>0</v>
      </c>
      <c r="N205" s="19">
        <v>0</v>
      </c>
      <c r="O205" s="19">
        <v>0</v>
      </c>
      <c r="P205" s="20">
        <v>0</v>
      </c>
      <c r="Q205" s="21">
        <v>0</v>
      </c>
      <c r="R205" s="20">
        <v>0</v>
      </c>
      <c r="S205" s="20">
        <v>0</v>
      </c>
      <c r="T205" s="20">
        <v>0</v>
      </c>
      <c r="U205" s="20">
        <v>0</v>
      </c>
      <c r="V205" s="22">
        <v>0</v>
      </c>
    </row>
    <row r="206" spans="3:22" ht="15.75" x14ac:dyDescent="0.25">
      <c r="C206" s="27">
        <v>147</v>
      </c>
      <c r="D206" s="14" t="s">
        <v>403</v>
      </c>
      <c r="E206" s="35"/>
      <c r="F206" s="161" t="s">
        <v>403</v>
      </c>
      <c r="G206" s="140" t="s">
        <v>371</v>
      </c>
      <c r="H206" s="73" t="s">
        <v>227</v>
      </c>
      <c r="I206" s="113">
        <v>61</v>
      </c>
      <c r="J206" s="138"/>
      <c r="K206" s="83"/>
      <c r="L206" s="18">
        <v>1104856</v>
      </c>
      <c r="M206" s="19">
        <v>276214</v>
      </c>
      <c r="N206" s="19">
        <v>11049</v>
      </c>
      <c r="O206" s="19">
        <v>55243</v>
      </c>
      <c r="P206" s="20">
        <v>10496</v>
      </c>
      <c r="Q206" s="21">
        <v>1457858</v>
      </c>
      <c r="R206" s="20">
        <v>88929338</v>
      </c>
      <c r="S206" s="20">
        <v>16849054</v>
      </c>
      <c r="T206" s="20">
        <v>673989</v>
      </c>
      <c r="U206" s="20">
        <v>3369823</v>
      </c>
      <c r="V206" s="22">
        <v>640266</v>
      </c>
    </row>
    <row r="207" spans="3:22" ht="15.75" x14ac:dyDescent="0.25">
      <c r="C207" s="27">
        <v>148</v>
      </c>
      <c r="D207" s="14" t="s">
        <v>404</v>
      </c>
      <c r="E207" s="35"/>
      <c r="F207" s="161" t="s">
        <v>404</v>
      </c>
      <c r="G207" s="140" t="s">
        <v>379</v>
      </c>
      <c r="H207" s="73" t="s">
        <v>374</v>
      </c>
      <c r="I207" s="113">
        <v>17385</v>
      </c>
      <c r="J207" s="138"/>
      <c r="K207" s="83"/>
      <c r="L207" s="18">
        <v>3616</v>
      </c>
      <c r="M207" s="19">
        <v>904</v>
      </c>
      <c r="N207" s="19">
        <v>36</v>
      </c>
      <c r="O207" s="19">
        <v>181</v>
      </c>
      <c r="P207" s="20">
        <v>34</v>
      </c>
      <c r="Q207" s="21">
        <v>4771</v>
      </c>
      <c r="R207" s="20">
        <v>82943835</v>
      </c>
      <c r="S207" s="20">
        <v>15716040</v>
      </c>
      <c r="T207" s="20">
        <v>625860</v>
      </c>
      <c r="U207" s="20">
        <v>3146685</v>
      </c>
      <c r="V207" s="22">
        <v>597870</v>
      </c>
    </row>
    <row r="208" spans="3:22" ht="15.75" x14ac:dyDescent="0.25">
      <c r="C208" s="27">
        <v>149</v>
      </c>
      <c r="D208" s="14" t="s">
        <v>405</v>
      </c>
      <c r="E208" s="35"/>
      <c r="F208" s="161" t="s">
        <v>405</v>
      </c>
      <c r="G208" s="140" t="s">
        <v>400</v>
      </c>
      <c r="H208" s="73" t="s">
        <v>32</v>
      </c>
      <c r="I208" s="113">
        <v>690</v>
      </c>
      <c r="J208" s="138"/>
      <c r="K208" s="83"/>
      <c r="L208" s="18">
        <v>47285</v>
      </c>
      <c r="M208" s="19">
        <v>11821</v>
      </c>
      <c r="N208" s="19">
        <v>473</v>
      </c>
      <c r="O208" s="19">
        <v>2364</v>
      </c>
      <c r="P208" s="20">
        <v>449</v>
      </c>
      <c r="Q208" s="21">
        <v>62392</v>
      </c>
      <c r="R208" s="20">
        <v>43050480</v>
      </c>
      <c r="S208" s="20">
        <v>8156490</v>
      </c>
      <c r="T208" s="20">
        <v>326370</v>
      </c>
      <c r="U208" s="20">
        <v>1631160</v>
      </c>
      <c r="V208" s="22">
        <v>309920</v>
      </c>
    </row>
    <row r="209" spans="3:22" ht="15.75" x14ac:dyDescent="0.25">
      <c r="C209" s="37"/>
      <c r="D209" s="32" t="s">
        <v>406</v>
      </c>
      <c r="E209" s="38"/>
      <c r="F209" s="26" t="s">
        <v>406</v>
      </c>
      <c r="G209" s="26" t="s">
        <v>407</v>
      </c>
      <c r="H209" s="26"/>
      <c r="I209" s="114"/>
      <c r="J209" s="95"/>
      <c r="K209" s="95"/>
      <c r="L209" s="18">
        <v>0</v>
      </c>
      <c r="M209" s="19">
        <v>0</v>
      </c>
      <c r="N209" s="19">
        <v>0</v>
      </c>
      <c r="O209" s="19">
        <v>0</v>
      </c>
      <c r="P209" s="20">
        <v>0</v>
      </c>
      <c r="Q209" s="21">
        <v>0</v>
      </c>
      <c r="R209" s="20">
        <v>0</v>
      </c>
      <c r="S209" s="20">
        <v>0</v>
      </c>
      <c r="T209" s="20">
        <v>0</v>
      </c>
      <c r="U209" s="20">
        <v>0</v>
      </c>
      <c r="V209" s="22">
        <v>0</v>
      </c>
    </row>
    <row r="210" spans="3:22" ht="15.75" x14ac:dyDescent="0.25">
      <c r="C210" s="27">
        <v>150</v>
      </c>
      <c r="D210" s="14" t="s">
        <v>408</v>
      </c>
      <c r="E210" s="35"/>
      <c r="F210" s="161" t="s">
        <v>408</v>
      </c>
      <c r="G210" s="39" t="s">
        <v>409</v>
      </c>
      <c r="H210" s="16" t="s">
        <v>227</v>
      </c>
      <c r="I210" s="113">
        <v>67</v>
      </c>
      <c r="J210" s="90"/>
      <c r="K210" s="83"/>
      <c r="L210" s="18">
        <v>706577</v>
      </c>
      <c r="M210" s="19">
        <v>176644</v>
      </c>
      <c r="N210" s="19">
        <v>7066</v>
      </c>
      <c r="O210" s="19">
        <v>35329</v>
      </c>
      <c r="P210" s="20">
        <v>6713</v>
      </c>
      <c r="Q210" s="21">
        <v>932329</v>
      </c>
      <c r="R210" s="20">
        <v>62466043</v>
      </c>
      <c r="S210" s="20">
        <v>11835148</v>
      </c>
      <c r="T210" s="20">
        <v>473422</v>
      </c>
      <c r="U210" s="20">
        <v>2367043</v>
      </c>
      <c r="V210" s="22">
        <v>449738</v>
      </c>
    </row>
    <row r="211" spans="3:22" ht="15.75" x14ac:dyDescent="0.25">
      <c r="C211" s="27">
        <v>151</v>
      </c>
      <c r="D211" s="14" t="s">
        <v>410</v>
      </c>
      <c r="E211" s="35"/>
      <c r="F211" s="161" t="s">
        <v>410</v>
      </c>
      <c r="G211" s="39" t="s">
        <v>379</v>
      </c>
      <c r="H211" s="16" t="s">
        <v>374</v>
      </c>
      <c r="I211" s="113">
        <v>7398</v>
      </c>
      <c r="J211" s="90"/>
      <c r="K211" s="83"/>
      <c r="L211" s="18">
        <v>3616</v>
      </c>
      <c r="M211" s="19">
        <v>904</v>
      </c>
      <c r="N211" s="19">
        <v>36</v>
      </c>
      <c r="O211" s="19">
        <v>181</v>
      </c>
      <c r="P211" s="20">
        <v>34</v>
      </c>
      <c r="Q211" s="21">
        <v>4771</v>
      </c>
      <c r="R211" s="20">
        <v>35295858</v>
      </c>
      <c r="S211" s="20">
        <v>6687792</v>
      </c>
      <c r="T211" s="20">
        <v>266328</v>
      </c>
      <c r="U211" s="20">
        <v>1339038</v>
      </c>
      <c r="V211" s="22">
        <v>254417</v>
      </c>
    </row>
    <row r="212" spans="3:22" ht="15.75" x14ac:dyDescent="0.25">
      <c r="C212" s="37"/>
      <c r="D212" s="32" t="s">
        <v>411</v>
      </c>
      <c r="E212" s="38"/>
      <c r="F212" s="26" t="s">
        <v>411</v>
      </c>
      <c r="G212" s="26" t="s">
        <v>412</v>
      </c>
      <c r="H212" s="26"/>
      <c r="I212" s="114"/>
      <c r="J212" s="95"/>
      <c r="K212" s="95"/>
      <c r="L212" s="18">
        <v>0</v>
      </c>
      <c r="M212" s="19">
        <v>0</v>
      </c>
      <c r="N212" s="19">
        <v>0</v>
      </c>
      <c r="O212" s="19">
        <v>0</v>
      </c>
      <c r="P212" s="20">
        <v>0</v>
      </c>
      <c r="Q212" s="21">
        <v>0</v>
      </c>
      <c r="R212" s="20">
        <v>0</v>
      </c>
      <c r="S212" s="20">
        <v>0</v>
      </c>
      <c r="T212" s="20">
        <v>0</v>
      </c>
      <c r="U212" s="20">
        <v>0</v>
      </c>
      <c r="V212" s="22">
        <v>0</v>
      </c>
    </row>
    <row r="213" spans="3:22" ht="15.75" x14ac:dyDescent="0.25">
      <c r="C213" s="27">
        <v>152</v>
      </c>
      <c r="D213" s="14" t="s">
        <v>413</v>
      </c>
      <c r="E213" s="35"/>
      <c r="F213" s="161" t="s">
        <v>413</v>
      </c>
      <c r="G213" s="39" t="s">
        <v>414</v>
      </c>
      <c r="H213" s="16" t="s">
        <v>38</v>
      </c>
      <c r="I213" s="113">
        <v>54</v>
      </c>
      <c r="J213" s="90"/>
      <c r="K213" s="83"/>
      <c r="L213" s="18">
        <v>6493136</v>
      </c>
      <c r="M213" s="19">
        <v>1623284</v>
      </c>
      <c r="N213" s="19">
        <v>64931</v>
      </c>
      <c r="O213" s="19">
        <v>324657</v>
      </c>
      <c r="P213" s="20">
        <v>61685</v>
      </c>
      <c r="Q213" s="21">
        <v>8567693</v>
      </c>
      <c r="R213" s="20">
        <v>462655422</v>
      </c>
      <c r="S213" s="20">
        <v>87657336</v>
      </c>
      <c r="T213" s="20">
        <v>3506274</v>
      </c>
      <c r="U213" s="20">
        <v>17531478</v>
      </c>
      <c r="V213" s="22">
        <v>3330981</v>
      </c>
    </row>
    <row r="214" spans="3:22" ht="15.75" x14ac:dyDescent="0.25">
      <c r="C214" s="27">
        <v>153</v>
      </c>
      <c r="D214" s="14" t="s">
        <v>415</v>
      </c>
      <c r="E214" s="35"/>
      <c r="F214" s="161" t="s">
        <v>415</v>
      </c>
      <c r="G214" s="39" t="s">
        <v>416</v>
      </c>
      <c r="H214" s="16" t="s">
        <v>38</v>
      </c>
      <c r="I214" s="113">
        <v>32</v>
      </c>
      <c r="J214" s="90"/>
      <c r="K214" s="83"/>
      <c r="L214" s="18">
        <v>8511803</v>
      </c>
      <c r="M214" s="19">
        <v>2127951</v>
      </c>
      <c r="N214" s="19">
        <v>85118</v>
      </c>
      <c r="O214" s="19">
        <v>425590</v>
      </c>
      <c r="P214" s="20">
        <v>80862</v>
      </c>
      <c r="Q214" s="21">
        <v>11231324</v>
      </c>
      <c r="R214" s="20">
        <v>359402368</v>
      </c>
      <c r="S214" s="20">
        <v>68094432</v>
      </c>
      <c r="T214" s="20">
        <v>2723776</v>
      </c>
      <c r="U214" s="20">
        <v>13618880</v>
      </c>
      <c r="V214" s="22">
        <v>2587587</v>
      </c>
    </row>
    <row r="215" spans="3:22" ht="15.75" x14ac:dyDescent="0.25">
      <c r="C215" s="37"/>
      <c r="D215" s="32" t="s">
        <v>417</v>
      </c>
      <c r="E215" s="38"/>
      <c r="F215" s="26" t="s">
        <v>417</v>
      </c>
      <c r="G215" s="26" t="s">
        <v>418</v>
      </c>
      <c r="H215" s="26"/>
      <c r="I215" s="114"/>
      <c r="J215" s="95"/>
      <c r="K215" s="95"/>
      <c r="L215" s="18">
        <v>0</v>
      </c>
      <c r="M215" s="19">
        <v>0</v>
      </c>
      <c r="N215" s="19">
        <v>0</v>
      </c>
      <c r="O215" s="19">
        <v>0</v>
      </c>
      <c r="P215" s="20">
        <v>0</v>
      </c>
      <c r="Q215" s="21">
        <v>0</v>
      </c>
      <c r="R215" s="20">
        <v>0</v>
      </c>
      <c r="S215" s="20">
        <v>0</v>
      </c>
      <c r="T215" s="20">
        <v>0</v>
      </c>
      <c r="U215" s="20">
        <v>0</v>
      </c>
      <c r="V215" s="22">
        <v>0</v>
      </c>
    </row>
    <row r="216" spans="3:22" ht="15.75" x14ac:dyDescent="0.25">
      <c r="C216" s="27">
        <v>154</v>
      </c>
      <c r="D216" s="14" t="s">
        <v>419</v>
      </c>
      <c r="E216" s="35"/>
      <c r="F216" s="161" t="s">
        <v>419</v>
      </c>
      <c r="G216" s="39" t="s">
        <v>420</v>
      </c>
      <c r="H216" s="16" t="s">
        <v>374</v>
      </c>
      <c r="I216" s="113">
        <v>98910</v>
      </c>
      <c r="J216" s="90"/>
      <c r="K216" s="83"/>
      <c r="L216" s="18">
        <v>10604</v>
      </c>
      <c r="M216" s="19">
        <v>2651</v>
      </c>
      <c r="N216" s="19">
        <v>106</v>
      </c>
      <c r="O216" s="19">
        <v>530</v>
      </c>
      <c r="P216" s="20">
        <v>101</v>
      </c>
      <c r="Q216" s="21">
        <v>13992</v>
      </c>
      <c r="R216" s="20">
        <v>1383948720</v>
      </c>
      <c r="S216" s="20">
        <v>262210410</v>
      </c>
      <c r="T216" s="20">
        <v>10484460</v>
      </c>
      <c r="U216" s="20">
        <v>52422300</v>
      </c>
      <c r="V216" s="22">
        <v>9960237</v>
      </c>
    </row>
    <row r="217" spans="3:22" ht="15.75" x14ac:dyDescent="0.25">
      <c r="C217" s="168"/>
      <c r="D217" s="32" t="s">
        <v>421</v>
      </c>
      <c r="E217" s="38"/>
      <c r="F217" s="26" t="s">
        <v>421</v>
      </c>
      <c r="G217" s="26" t="s">
        <v>422</v>
      </c>
      <c r="H217" s="26"/>
      <c r="I217" s="114"/>
      <c r="J217" s="95"/>
      <c r="K217" s="95"/>
      <c r="L217" s="18">
        <v>0</v>
      </c>
      <c r="M217" s="19">
        <v>0</v>
      </c>
      <c r="N217" s="19">
        <v>0</v>
      </c>
      <c r="O217" s="19">
        <v>0</v>
      </c>
      <c r="P217" s="20">
        <v>0</v>
      </c>
      <c r="Q217" s="21">
        <v>0</v>
      </c>
      <c r="R217" s="20">
        <v>0</v>
      </c>
      <c r="S217" s="20">
        <v>0</v>
      </c>
      <c r="T217" s="20">
        <v>0</v>
      </c>
      <c r="U217" s="20">
        <v>0</v>
      </c>
      <c r="V217" s="22">
        <v>0</v>
      </c>
    </row>
    <row r="218" spans="3:22" ht="15.75" x14ac:dyDescent="0.25">
      <c r="C218" s="27">
        <v>155</v>
      </c>
      <c r="D218" s="14" t="s">
        <v>423</v>
      </c>
      <c r="E218" s="35"/>
      <c r="F218" s="161" t="s">
        <v>423</v>
      </c>
      <c r="G218" s="140" t="s">
        <v>371</v>
      </c>
      <c r="H218" s="73" t="s">
        <v>227</v>
      </c>
      <c r="I218" s="113">
        <v>895</v>
      </c>
      <c r="J218" s="138"/>
      <c r="K218" s="83"/>
      <c r="L218" s="18">
        <v>1104856</v>
      </c>
      <c r="M218" s="19">
        <v>276214</v>
      </c>
      <c r="N218" s="19">
        <v>11049</v>
      </c>
      <c r="O218" s="19">
        <v>55243</v>
      </c>
      <c r="P218" s="20">
        <v>10496</v>
      </c>
      <c r="Q218" s="21">
        <v>1457858</v>
      </c>
      <c r="R218" s="20">
        <v>1304782910</v>
      </c>
      <c r="S218" s="20">
        <v>247211530</v>
      </c>
      <c r="T218" s="20">
        <v>9888855</v>
      </c>
      <c r="U218" s="20">
        <v>49442485</v>
      </c>
      <c r="V218" s="22">
        <v>9394072</v>
      </c>
    </row>
    <row r="219" spans="3:22" ht="15.75" x14ac:dyDescent="0.25">
      <c r="C219" s="27">
        <v>156</v>
      </c>
      <c r="D219" s="14" t="s">
        <v>424</v>
      </c>
      <c r="E219" s="35"/>
      <c r="F219" s="161" t="s">
        <v>424</v>
      </c>
      <c r="G219" s="140" t="s">
        <v>379</v>
      </c>
      <c r="H219" s="73" t="s">
        <v>374</v>
      </c>
      <c r="I219" s="113">
        <v>90600</v>
      </c>
      <c r="J219" s="138"/>
      <c r="K219" s="83"/>
      <c r="L219" s="18">
        <v>3616</v>
      </c>
      <c r="M219" s="19">
        <v>904</v>
      </c>
      <c r="N219" s="19">
        <v>36</v>
      </c>
      <c r="O219" s="19">
        <v>181</v>
      </c>
      <c r="P219" s="20">
        <v>34</v>
      </c>
      <c r="Q219" s="21">
        <v>4771</v>
      </c>
      <c r="R219" s="20">
        <v>432252600</v>
      </c>
      <c r="S219" s="20">
        <v>81902400</v>
      </c>
      <c r="T219" s="20">
        <v>3261600</v>
      </c>
      <c r="U219" s="20">
        <v>16398600</v>
      </c>
      <c r="V219" s="22">
        <v>3115734</v>
      </c>
    </row>
    <row r="220" spans="3:22" ht="15.75" x14ac:dyDescent="0.25">
      <c r="C220" s="168"/>
      <c r="D220" s="32" t="s">
        <v>425</v>
      </c>
      <c r="E220" s="38"/>
      <c r="F220" s="26" t="s">
        <v>425</v>
      </c>
      <c r="G220" s="26" t="s">
        <v>426</v>
      </c>
      <c r="H220" s="26"/>
      <c r="I220" s="114"/>
      <c r="J220" s="95"/>
      <c r="K220" s="95"/>
      <c r="L220" s="18">
        <v>0</v>
      </c>
      <c r="M220" s="19">
        <v>0</v>
      </c>
      <c r="N220" s="19">
        <v>0</v>
      </c>
      <c r="O220" s="19">
        <v>0</v>
      </c>
      <c r="P220" s="20">
        <v>0</v>
      </c>
      <c r="Q220" s="21">
        <v>0</v>
      </c>
      <c r="R220" s="20">
        <v>0</v>
      </c>
      <c r="S220" s="20">
        <v>0</v>
      </c>
      <c r="T220" s="20">
        <v>0</v>
      </c>
      <c r="U220" s="20">
        <v>0</v>
      </c>
      <c r="V220" s="22">
        <v>0</v>
      </c>
    </row>
    <row r="221" spans="3:22" ht="15.75" x14ac:dyDescent="0.25">
      <c r="C221" s="168"/>
      <c r="D221" s="32" t="s">
        <v>427</v>
      </c>
      <c r="E221" s="38"/>
      <c r="F221" s="26" t="s">
        <v>427</v>
      </c>
      <c r="G221" s="26" t="s">
        <v>428</v>
      </c>
      <c r="H221" s="26"/>
      <c r="I221" s="114"/>
      <c r="J221" s="95"/>
      <c r="K221" s="95"/>
      <c r="L221" s="18">
        <v>0</v>
      </c>
      <c r="M221" s="19">
        <v>0</v>
      </c>
      <c r="N221" s="19">
        <v>0</v>
      </c>
      <c r="O221" s="19">
        <v>0</v>
      </c>
      <c r="P221" s="20">
        <v>0</v>
      </c>
      <c r="Q221" s="21">
        <v>0</v>
      </c>
      <c r="R221" s="20">
        <v>0</v>
      </c>
      <c r="S221" s="20">
        <v>0</v>
      </c>
      <c r="T221" s="20">
        <v>0</v>
      </c>
      <c r="U221" s="20">
        <v>0</v>
      </c>
      <c r="V221" s="22">
        <v>0</v>
      </c>
    </row>
    <row r="222" spans="3:22" ht="15.75" x14ac:dyDescent="0.25">
      <c r="C222" s="27">
        <v>157</v>
      </c>
      <c r="D222" s="14" t="s">
        <v>429</v>
      </c>
      <c r="E222" s="35"/>
      <c r="F222" s="161" t="s">
        <v>429</v>
      </c>
      <c r="G222" s="140" t="s">
        <v>371</v>
      </c>
      <c r="H222" s="73" t="s">
        <v>227</v>
      </c>
      <c r="I222" s="113">
        <v>28</v>
      </c>
      <c r="J222" s="138"/>
      <c r="K222" s="83"/>
      <c r="L222" s="18">
        <v>1104856</v>
      </c>
      <c r="M222" s="19">
        <v>276214</v>
      </c>
      <c r="N222" s="19">
        <v>11049</v>
      </c>
      <c r="O222" s="19">
        <v>55243</v>
      </c>
      <c r="P222" s="20">
        <v>10496</v>
      </c>
      <c r="Q222" s="21">
        <v>1457858</v>
      </c>
      <c r="R222" s="20">
        <v>40820024</v>
      </c>
      <c r="S222" s="20">
        <v>7733992</v>
      </c>
      <c r="T222" s="20">
        <v>309372</v>
      </c>
      <c r="U222" s="20">
        <v>1546804</v>
      </c>
      <c r="V222" s="22">
        <v>293893</v>
      </c>
    </row>
    <row r="223" spans="3:22" ht="15.75" x14ac:dyDescent="0.25">
      <c r="C223" s="27">
        <v>158</v>
      </c>
      <c r="D223" s="14" t="s">
        <v>430</v>
      </c>
      <c r="E223" s="35"/>
      <c r="F223" s="161" t="s">
        <v>430</v>
      </c>
      <c r="G223" s="140" t="s">
        <v>431</v>
      </c>
      <c r="H223" s="73" t="s">
        <v>227</v>
      </c>
      <c r="I223" s="113">
        <v>1</v>
      </c>
      <c r="J223" s="138"/>
      <c r="K223" s="83"/>
      <c r="L223" s="18">
        <v>553736</v>
      </c>
      <c r="M223" s="19">
        <v>138434</v>
      </c>
      <c r="N223" s="19">
        <v>5537</v>
      </c>
      <c r="O223" s="19">
        <v>27687</v>
      </c>
      <c r="P223" s="20">
        <v>5261</v>
      </c>
      <c r="Q223" s="21">
        <v>730655</v>
      </c>
      <c r="R223" s="20">
        <v>730655</v>
      </c>
      <c r="S223" s="20">
        <v>138434</v>
      </c>
      <c r="T223" s="20">
        <v>5537</v>
      </c>
      <c r="U223" s="20">
        <v>27687</v>
      </c>
      <c r="V223" s="22">
        <v>5261</v>
      </c>
    </row>
    <row r="224" spans="3:22" ht="15.75" x14ac:dyDescent="0.25">
      <c r="C224" s="27">
        <v>159</v>
      </c>
      <c r="D224" s="14" t="s">
        <v>432</v>
      </c>
      <c r="E224" s="35"/>
      <c r="F224" s="161" t="s">
        <v>432</v>
      </c>
      <c r="G224" s="140" t="s">
        <v>379</v>
      </c>
      <c r="H224" s="73" t="s">
        <v>374</v>
      </c>
      <c r="I224" s="113">
        <v>1630</v>
      </c>
      <c r="J224" s="138"/>
      <c r="K224" s="83"/>
      <c r="L224" s="18">
        <v>3616</v>
      </c>
      <c r="M224" s="19">
        <v>904</v>
      </c>
      <c r="N224" s="19">
        <v>36</v>
      </c>
      <c r="O224" s="19">
        <v>181</v>
      </c>
      <c r="P224" s="20">
        <v>34</v>
      </c>
      <c r="Q224" s="21">
        <v>4771</v>
      </c>
      <c r="R224" s="20">
        <v>7776730</v>
      </c>
      <c r="S224" s="20">
        <v>1473520</v>
      </c>
      <c r="T224" s="20">
        <v>58680</v>
      </c>
      <c r="U224" s="20">
        <v>295030</v>
      </c>
      <c r="V224" s="22">
        <v>56056</v>
      </c>
    </row>
    <row r="225" spans="3:24" ht="15.75" x14ac:dyDescent="0.25">
      <c r="C225" s="168"/>
      <c r="D225" s="32" t="s">
        <v>433</v>
      </c>
      <c r="E225" s="38"/>
      <c r="F225" s="26" t="s">
        <v>433</v>
      </c>
      <c r="G225" s="26" t="s">
        <v>434</v>
      </c>
      <c r="H225" s="26"/>
      <c r="I225" s="114"/>
      <c r="J225" s="95"/>
      <c r="K225" s="95"/>
      <c r="L225" s="18">
        <v>0</v>
      </c>
      <c r="M225" s="19">
        <v>0</v>
      </c>
      <c r="N225" s="19">
        <v>0</v>
      </c>
      <c r="O225" s="19">
        <v>0</v>
      </c>
      <c r="P225" s="20">
        <v>0</v>
      </c>
      <c r="Q225" s="21">
        <v>0</v>
      </c>
      <c r="R225" s="20">
        <v>0</v>
      </c>
      <c r="S225" s="20">
        <v>0</v>
      </c>
      <c r="T225" s="20">
        <v>0</v>
      </c>
      <c r="U225" s="20">
        <v>0</v>
      </c>
      <c r="V225" s="22">
        <v>0</v>
      </c>
    </row>
    <row r="226" spans="3:24" ht="15.75" x14ac:dyDescent="0.25">
      <c r="C226" s="27">
        <v>160</v>
      </c>
      <c r="D226" s="14" t="s">
        <v>435</v>
      </c>
      <c r="E226" s="35"/>
      <c r="F226" s="161" t="s">
        <v>435</v>
      </c>
      <c r="G226" s="140" t="s">
        <v>371</v>
      </c>
      <c r="H226" s="73" t="s">
        <v>227</v>
      </c>
      <c r="I226" s="113">
        <v>20</v>
      </c>
      <c r="J226" s="138"/>
      <c r="K226" s="83"/>
      <c r="L226" s="18">
        <v>1104856</v>
      </c>
      <c r="M226" s="19">
        <v>276214</v>
      </c>
      <c r="N226" s="19">
        <v>11049</v>
      </c>
      <c r="O226" s="19">
        <v>55243</v>
      </c>
      <c r="P226" s="20">
        <v>10496</v>
      </c>
      <c r="Q226" s="21">
        <v>1457858</v>
      </c>
      <c r="R226" s="20">
        <v>29157160</v>
      </c>
      <c r="S226" s="20">
        <v>5524280</v>
      </c>
      <c r="T226" s="20">
        <v>220980</v>
      </c>
      <c r="U226" s="20">
        <v>1104860</v>
      </c>
      <c r="V226" s="22">
        <v>209923</v>
      </c>
    </row>
    <row r="227" spans="3:24" ht="15.75" x14ac:dyDescent="0.25">
      <c r="C227" s="27">
        <v>161</v>
      </c>
      <c r="D227" s="14" t="s">
        <v>436</v>
      </c>
      <c r="E227" s="35"/>
      <c r="F227" s="161" t="s">
        <v>436</v>
      </c>
      <c r="G227" s="140" t="s">
        <v>431</v>
      </c>
      <c r="H227" s="73" t="s">
        <v>227</v>
      </c>
      <c r="I227" s="113">
        <v>2</v>
      </c>
      <c r="J227" s="138"/>
      <c r="K227" s="83"/>
      <c r="L227" s="18">
        <v>553736</v>
      </c>
      <c r="M227" s="19">
        <v>138434</v>
      </c>
      <c r="N227" s="19">
        <v>5537</v>
      </c>
      <c r="O227" s="19">
        <v>27687</v>
      </c>
      <c r="P227" s="20">
        <v>5261</v>
      </c>
      <c r="Q227" s="21">
        <v>730655</v>
      </c>
      <c r="R227" s="20">
        <v>1461310</v>
      </c>
      <c r="S227" s="20">
        <v>276868</v>
      </c>
      <c r="T227" s="20">
        <v>11074</v>
      </c>
      <c r="U227" s="20">
        <v>55374</v>
      </c>
      <c r="V227" s="22">
        <v>10521</v>
      </c>
    </row>
    <row r="228" spans="3:24" ht="15.75" x14ac:dyDescent="0.25">
      <c r="C228" s="27">
        <v>162</v>
      </c>
      <c r="D228" s="14" t="s">
        <v>437</v>
      </c>
      <c r="E228" s="35"/>
      <c r="F228" s="161" t="s">
        <v>437</v>
      </c>
      <c r="G228" s="140" t="s">
        <v>379</v>
      </c>
      <c r="H228" s="73" t="s">
        <v>374</v>
      </c>
      <c r="I228" s="113">
        <v>1960</v>
      </c>
      <c r="J228" s="138"/>
      <c r="K228" s="83"/>
      <c r="L228" s="18">
        <v>3616</v>
      </c>
      <c r="M228" s="19">
        <v>904</v>
      </c>
      <c r="N228" s="19">
        <v>36</v>
      </c>
      <c r="O228" s="19">
        <v>181</v>
      </c>
      <c r="P228" s="20">
        <v>34</v>
      </c>
      <c r="Q228" s="21">
        <v>4771</v>
      </c>
      <c r="R228" s="20">
        <v>9351160</v>
      </c>
      <c r="S228" s="20">
        <v>1771840</v>
      </c>
      <c r="T228" s="20">
        <v>70560</v>
      </c>
      <c r="U228" s="20">
        <v>354760</v>
      </c>
      <c r="V228" s="22">
        <v>67404</v>
      </c>
    </row>
    <row r="229" spans="3:24" ht="15.75" x14ac:dyDescent="0.25">
      <c r="C229" s="168"/>
      <c r="D229" s="32" t="s">
        <v>438</v>
      </c>
      <c r="E229" s="38"/>
      <c r="F229" s="26" t="s">
        <v>438</v>
      </c>
      <c r="G229" s="26" t="s">
        <v>297</v>
      </c>
      <c r="H229" s="26"/>
      <c r="I229" s="114"/>
      <c r="J229" s="95"/>
      <c r="K229" s="95"/>
      <c r="L229" s="18">
        <v>0</v>
      </c>
      <c r="M229" s="19">
        <v>0</v>
      </c>
      <c r="N229" s="19">
        <v>0</v>
      </c>
      <c r="O229" s="19">
        <v>0</v>
      </c>
      <c r="P229" s="20">
        <v>0</v>
      </c>
      <c r="Q229" s="21">
        <v>0</v>
      </c>
      <c r="R229" s="20">
        <v>0</v>
      </c>
      <c r="S229" s="20">
        <v>0</v>
      </c>
      <c r="T229" s="20">
        <v>0</v>
      </c>
      <c r="U229" s="20">
        <v>0</v>
      </c>
      <c r="V229" s="22">
        <v>0</v>
      </c>
    </row>
    <row r="230" spans="3:24" ht="15.75" x14ac:dyDescent="0.25">
      <c r="C230" s="27">
        <v>163</v>
      </c>
      <c r="D230" s="14" t="s">
        <v>439</v>
      </c>
      <c r="E230" s="35"/>
      <c r="F230" s="161" t="s">
        <v>439</v>
      </c>
      <c r="G230" s="140" t="s">
        <v>441</v>
      </c>
      <c r="H230" s="73" t="s">
        <v>38</v>
      </c>
      <c r="I230" s="113">
        <v>1</v>
      </c>
      <c r="J230" s="138"/>
      <c r="K230" s="83"/>
      <c r="L230" s="18">
        <v>55000000</v>
      </c>
      <c r="M230" s="19">
        <v>13750000</v>
      </c>
      <c r="N230" s="19">
        <v>550000</v>
      </c>
      <c r="O230" s="19">
        <v>2750000</v>
      </c>
      <c r="P230" s="20">
        <v>522500</v>
      </c>
      <c r="Q230" s="21">
        <v>72572500</v>
      </c>
      <c r="R230" s="20">
        <v>72572500</v>
      </c>
      <c r="S230" s="20">
        <v>13750000</v>
      </c>
      <c r="T230" s="20">
        <v>550000</v>
      </c>
      <c r="U230" s="20">
        <v>2750000</v>
      </c>
      <c r="V230" s="22">
        <v>522500</v>
      </c>
    </row>
    <row r="231" spans="3:24" ht="15.75" x14ac:dyDescent="0.25">
      <c r="C231" s="27">
        <v>164</v>
      </c>
      <c r="D231" s="14" t="s">
        <v>440</v>
      </c>
      <c r="E231" s="35"/>
      <c r="F231" s="161" t="s">
        <v>440</v>
      </c>
      <c r="G231" s="39" t="s">
        <v>443</v>
      </c>
      <c r="H231" s="16" t="s">
        <v>29</v>
      </c>
      <c r="I231" s="113">
        <v>5750</v>
      </c>
      <c r="J231" s="90"/>
      <c r="K231" s="83"/>
      <c r="L231" s="18">
        <v>49106</v>
      </c>
      <c r="M231" s="19">
        <v>12277</v>
      </c>
      <c r="N231" s="19">
        <v>491</v>
      </c>
      <c r="O231" s="19">
        <v>2455</v>
      </c>
      <c r="P231" s="20">
        <v>466</v>
      </c>
      <c r="Q231" s="21">
        <v>64795</v>
      </c>
      <c r="R231" s="20">
        <v>372571250</v>
      </c>
      <c r="S231" s="20">
        <v>70592750</v>
      </c>
      <c r="T231" s="20">
        <v>2823250</v>
      </c>
      <c r="U231" s="20">
        <v>14116250</v>
      </c>
      <c r="V231" s="22">
        <v>2682088</v>
      </c>
    </row>
    <row r="232" spans="3:24" ht="15.75" x14ac:dyDescent="0.25">
      <c r="C232" s="27">
        <v>165</v>
      </c>
      <c r="D232" s="14" t="s">
        <v>442</v>
      </c>
      <c r="E232" s="35"/>
      <c r="F232" s="161" t="s">
        <v>442</v>
      </c>
      <c r="G232" s="39" t="s">
        <v>445</v>
      </c>
      <c r="H232" s="16" t="s">
        <v>32</v>
      </c>
      <c r="I232" s="113">
        <v>1597</v>
      </c>
      <c r="J232" s="90"/>
      <c r="K232" s="83"/>
      <c r="L232" s="18">
        <v>30199</v>
      </c>
      <c r="M232" s="19">
        <v>7550</v>
      </c>
      <c r="N232" s="19">
        <v>302</v>
      </c>
      <c r="O232" s="19">
        <v>1510</v>
      </c>
      <c r="P232" s="20">
        <v>287</v>
      </c>
      <c r="Q232" s="21">
        <v>39848</v>
      </c>
      <c r="R232" s="20">
        <v>63637256</v>
      </c>
      <c r="S232" s="20">
        <v>12057350</v>
      </c>
      <c r="T232" s="20">
        <v>482294</v>
      </c>
      <c r="U232" s="20">
        <v>2411470</v>
      </c>
      <c r="V232" s="22">
        <v>458179</v>
      </c>
    </row>
    <row r="233" spans="3:24" ht="15.75" x14ac:dyDescent="0.25">
      <c r="C233" s="27">
        <v>166</v>
      </c>
      <c r="D233" s="14" t="s">
        <v>444</v>
      </c>
      <c r="E233" s="35"/>
      <c r="F233" s="161" t="s">
        <v>444</v>
      </c>
      <c r="G233" s="39" t="s">
        <v>446</v>
      </c>
      <c r="H233" s="16" t="s">
        <v>29</v>
      </c>
      <c r="I233" s="113">
        <v>3250</v>
      </c>
      <c r="J233" s="90"/>
      <c r="K233" s="83"/>
      <c r="L233" s="18">
        <v>49106</v>
      </c>
      <c r="M233" s="19">
        <v>12277</v>
      </c>
      <c r="N233" s="19">
        <v>491</v>
      </c>
      <c r="O233" s="19">
        <v>2455</v>
      </c>
      <c r="P233" s="20">
        <v>466</v>
      </c>
      <c r="Q233" s="21">
        <v>64795</v>
      </c>
      <c r="R233" s="20">
        <v>210583750</v>
      </c>
      <c r="S233" s="20">
        <v>39900250</v>
      </c>
      <c r="T233" s="20">
        <v>1595750</v>
      </c>
      <c r="U233" s="20">
        <v>7978750</v>
      </c>
      <c r="V233" s="22">
        <v>1515963</v>
      </c>
    </row>
    <row r="234" spans="3:24" ht="15.75" x14ac:dyDescent="0.25">
      <c r="C234" s="175" t="s">
        <v>39</v>
      </c>
      <c r="D234" s="176"/>
      <c r="E234" s="176"/>
      <c r="F234" s="176"/>
      <c r="G234" s="176"/>
      <c r="H234" s="176"/>
      <c r="I234" s="176"/>
      <c r="J234" s="177"/>
      <c r="K234" s="96"/>
      <c r="L234" s="18">
        <v>0</v>
      </c>
      <c r="M234" s="19">
        <v>0</v>
      </c>
      <c r="N234" s="19">
        <v>0</v>
      </c>
      <c r="O234" s="19">
        <v>0</v>
      </c>
      <c r="P234" s="20">
        <v>0</v>
      </c>
      <c r="Q234" s="21">
        <v>0</v>
      </c>
      <c r="R234" s="20">
        <v>0</v>
      </c>
      <c r="S234" s="20">
        <v>0</v>
      </c>
      <c r="T234" s="20">
        <v>0</v>
      </c>
      <c r="U234" s="20">
        <v>0</v>
      </c>
      <c r="V234" s="22">
        <v>0</v>
      </c>
      <c r="X234" s="25"/>
    </row>
    <row r="235" spans="3:24" ht="15.75" x14ac:dyDescent="0.25">
      <c r="C235" s="37"/>
      <c r="D235" s="32" t="s">
        <v>447</v>
      </c>
      <c r="E235" s="38"/>
      <c r="F235" s="26" t="s">
        <v>447</v>
      </c>
      <c r="G235" s="26" t="s">
        <v>448</v>
      </c>
      <c r="H235" s="26"/>
      <c r="I235" s="92"/>
      <c r="J235" s="95"/>
      <c r="K235" s="87"/>
      <c r="L235" s="18">
        <v>0</v>
      </c>
      <c r="M235" s="19">
        <v>0</v>
      </c>
      <c r="N235" s="19">
        <v>0</v>
      </c>
      <c r="O235" s="19">
        <v>0</v>
      </c>
      <c r="P235" s="20">
        <v>0</v>
      </c>
      <c r="Q235" s="21">
        <v>0</v>
      </c>
      <c r="R235" s="20">
        <v>0</v>
      </c>
      <c r="S235" s="20">
        <v>0</v>
      </c>
      <c r="T235" s="20">
        <v>0</v>
      </c>
      <c r="U235" s="20">
        <v>0</v>
      </c>
      <c r="V235" s="22">
        <v>0</v>
      </c>
    </row>
    <row r="236" spans="3:24" ht="15.75" x14ac:dyDescent="0.25">
      <c r="C236" s="37"/>
      <c r="D236" s="32" t="s">
        <v>449</v>
      </c>
      <c r="E236" s="38"/>
      <c r="F236" s="26" t="s">
        <v>449</v>
      </c>
      <c r="G236" s="26" t="s">
        <v>450</v>
      </c>
      <c r="H236" s="26"/>
      <c r="I236" s="92"/>
      <c r="J236" s="95"/>
      <c r="K236" s="87"/>
      <c r="L236" s="18">
        <v>0</v>
      </c>
      <c r="M236" s="19">
        <v>0</v>
      </c>
      <c r="N236" s="19">
        <v>0</v>
      </c>
      <c r="O236" s="19">
        <v>0</v>
      </c>
      <c r="P236" s="20">
        <v>0</v>
      </c>
      <c r="Q236" s="21">
        <v>0</v>
      </c>
      <c r="R236" s="20">
        <v>0</v>
      </c>
      <c r="S236" s="20">
        <v>0</v>
      </c>
      <c r="T236" s="20">
        <v>0</v>
      </c>
      <c r="U236" s="20">
        <v>0</v>
      </c>
      <c r="V236" s="22">
        <v>0</v>
      </c>
    </row>
    <row r="237" spans="3:24" ht="15.75" x14ac:dyDescent="0.25">
      <c r="C237" s="27">
        <v>167</v>
      </c>
      <c r="D237" s="14" t="s">
        <v>451</v>
      </c>
      <c r="E237" s="35"/>
      <c r="F237" s="161" t="s">
        <v>451</v>
      </c>
      <c r="G237" s="39" t="s">
        <v>452</v>
      </c>
      <c r="H237" s="16" t="s">
        <v>227</v>
      </c>
      <c r="I237" s="113">
        <v>4425</v>
      </c>
      <c r="J237" s="90"/>
      <c r="K237" s="83"/>
      <c r="L237" s="18">
        <v>13097</v>
      </c>
      <c r="M237" s="19">
        <v>3274</v>
      </c>
      <c r="N237" s="19">
        <v>131</v>
      </c>
      <c r="O237" s="19">
        <v>655</v>
      </c>
      <c r="P237" s="20">
        <v>124</v>
      </c>
      <c r="Q237" s="21">
        <v>17281</v>
      </c>
      <c r="R237" s="20">
        <v>76468425</v>
      </c>
      <c r="S237" s="20">
        <v>14487450</v>
      </c>
      <c r="T237" s="20">
        <v>579675</v>
      </c>
      <c r="U237" s="20">
        <v>2898375</v>
      </c>
      <c r="V237" s="22">
        <v>550691</v>
      </c>
    </row>
    <row r="238" spans="3:24" ht="15.75" x14ac:dyDescent="0.25">
      <c r="C238" s="27">
        <v>168</v>
      </c>
      <c r="D238" s="14" t="s">
        <v>453</v>
      </c>
      <c r="E238" s="35"/>
      <c r="F238" s="161" t="s">
        <v>453</v>
      </c>
      <c r="G238" s="39" t="s">
        <v>454</v>
      </c>
      <c r="H238" s="16" t="s">
        <v>227</v>
      </c>
      <c r="I238" s="113">
        <v>227</v>
      </c>
      <c r="J238" s="90"/>
      <c r="K238" s="83"/>
      <c r="L238" s="18">
        <v>94679</v>
      </c>
      <c r="M238" s="19">
        <v>23670</v>
      </c>
      <c r="N238" s="19">
        <v>947</v>
      </c>
      <c r="O238" s="19">
        <v>4734</v>
      </c>
      <c r="P238" s="20">
        <v>899</v>
      </c>
      <c r="Q238" s="21">
        <v>124929</v>
      </c>
      <c r="R238" s="20">
        <v>28358883</v>
      </c>
      <c r="S238" s="20">
        <v>5373090</v>
      </c>
      <c r="T238" s="20">
        <v>214969</v>
      </c>
      <c r="U238" s="20">
        <v>1074618</v>
      </c>
      <c r="V238" s="22">
        <v>204177</v>
      </c>
    </row>
    <row r="239" spans="3:24" ht="15.75" x14ac:dyDescent="0.25">
      <c r="C239" s="27">
        <v>169</v>
      </c>
      <c r="D239" s="14" t="s">
        <v>455</v>
      </c>
      <c r="E239" s="35"/>
      <c r="F239" s="161" t="s">
        <v>455</v>
      </c>
      <c r="G239" s="39" t="s">
        <v>456</v>
      </c>
      <c r="H239" s="16" t="s">
        <v>227</v>
      </c>
      <c r="I239" s="113">
        <v>2646</v>
      </c>
      <c r="J239" s="90"/>
      <c r="K239" s="83"/>
      <c r="L239" s="18">
        <v>53844</v>
      </c>
      <c r="M239" s="19">
        <v>13461</v>
      </c>
      <c r="N239" s="19">
        <v>538</v>
      </c>
      <c r="O239" s="19">
        <v>2692</v>
      </c>
      <c r="P239" s="20">
        <v>511</v>
      </c>
      <c r="Q239" s="21">
        <v>71046</v>
      </c>
      <c r="R239" s="20">
        <v>187987716</v>
      </c>
      <c r="S239" s="20">
        <v>35617806</v>
      </c>
      <c r="T239" s="20">
        <v>1423548</v>
      </c>
      <c r="U239" s="20">
        <v>7123032</v>
      </c>
      <c r="V239" s="22">
        <v>1353376</v>
      </c>
    </row>
    <row r="240" spans="3:24" ht="15.75" x14ac:dyDescent="0.25">
      <c r="C240" s="27">
        <v>170</v>
      </c>
      <c r="D240" s="14" t="s">
        <v>457</v>
      </c>
      <c r="E240" s="35"/>
      <c r="F240" s="161" t="s">
        <v>457</v>
      </c>
      <c r="G240" s="39" t="s">
        <v>458</v>
      </c>
      <c r="H240" s="16" t="s">
        <v>227</v>
      </c>
      <c r="I240" s="113">
        <v>228</v>
      </c>
      <c r="J240" s="90"/>
      <c r="K240" s="83"/>
      <c r="L240" s="18">
        <v>62209</v>
      </c>
      <c r="M240" s="19">
        <v>15552</v>
      </c>
      <c r="N240" s="19">
        <v>622</v>
      </c>
      <c r="O240" s="19">
        <v>3110</v>
      </c>
      <c r="P240" s="20">
        <v>591</v>
      </c>
      <c r="Q240" s="21">
        <v>82084</v>
      </c>
      <c r="R240" s="20">
        <v>18715152</v>
      </c>
      <c r="S240" s="20">
        <v>3545856</v>
      </c>
      <c r="T240" s="20">
        <v>141816</v>
      </c>
      <c r="U240" s="20">
        <v>709080</v>
      </c>
      <c r="V240" s="22">
        <v>134725</v>
      </c>
    </row>
    <row r="241" spans="3:22" ht="15.75" x14ac:dyDescent="0.25">
      <c r="C241" s="27">
        <v>171</v>
      </c>
      <c r="D241" s="14" t="s">
        <v>459</v>
      </c>
      <c r="E241" s="35"/>
      <c r="F241" s="161" t="s">
        <v>459</v>
      </c>
      <c r="G241" s="39" t="s">
        <v>460</v>
      </c>
      <c r="H241" s="16" t="s">
        <v>227</v>
      </c>
      <c r="I241" s="113">
        <v>733</v>
      </c>
      <c r="J241" s="90"/>
      <c r="K241" s="83"/>
      <c r="L241" s="18">
        <v>375464</v>
      </c>
      <c r="M241" s="19">
        <v>93866</v>
      </c>
      <c r="N241" s="19">
        <v>3755</v>
      </c>
      <c r="O241" s="19">
        <v>18773</v>
      </c>
      <c r="P241" s="20">
        <v>3567</v>
      </c>
      <c r="Q241" s="21">
        <v>495425</v>
      </c>
      <c r="R241" s="20">
        <v>363146525</v>
      </c>
      <c r="S241" s="20">
        <v>68803778</v>
      </c>
      <c r="T241" s="20">
        <v>2752415</v>
      </c>
      <c r="U241" s="20">
        <v>13760609</v>
      </c>
      <c r="V241" s="22">
        <v>2614516</v>
      </c>
    </row>
    <row r="242" spans="3:22" ht="15.75" x14ac:dyDescent="0.25">
      <c r="C242" s="168"/>
      <c r="D242" s="32" t="s">
        <v>461</v>
      </c>
      <c r="E242" s="38"/>
      <c r="F242" s="26" t="s">
        <v>461</v>
      </c>
      <c r="G242" s="26" t="s">
        <v>462</v>
      </c>
      <c r="H242" s="26"/>
      <c r="I242" s="116"/>
      <c r="J242" s="95"/>
      <c r="K242" s="95"/>
      <c r="L242" s="18">
        <v>0</v>
      </c>
      <c r="M242" s="19">
        <v>0</v>
      </c>
      <c r="N242" s="19">
        <v>0</v>
      </c>
      <c r="O242" s="19">
        <v>0</v>
      </c>
      <c r="P242" s="20">
        <v>0</v>
      </c>
      <c r="Q242" s="21">
        <v>0</v>
      </c>
      <c r="R242" s="20">
        <v>0</v>
      </c>
      <c r="S242" s="20">
        <v>0</v>
      </c>
      <c r="T242" s="20">
        <v>0</v>
      </c>
      <c r="U242" s="20">
        <v>0</v>
      </c>
      <c r="V242" s="22">
        <v>0</v>
      </c>
    </row>
    <row r="243" spans="3:22" ht="15.75" x14ac:dyDescent="0.25">
      <c r="C243" s="168"/>
      <c r="D243" s="32" t="s">
        <v>463</v>
      </c>
      <c r="E243" s="38"/>
      <c r="F243" s="26" t="s">
        <v>463</v>
      </c>
      <c r="G243" s="26" t="s">
        <v>464</v>
      </c>
      <c r="H243" s="26"/>
      <c r="I243" s="116"/>
      <c r="J243" s="95"/>
      <c r="K243" s="95"/>
      <c r="L243" s="18">
        <v>0</v>
      </c>
      <c r="M243" s="19">
        <v>0</v>
      </c>
      <c r="N243" s="19">
        <v>0</v>
      </c>
      <c r="O243" s="19">
        <v>0</v>
      </c>
      <c r="P243" s="20">
        <v>0</v>
      </c>
      <c r="Q243" s="21">
        <v>0</v>
      </c>
      <c r="R243" s="20">
        <v>0</v>
      </c>
      <c r="S243" s="20">
        <v>0</v>
      </c>
      <c r="T243" s="20">
        <v>0</v>
      </c>
      <c r="U243" s="20">
        <v>0</v>
      </c>
      <c r="V243" s="22">
        <v>0</v>
      </c>
    </row>
    <row r="244" spans="3:22" ht="15.75" x14ac:dyDescent="0.25">
      <c r="C244" s="27">
        <v>172</v>
      </c>
      <c r="D244" s="14" t="s">
        <v>465</v>
      </c>
      <c r="E244" s="35"/>
      <c r="F244" s="161" t="s">
        <v>465</v>
      </c>
      <c r="G244" s="39" t="s">
        <v>466</v>
      </c>
      <c r="H244" s="16" t="s">
        <v>32</v>
      </c>
      <c r="I244" s="113">
        <v>6</v>
      </c>
      <c r="J244" s="90"/>
      <c r="K244" s="83"/>
      <c r="L244" s="18">
        <v>80348</v>
      </c>
      <c r="M244" s="19">
        <v>20087</v>
      </c>
      <c r="N244" s="19">
        <v>803</v>
      </c>
      <c r="O244" s="19">
        <v>4017</v>
      </c>
      <c r="P244" s="20">
        <v>763</v>
      </c>
      <c r="Q244" s="21">
        <v>106018</v>
      </c>
      <c r="R244" s="20">
        <v>636108</v>
      </c>
      <c r="S244" s="20">
        <v>120522</v>
      </c>
      <c r="T244" s="20">
        <v>4818</v>
      </c>
      <c r="U244" s="20">
        <v>24102</v>
      </c>
      <c r="V244" s="22">
        <v>4579</v>
      </c>
    </row>
    <row r="245" spans="3:22" ht="15.75" x14ac:dyDescent="0.25">
      <c r="C245" s="168"/>
      <c r="D245" s="32" t="s">
        <v>467</v>
      </c>
      <c r="E245" s="38"/>
      <c r="F245" s="26" t="s">
        <v>467</v>
      </c>
      <c r="G245" s="26" t="s">
        <v>468</v>
      </c>
      <c r="H245" s="26"/>
      <c r="I245" s="116"/>
      <c r="J245" s="95"/>
      <c r="K245" s="95"/>
      <c r="L245" s="18">
        <v>0</v>
      </c>
      <c r="M245" s="19">
        <v>0</v>
      </c>
      <c r="N245" s="19">
        <v>0</v>
      </c>
      <c r="O245" s="19">
        <v>0</v>
      </c>
      <c r="P245" s="20">
        <v>0</v>
      </c>
      <c r="Q245" s="21">
        <v>0</v>
      </c>
      <c r="R245" s="20">
        <v>0</v>
      </c>
      <c r="S245" s="20">
        <v>0</v>
      </c>
      <c r="T245" s="20">
        <v>0</v>
      </c>
      <c r="U245" s="20">
        <v>0</v>
      </c>
      <c r="V245" s="22">
        <v>0</v>
      </c>
    </row>
    <row r="246" spans="3:22" ht="15.75" x14ac:dyDescent="0.25">
      <c r="C246" s="27">
        <v>173</v>
      </c>
      <c r="D246" s="14" t="s">
        <v>469</v>
      </c>
      <c r="E246" s="35"/>
      <c r="F246" s="161" t="s">
        <v>469</v>
      </c>
      <c r="G246" s="140" t="s">
        <v>470</v>
      </c>
      <c r="H246" s="16" t="s">
        <v>32</v>
      </c>
      <c r="I246" s="113">
        <v>30</v>
      </c>
      <c r="J246" s="90"/>
      <c r="K246" s="83"/>
      <c r="L246" s="18">
        <v>227612</v>
      </c>
      <c r="M246" s="19">
        <v>56903</v>
      </c>
      <c r="N246" s="19">
        <v>2276</v>
      </c>
      <c r="O246" s="19">
        <v>11381</v>
      </c>
      <c r="P246" s="20">
        <v>2162</v>
      </c>
      <c r="Q246" s="21">
        <v>300334</v>
      </c>
      <c r="R246" s="20">
        <v>9010020</v>
      </c>
      <c r="S246" s="20">
        <v>1707090</v>
      </c>
      <c r="T246" s="20">
        <v>68280</v>
      </c>
      <c r="U246" s="20">
        <v>341430</v>
      </c>
      <c r="V246" s="22">
        <v>64872</v>
      </c>
    </row>
    <row r="247" spans="3:22" ht="15.75" x14ac:dyDescent="0.25">
      <c r="C247" s="168"/>
      <c r="D247" s="32" t="s">
        <v>471</v>
      </c>
      <c r="E247" s="38"/>
      <c r="F247" s="26" t="s">
        <v>471</v>
      </c>
      <c r="G247" s="26" t="s">
        <v>472</v>
      </c>
      <c r="H247" s="26"/>
      <c r="I247" s="116"/>
      <c r="J247" s="95"/>
      <c r="K247" s="95"/>
      <c r="L247" s="18">
        <v>0</v>
      </c>
      <c r="M247" s="19">
        <v>0</v>
      </c>
      <c r="N247" s="19">
        <v>0</v>
      </c>
      <c r="O247" s="19">
        <v>0</v>
      </c>
      <c r="P247" s="20">
        <v>0</v>
      </c>
      <c r="Q247" s="21">
        <v>0</v>
      </c>
      <c r="R247" s="20">
        <v>0</v>
      </c>
      <c r="S247" s="20">
        <v>0</v>
      </c>
      <c r="T247" s="20">
        <v>0</v>
      </c>
      <c r="U247" s="20">
        <v>0</v>
      </c>
      <c r="V247" s="22">
        <v>0</v>
      </c>
    </row>
    <row r="248" spans="3:22" ht="15.75" x14ac:dyDescent="0.25">
      <c r="C248" s="27">
        <v>174</v>
      </c>
      <c r="D248" s="14" t="s">
        <v>473</v>
      </c>
      <c r="E248" s="35"/>
      <c r="F248" s="161" t="s">
        <v>473</v>
      </c>
      <c r="G248" s="39" t="s">
        <v>474</v>
      </c>
      <c r="H248" s="16" t="s">
        <v>32</v>
      </c>
      <c r="I248" s="113">
        <v>628</v>
      </c>
      <c r="J248" s="90"/>
      <c r="K248" s="83"/>
      <c r="L248" s="18">
        <v>862972</v>
      </c>
      <c r="M248" s="19">
        <v>215743</v>
      </c>
      <c r="N248" s="19">
        <v>8630</v>
      </c>
      <c r="O248" s="19">
        <v>43149</v>
      </c>
      <c r="P248" s="20">
        <v>8198</v>
      </c>
      <c r="Q248" s="21">
        <v>1138692</v>
      </c>
      <c r="R248" s="20">
        <v>715098576</v>
      </c>
      <c r="S248" s="20">
        <v>135486604</v>
      </c>
      <c r="T248" s="20">
        <v>5419640</v>
      </c>
      <c r="U248" s="20">
        <v>27097572</v>
      </c>
      <c r="V248" s="22">
        <v>5148539</v>
      </c>
    </row>
    <row r="249" spans="3:22" ht="15.75" x14ac:dyDescent="0.25">
      <c r="C249" s="27">
        <v>175</v>
      </c>
      <c r="D249" s="14" t="s">
        <v>475</v>
      </c>
      <c r="E249" s="35"/>
      <c r="F249" s="161" t="s">
        <v>475</v>
      </c>
      <c r="G249" s="39" t="s">
        <v>476</v>
      </c>
      <c r="H249" s="73" t="s">
        <v>32</v>
      </c>
      <c r="I249" s="113">
        <v>2</v>
      </c>
      <c r="J249" s="90"/>
      <c r="K249" s="83"/>
      <c r="L249" s="18">
        <v>1425134</v>
      </c>
      <c r="M249" s="19">
        <v>356284</v>
      </c>
      <c r="N249" s="19">
        <v>14251</v>
      </c>
      <c r="O249" s="19">
        <v>71257</v>
      </c>
      <c r="P249" s="20">
        <v>13539</v>
      </c>
      <c r="Q249" s="21">
        <v>1880465</v>
      </c>
      <c r="R249" s="20">
        <v>3760930</v>
      </c>
      <c r="S249" s="20">
        <v>712568</v>
      </c>
      <c r="T249" s="20">
        <v>28502</v>
      </c>
      <c r="U249" s="20">
        <v>142514</v>
      </c>
      <c r="V249" s="22">
        <v>27078</v>
      </c>
    </row>
    <row r="250" spans="3:22" ht="15" x14ac:dyDescent="0.25">
      <c r="C250" s="168"/>
      <c r="D250" s="32" t="s">
        <v>477</v>
      </c>
      <c r="E250" s="38"/>
      <c r="F250" s="9" t="s">
        <v>477</v>
      </c>
      <c r="G250" s="26" t="s">
        <v>478</v>
      </c>
      <c r="H250" s="26"/>
      <c r="I250" s="114"/>
      <c r="J250" s="95"/>
      <c r="K250" s="95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3:22" ht="15" x14ac:dyDescent="0.25">
      <c r="C251" s="168"/>
      <c r="D251" s="32" t="s">
        <v>479</v>
      </c>
      <c r="E251" s="38"/>
      <c r="F251" s="26" t="s">
        <v>479</v>
      </c>
      <c r="G251" s="26" t="s">
        <v>480</v>
      </c>
      <c r="H251" s="26"/>
      <c r="I251" s="114"/>
      <c r="J251" s="95"/>
      <c r="K251" s="95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3:22" ht="15.75" x14ac:dyDescent="0.25">
      <c r="C252" s="27">
        <v>176</v>
      </c>
      <c r="D252" s="14" t="s">
        <v>481</v>
      </c>
      <c r="E252" s="35"/>
      <c r="F252" s="161" t="s">
        <v>481</v>
      </c>
      <c r="G252" s="39" t="s">
        <v>482</v>
      </c>
      <c r="H252" s="16" t="s">
        <v>38</v>
      </c>
      <c r="I252" s="113">
        <v>3</v>
      </c>
      <c r="J252" s="90"/>
      <c r="K252" s="83"/>
      <c r="L252" s="18">
        <v>3766362</v>
      </c>
      <c r="M252" s="19">
        <v>941591</v>
      </c>
      <c r="N252" s="19">
        <v>37664</v>
      </c>
      <c r="O252" s="19">
        <v>188318</v>
      </c>
      <c r="P252" s="20">
        <v>35780</v>
      </c>
      <c r="Q252" s="21">
        <v>4969715</v>
      </c>
      <c r="R252" s="20">
        <v>14909145</v>
      </c>
      <c r="S252" s="20">
        <v>2824773</v>
      </c>
      <c r="T252" s="20">
        <v>112992</v>
      </c>
      <c r="U252" s="20">
        <v>564954</v>
      </c>
      <c r="V252" s="22">
        <v>107341</v>
      </c>
    </row>
    <row r="253" spans="3:22" ht="15.75" x14ac:dyDescent="0.25">
      <c r="C253" s="27">
        <v>177</v>
      </c>
      <c r="D253" s="14" t="s">
        <v>483</v>
      </c>
      <c r="E253" s="35"/>
      <c r="F253" s="161" t="s">
        <v>483</v>
      </c>
      <c r="G253" s="39" t="s">
        <v>484</v>
      </c>
      <c r="H253" s="16" t="s">
        <v>38</v>
      </c>
      <c r="I253" s="113">
        <v>1</v>
      </c>
      <c r="J253" s="90"/>
      <c r="K253" s="83"/>
      <c r="L253" s="18">
        <v>14973924</v>
      </c>
      <c r="M253" s="19">
        <v>3743481</v>
      </c>
      <c r="N253" s="19">
        <v>149739</v>
      </c>
      <c r="O253" s="19">
        <v>748696</v>
      </c>
      <c r="P253" s="20">
        <v>142252</v>
      </c>
      <c r="Q253" s="21">
        <v>19758092</v>
      </c>
      <c r="R253" s="20">
        <v>19758092</v>
      </c>
      <c r="S253" s="20">
        <v>3743481</v>
      </c>
      <c r="T253" s="20">
        <v>149739</v>
      </c>
      <c r="U253" s="20">
        <v>748696</v>
      </c>
      <c r="V253" s="22">
        <v>142252</v>
      </c>
    </row>
    <row r="254" spans="3:22" ht="15.75" x14ac:dyDescent="0.25">
      <c r="C254" s="27">
        <v>178</v>
      </c>
      <c r="D254" s="14" t="s">
        <v>485</v>
      </c>
      <c r="E254" s="35"/>
      <c r="F254" s="161" t="s">
        <v>485</v>
      </c>
      <c r="G254" s="140" t="s">
        <v>486</v>
      </c>
      <c r="H254" s="73" t="s">
        <v>38</v>
      </c>
      <c r="I254" s="113">
        <v>2</v>
      </c>
      <c r="J254" s="138"/>
      <c r="K254" s="83"/>
      <c r="L254" s="18">
        <v>13842695</v>
      </c>
      <c r="M254" s="19">
        <v>3460674</v>
      </c>
      <c r="N254" s="19">
        <v>138427</v>
      </c>
      <c r="O254" s="19">
        <v>692135</v>
      </c>
      <c r="P254" s="20">
        <v>131506</v>
      </c>
      <c r="Q254" s="21">
        <v>18265437</v>
      </c>
      <c r="R254" s="20">
        <v>36530874</v>
      </c>
      <c r="S254" s="20">
        <v>6921348</v>
      </c>
      <c r="T254" s="20">
        <v>276854</v>
      </c>
      <c r="U254" s="20">
        <v>1384270</v>
      </c>
      <c r="V254" s="22">
        <v>263011</v>
      </c>
    </row>
    <row r="255" spans="3:22" ht="15.75" x14ac:dyDescent="0.25">
      <c r="C255" s="168"/>
      <c r="D255" s="32" t="s">
        <v>487</v>
      </c>
      <c r="E255" s="38"/>
      <c r="F255" s="26" t="s">
        <v>487</v>
      </c>
      <c r="G255" s="26" t="s">
        <v>488</v>
      </c>
      <c r="H255" s="26"/>
      <c r="I255" s="114"/>
      <c r="J255" s="95"/>
      <c r="K255" s="95"/>
      <c r="L255" s="18">
        <v>0</v>
      </c>
      <c r="M255" s="19">
        <v>0</v>
      </c>
      <c r="N255" s="19">
        <v>0</v>
      </c>
      <c r="O255" s="19">
        <v>0</v>
      </c>
      <c r="P255" s="20">
        <v>0</v>
      </c>
      <c r="Q255" s="21">
        <v>0</v>
      </c>
      <c r="R255" s="20">
        <v>0</v>
      </c>
      <c r="S255" s="20">
        <v>0</v>
      </c>
      <c r="T255" s="20">
        <v>0</v>
      </c>
      <c r="U255" s="20">
        <v>0</v>
      </c>
      <c r="V255" s="22">
        <v>0</v>
      </c>
    </row>
    <row r="256" spans="3:22" ht="15.75" x14ac:dyDescent="0.25">
      <c r="C256" s="27">
        <v>179</v>
      </c>
      <c r="D256" s="14" t="s">
        <v>489</v>
      </c>
      <c r="E256" s="35"/>
      <c r="F256" s="161" t="s">
        <v>489</v>
      </c>
      <c r="G256" s="39" t="s">
        <v>490</v>
      </c>
      <c r="H256" s="16" t="s">
        <v>38</v>
      </c>
      <c r="I256" s="113">
        <v>2</v>
      </c>
      <c r="J256" s="90"/>
      <c r="K256" s="83"/>
      <c r="L256" s="18">
        <v>22900625</v>
      </c>
      <c r="M256" s="19">
        <v>5725156</v>
      </c>
      <c r="N256" s="19">
        <v>229006</v>
      </c>
      <c r="O256" s="19">
        <v>1145031</v>
      </c>
      <c r="P256" s="20">
        <v>217556</v>
      </c>
      <c r="Q256" s="21">
        <v>30217374</v>
      </c>
      <c r="R256" s="20">
        <v>60434748</v>
      </c>
      <c r="S256" s="20">
        <v>11450312</v>
      </c>
      <c r="T256" s="20">
        <v>458012</v>
      </c>
      <c r="U256" s="20">
        <v>2290062</v>
      </c>
      <c r="V256" s="22">
        <v>435112</v>
      </c>
    </row>
    <row r="257" spans="3:22" ht="15.75" x14ac:dyDescent="0.25">
      <c r="C257" s="27">
        <v>180</v>
      </c>
      <c r="D257" s="14" t="s">
        <v>491</v>
      </c>
      <c r="E257" s="35"/>
      <c r="F257" s="161" t="s">
        <v>491</v>
      </c>
      <c r="G257" s="39" t="s">
        <v>492</v>
      </c>
      <c r="H257" s="16" t="s">
        <v>38</v>
      </c>
      <c r="I257" s="113">
        <v>2</v>
      </c>
      <c r="J257" s="90"/>
      <c r="K257" s="83"/>
      <c r="L257" s="18">
        <v>13842695</v>
      </c>
      <c r="M257" s="19">
        <v>3460674</v>
      </c>
      <c r="N257" s="19">
        <v>138427</v>
      </c>
      <c r="O257" s="19">
        <v>692135</v>
      </c>
      <c r="P257" s="20">
        <v>131506</v>
      </c>
      <c r="Q257" s="21">
        <v>18265437</v>
      </c>
      <c r="R257" s="20">
        <v>36530874</v>
      </c>
      <c r="S257" s="20">
        <v>6921348</v>
      </c>
      <c r="T257" s="20">
        <v>276854</v>
      </c>
      <c r="U257" s="20">
        <v>1384270</v>
      </c>
      <c r="V257" s="22">
        <v>263011</v>
      </c>
    </row>
    <row r="258" spans="3:22" ht="15.75" x14ac:dyDescent="0.25">
      <c r="C258" s="168"/>
      <c r="D258" s="32" t="s">
        <v>493</v>
      </c>
      <c r="E258" s="38"/>
      <c r="F258" s="26" t="s">
        <v>493</v>
      </c>
      <c r="G258" s="26" t="s">
        <v>494</v>
      </c>
      <c r="H258" s="26"/>
      <c r="I258" s="114"/>
      <c r="J258" s="95"/>
      <c r="K258" s="95"/>
      <c r="L258" s="18">
        <v>0</v>
      </c>
      <c r="M258" s="19">
        <v>0</v>
      </c>
      <c r="N258" s="19">
        <v>0</v>
      </c>
      <c r="O258" s="19">
        <v>0</v>
      </c>
      <c r="P258" s="20">
        <v>0</v>
      </c>
      <c r="Q258" s="21">
        <v>0</v>
      </c>
      <c r="R258" s="20">
        <v>0</v>
      </c>
      <c r="S258" s="20">
        <v>0</v>
      </c>
      <c r="T258" s="20">
        <v>0</v>
      </c>
      <c r="U258" s="20">
        <v>0</v>
      </c>
      <c r="V258" s="22">
        <v>0</v>
      </c>
    </row>
    <row r="259" spans="3:22" ht="15.75" x14ac:dyDescent="0.25">
      <c r="C259" s="27">
        <v>181</v>
      </c>
      <c r="D259" s="14" t="s">
        <v>495</v>
      </c>
      <c r="E259" s="35"/>
      <c r="F259" s="161" t="s">
        <v>495</v>
      </c>
      <c r="G259" s="39" t="s">
        <v>496</v>
      </c>
      <c r="H259" s="16" t="s">
        <v>38</v>
      </c>
      <c r="I259" s="113">
        <v>1</v>
      </c>
      <c r="J259" s="90"/>
      <c r="K259" s="83"/>
      <c r="L259" s="18">
        <v>6166769</v>
      </c>
      <c r="M259" s="19">
        <v>1541692</v>
      </c>
      <c r="N259" s="19">
        <v>61668</v>
      </c>
      <c r="O259" s="19">
        <v>308338</v>
      </c>
      <c r="P259" s="20">
        <v>58584</v>
      </c>
      <c r="Q259" s="21">
        <v>8137051</v>
      </c>
      <c r="R259" s="20">
        <v>8137051</v>
      </c>
      <c r="S259" s="20">
        <v>1541692</v>
      </c>
      <c r="T259" s="20">
        <v>61668</v>
      </c>
      <c r="U259" s="20">
        <v>308338</v>
      </c>
      <c r="V259" s="22">
        <v>58584</v>
      </c>
    </row>
    <row r="260" spans="3:22" ht="15.75" x14ac:dyDescent="0.25">
      <c r="C260" s="27">
        <v>182</v>
      </c>
      <c r="D260" s="14" t="s">
        <v>497</v>
      </c>
      <c r="E260" s="35"/>
      <c r="F260" s="161" t="s">
        <v>497</v>
      </c>
      <c r="G260" s="39" t="s">
        <v>498</v>
      </c>
      <c r="H260" s="16" t="s">
        <v>38</v>
      </c>
      <c r="I260" s="113">
        <v>3</v>
      </c>
      <c r="J260" s="90"/>
      <c r="K260" s="83"/>
      <c r="L260" s="18">
        <v>3544120</v>
      </c>
      <c r="M260" s="19">
        <v>886030</v>
      </c>
      <c r="N260" s="19">
        <v>35441</v>
      </c>
      <c r="O260" s="19">
        <v>177206</v>
      </c>
      <c r="P260" s="20">
        <v>33669</v>
      </c>
      <c r="Q260" s="21">
        <v>4676466</v>
      </c>
      <c r="R260" s="20">
        <v>14029398</v>
      </c>
      <c r="S260" s="20">
        <v>2658090</v>
      </c>
      <c r="T260" s="20">
        <v>106323</v>
      </c>
      <c r="U260" s="20">
        <v>531618</v>
      </c>
      <c r="V260" s="22">
        <v>101007</v>
      </c>
    </row>
    <row r="261" spans="3:22" ht="15.75" x14ac:dyDescent="0.25">
      <c r="C261" s="168"/>
      <c r="D261" s="32" t="s">
        <v>499</v>
      </c>
      <c r="E261" s="38"/>
      <c r="F261" s="26" t="s">
        <v>499</v>
      </c>
      <c r="G261" s="26" t="s">
        <v>500</v>
      </c>
      <c r="H261" s="26"/>
      <c r="I261" s="116"/>
      <c r="J261" s="95"/>
      <c r="K261" s="95"/>
      <c r="L261" s="18">
        <v>0</v>
      </c>
      <c r="M261" s="19">
        <v>0</v>
      </c>
      <c r="N261" s="19">
        <v>0</v>
      </c>
      <c r="O261" s="19">
        <v>0</v>
      </c>
      <c r="P261" s="20">
        <v>0</v>
      </c>
      <c r="Q261" s="21">
        <v>0</v>
      </c>
      <c r="R261" s="20">
        <v>0</v>
      </c>
      <c r="S261" s="20">
        <v>0</v>
      </c>
      <c r="T261" s="20">
        <v>0</v>
      </c>
      <c r="U261" s="20">
        <v>0</v>
      </c>
      <c r="V261" s="22">
        <v>0</v>
      </c>
    </row>
    <row r="262" spans="3:22" ht="15.75" x14ac:dyDescent="0.25">
      <c r="C262" s="168"/>
      <c r="D262" s="32" t="s">
        <v>501</v>
      </c>
      <c r="E262" s="38"/>
      <c r="F262" s="26" t="s">
        <v>501</v>
      </c>
      <c r="G262" s="26" t="s">
        <v>502</v>
      </c>
      <c r="H262" s="26"/>
      <c r="I262" s="116"/>
      <c r="J262" s="95"/>
      <c r="K262" s="95"/>
      <c r="L262" s="18">
        <v>0</v>
      </c>
      <c r="M262" s="19">
        <v>0</v>
      </c>
      <c r="N262" s="19">
        <v>0</v>
      </c>
      <c r="O262" s="19">
        <v>0</v>
      </c>
      <c r="P262" s="20">
        <v>0</v>
      </c>
      <c r="Q262" s="21">
        <v>0</v>
      </c>
      <c r="R262" s="20">
        <v>0</v>
      </c>
      <c r="S262" s="20">
        <v>0</v>
      </c>
      <c r="T262" s="20">
        <v>0</v>
      </c>
      <c r="U262" s="20">
        <v>0</v>
      </c>
      <c r="V262" s="22">
        <v>0</v>
      </c>
    </row>
    <row r="263" spans="3:22" ht="15.75" x14ac:dyDescent="0.25">
      <c r="C263" s="27">
        <v>183</v>
      </c>
      <c r="D263" s="14" t="s">
        <v>503</v>
      </c>
      <c r="E263" s="35"/>
      <c r="F263" s="161" t="s">
        <v>503</v>
      </c>
      <c r="G263" s="39" t="s">
        <v>504</v>
      </c>
      <c r="H263" s="16" t="s">
        <v>227</v>
      </c>
      <c r="I263" s="113">
        <v>516</v>
      </c>
      <c r="J263" s="90"/>
      <c r="K263" s="83"/>
      <c r="L263" s="18">
        <v>404140</v>
      </c>
      <c r="M263" s="19">
        <v>101035</v>
      </c>
      <c r="N263" s="19">
        <v>4041</v>
      </c>
      <c r="O263" s="19">
        <v>20207</v>
      </c>
      <c r="P263" s="20">
        <v>3839</v>
      </c>
      <c r="Q263" s="21">
        <v>533262</v>
      </c>
      <c r="R263" s="20">
        <v>275163192</v>
      </c>
      <c r="S263" s="20">
        <v>52134060</v>
      </c>
      <c r="T263" s="20">
        <v>2085156</v>
      </c>
      <c r="U263" s="20">
        <v>10426812</v>
      </c>
      <c r="V263" s="22">
        <v>1981094</v>
      </c>
    </row>
    <row r="264" spans="3:22" ht="15.75" x14ac:dyDescent="0.25">
      <c r="C264" s="168"/>
      <c r="D264" s="32" t="s">
        <v>505</v>
      </c>
      <c r="E264" s="38"/>
      <c r="F264" s="26" t="s">
        <v>505</v>
      </c>
      <c r="G264" s="26" t="s">
        <v>506</v>
      </c>
      <c r="H264" s="26"/>
      <c r="I264" s="116"/>
      <c r="J264" s="95"/>
      <c r="K264" s="95"/>
      <c r="L264" s="18">
        <v>0</v>
      </c>
      <c r="M264" s="19">
        <v>0</v>
      </c>
      <c r="N264" s="19">
        <v>0</v>
      </c>
      <c r="O264" s="19">
        <v>0</v>
      </c>
      <c r="P264" s="20">
        <v>0</v>
      </c>
      <c r="Q264" s="21">
        <v>0</v>
      </c>
      <c r="R264" s="20">
        <v>0</v>
      </c>
      <c r="S264" s="20">
        <v>0</v>
      </c>
      <c r="T264" s="20">
        <v>0</v>
      </c>
      <c r="U264" s="20">
        <v>0</v>
      </c>
      <c r="V264" s="22">
        <v>0</v>
      </c>
    </row>
    <row r="265" spans="3:22" ht="15.75" x14ac:dyDescent="0.25">
      <c r="C265" s="27">
        <v>184</v>
      </c>
      <c r="D265" s="14" t="s">
        <v>507</v>
      </c>
      <c r="E265" s="35"/>
      <c r="F265" s="161" t="s">
        <v>507</v>
      </c>
      <c r="G265" s="39" t="s">
        <v>508</v>
      </c>
      <c r="H265" s="16" t="s">
        <v>32</v>
      </c>
      <c r="I265" s="113">
        <v>150</v>
      </c>
      <c r="J265" s="90"/>
      <c r="K265" s="83"/>
      <c r="L265" s="18">
        <v>111008</v>
      </c>
      <c r="M265" s="19">
        <v>27752</v>
      </c>
      <c r="N265" s="19">
        <v>1110</v>
      </c>
      <c r="O265" s="19">
        <v>5550</v>
      </c>
      <c r="P265" s="20">
        <v>1055</v>
      </c>
      <c r="Q265" s="21">
        <v>146475</v>
      </c>
      <c r="R265" s="20">
        <v>21971250</v>
      </c>
      <c r="S265" s="20">
        <v>4162800</v>
      </c>
      <c r="T265" s="20">
        <v>166500</v>
      </c>
      <c r="U265" s="20">
        <v>832500</v>
      </c>
      <c r="V265" s="22">
        <v>158175</v>
      </c>
    </row>
    <row r="266" spans="3:22" ht="15.75" x14ac:dyDescent="0.25">
      <c r="C266" s="27">
        <v>185</v>
      </c>
      <c r="D266" s="14" t="s">
        <v>509</v>
      </c>
      <c r="E266" s="35"/>
      <c r="F266" s="161" t="s">
        <v>509</v>
      </c>
      <c r="G266" s="39" t="s">
        <v>510</v>
      </c>
      <c r="H266" s="16" t="s">
        <v>32</v>
      </c>
      <c r="I266" s="113">
        <v>540</v>
      </c>
      <c r="J266" s="90"/>
      <c r="K266" s="83"/>
      <c r="L266" s="18">
        <v>151190</v>
      </c>
      <c r="M266" s="19">
        <v>37798</v>
      </c>
      <c r="N266" s="19">
        <v>1512</v>
      </c>
      <c r="O266" s="19">
        <v>7560</v>
      </c>
      <c r="P266" s="20">
        <v>1436</v>
      </c>
      <c r="Q266" s="21">
        <v>199496</v>
      </c>
      <c r="R266" s="20">
        <v>107727840</v>
      </c>
      <c r="S266" s="20">
        <v>20410920</v>
      </c>
      <c r="T266" s="20">
        <v>816480</v>
      </c>
      <c r="U266" s="20">
        <v>4082400</v>
      </c>
      <c r="V266" s="22">
        <v>775656</v>
      </c>
    </row>
    <row r="267" spans="3:22" ht="15.75" x14ac:dyDescent="0.25">
      <c r="C267" s="168"/>
      <c r="D267" s="32" t="s">
        <v>511</v>
      </c>
      <c r="E267" s="38"/>
      <c r="F267" s="26" t="s">
        <v>511</v>
      </c>
      <c r="G267" s="26" t="s">
        <v>512</v>
      </c>
      <c r="H267" s="26"/>
      <c r="I267" s="116"/>
      <c r="J267" s="95"/>
      <c r="K267" s="95"/>
      <c r="L267" s="18">
        <v>0</v>
      </c>
      <c r="M267" s="19">
        <v>0</v>
      </c>
      <c r="N267" s="19">
        <v>0</v>
      </c>
      <c r="O267" s="19">
        <v>0</v>
      </c>
      <c r="P267" s="20">
        <v>0</v>
      </c>
      <c r="Q267" s="21">
        <v>0</v>
      </c>
      <c r="R267" s="20">
        <v>0</v>
      </c>
      <c r="S267" s="20">
        <v>0</v>
      </c>
      <c r="T267" s="20">
        <v>0</v>
      </c>
      <c r="U267" s="20">
        <v>0</v>
      </c>
      <c r="V267" s="22">
        <v>0</v>
      </c>
    </row>
    <row r="268" spans="3:22" ht="15.75" x14ac:dyDescent="0.25">
      <c r="C268" s="27">
        <v>186</v>
      </c>
      <c r="D268" s="14" t="s">
        <v>513</v>
      </c>
      <c r="E268" s="35"/>
      <c r="F268" s="161" t="s">
        <v>513</v>
      </c>
      <c r="G268" s="39" t="s">
        <v>514</v>
      </c>
      <c r="H268" s="16" t="s">
        <v>38</v>
      </c>
      <c r="I268" s="113">
        <v>3</v>
      </c>
      <c r="J268" s="90"/>
      <c r="K268" s="83"/>
      <c r="L268" s="18">
        <v>92156437</v>
      </c>
      <c r="M268" s="19">
        <v>23039109</v>
      </c>
      <c r="N268" s="19">
        <v>921564</v>
      </c>
      <c r="O268" s="19">
        <v>4607822</v>
      </c>
      <c r="P268" s="20">
        <v>875486</v>
      </c>
      <c r="Q268" s="21">
        <v>121600418</v>
      </c>
      <c r="R268" s="20">
        <v>364801254</v>
      </c>
      <c r="S268" s="20">
        <v>69117327</v>
      </c>
      <c r="T268" s="20">
        <v>2764692</v>
      </c>
      <c r="U268" s="20">
        <v>13823466</v>
      </c>
      <c r="V268" s="22">
        <v>2626459</v>
      </c>
    </row>
    <row r="269" spans="3:22" ht="15.75" x14ac:dyDescent="0.25">
      <c r="C269" s="27">
        <v>187</v>
      </c>
      <c r="D269" s="14" t="s">
        <v>515</v>
      </c>
      <c r="E269" s="35"/>
      <c r="F269" s="161" t="s">
        <v>515</v>
      </c>
      <c r="G269" s="39" t="s">
        <v>516</v>
      </c>
      <c r="H269" s="16" t="s">
        <v>38</v>
      </c>
      <c r="I269" s="113">
        <v>1</v>
      </c>
      <c r="J269" s="90"/>
      <c r="K269" s="83"/>
      <c r="L269" s="18">
        <v>18203266</v>
      </c>
      <c r="M269" s="19">
        <v>4550817</v>
      </c>
      <c r="N269" s="19">
        <v>182033</v>
      </c>
      <c r="O269" s="19">
        <v>910163</v>
      </c>
      <c r="P269" s="20">
        <v>172931</v>
      </c>
      <c r="Q269" s="21">
        <v>24019210</v>
      </c>
      <c r="R269" s="20">
        <v>24019210</v>
      </c>
      <c r="S269" s="20">
        <v>4550817</v>
      </c>
      <c r="T269" s="20">
        <v>182033</v>
      </c>
      <c r="U269" s="20">
        <v>910163</v>
      </c>
      <c r="V269" s="22">
        <v>172931</v>
      </c>
    </row>
    <row r="270" spans="3:22" ht="15.75" x14ac:dyDescent="0.25">
      <c r="C270" s="27">
        <v>188</v>
      </c>
      <c r="D270" s="14" t="s">
        <v>517</v>
      </c>
      <c r="E270" s="35"/>
      <c r="F270" s="161" t="s">
        <v>517</v>
      </c>
      <c r="G270" s="39" t="s">
        <v>518</v>
      </c>
      <c r="H270" s="16" t="s">
        <v>38</v>
      </c>
      <c r="I270" s="113">
        <v>3</v>
      </c>
      <c r="J270" s="90"/>
      <c r="K270" s="83"/>
      <c r="L270" s="18">
        <v>1744021</v>
      </c>
      <c r="M270" s="19">
        <v>436005</v>
      </c>
      <c r="N270" s="19">
        <v>17440</v>
      </c>
      <c r="O270" s="19">
        <v>87201</v>
      </c>
      <c r="P270" s="20">
        <v>16568</v>
      </c>
      <c r="Q270" s="21">
        <v>2301235</v>
      </c>
      <c r="R270" s="20">
        <v>6903705</v>
      </c>
      <c r="S270" s="20">
        <v>1308015</v>
      </c>
      <c r="T270" s="20">
        <v>52320</v>
      </c>
      <c r="U270" s="20">
        <v>261603</v>
      </c>
      <c r="V270" s="22">
        <v>49705</v>
      </c>
    </row>
    <row r="271" spans="3:22" ht="15.75" x14ac:dyDescent="0.25">
      <c r="C271" s="27">
        <v>189</v>
      </c>
      <c r="D271" s="14" t="s">
        <v>519</v>
      </c>
      <c r="E271" s="35"/>
      <c r="F271" s="161" t="s">
        <v>519</v>
      </c>
      <c r="G271" s="39" t="s">
        <v>520</v>
      </c>
      <c r="H271" s="16" t="s">
        <v>38</v>
      </c>
      <c r="I271" s="113">
        <v>1</v>
      </c>
      <c r="J271" s="90"/>
      <c r="K271" s="83"/>
      <c r="L271" s="18">
        <v>451081</v>
      </c>
      <c r="M271" s="19">
        <v>112770</v>
      </c>
      <c r="N271" s="19">
        <v>4511</v>
      </c>
      <c r="O271" s="19">
        <v>22554</v>
      </c>
      <c r="P271" s="20">
        <v>4285</v>
      </c>
      <c r="Q271" s="21">
        <v>595201</v>
      </c>
      <c r="R271" s="20">
        <v>595201</v>
      </c>
      <c r="S271" s="20">
        <v>112770</v>
      </c>
      <c r="T271" s="20">
        <v>4511</v>
      </c>
      <c r="U271" s="20">
        <v>22554</v>
      </c>
      <c r="V271" s="22">
        <v>4285</v>
      </c>
    </row>
    <row r="272" spans="3:22" ht="15.75" x14ac:dyDescent="0.25">
      <c r="C272" s="27">
        <v>190</v>
      </c>
      <c r="D272" s="14" t="s">
        <v>521</v>
      </c>
      <c r="E272" s="35"/>
      <c r="F272" s="161" t="s">
        <v>521</v>
      </c>
      <c r="G272" s="39" t="s">
        <v>522</v>
      </c>
      <c r="H272" s="16" t="s">
        <v>38</v>
      </c>
      <c r="I272" s="113">
        <v>1</v>
      </c>
      <c r="J272" s="90"/>
      <c r="K272" s="83"/>
      <c r="L272" s="18">
        <v>1767925</v>
      </c>
      <c r="M272" s="19">
        <v>441981</v>
      </c>
      <c r="N272" s="19">
        <v>17679</v>
      </c>
      <c r="O272" s="19">
        <v>88396</v>
      </c>
      <c r="P272" s="20">
        <v>16795</v>
      </c>
      <c r="Q272" s="21">
        <v>2332776</v>
      </c>
      <c r="R272" s="20">
        <v>2332776</v>
      </c>
      <c r="S272" s="20">
        <v>441981</v>
      </c>
      <c r="T272" s="20">
        <v>17679</v>
      </c>
      <c r="U272" s="20">
        <v>88396</v>
      </c>
      <c r="V272" s="22">
        <v>16795</v>
      </c>
    </row>
    <row r="273" spans="3:24" ht="15.75" x14ac:dyDescent="0.25">
      <c r="C273" s="27">
        <v>191</v>
      </c>
      <c r="D273" s="14" t="s">
        <v>523</v>
      </c>
      <c r="E273" s="35"/>
      <c r="F273" s="161" t="s">
        <v>523</v>
      </c>
      <c r="G273" s="39" t="s">
        <v>524</v>
      </c>
      <c r="H273" s="16" t="s">
        <v>32</v>
      </c>
      <c r="I273" s="113">
        <v>3</v>
      </c>
      <c r="J273" s="90"/>
      <c r="K273" s="83"/>
      <c r="L273" s="18">
        <v>2260326</v>
      </c>
      <c r="M273" s="19">
        <v>565082</v>
      </c>
      <c r="N273" s="19">
        <v>22603</v>
      </c>
      <c r="O273" s="19">
        <v>113016</v>
      </c>
      <c r="P273" s="20">
        <v>21473</v>
      </c>
      <c r="Q273" s="21">
        <v>2982500</v>
      </c>
      <c r="R273" s="20">
        <v>8947500</v>
      </c>
      <c r="S273" s="20">
        <v>1695246</v>
      </c>
      <c r="T273" s="20">
        <v>67809</v>
      </c>
      <c r="U273" s="20">
        <v>339048</v>
      </c>
      <c r="V273" s="22">
        <v>64419</v>
      </c>
    </row>
    <row r="274" spans="3:24" ht="15.75" x14ac:dyDescent="0.25">
      <c r="C274" s="27">
        <v>192</v>
      </c>
      <c r="D274" s="14" t="s">
        <v>525</v>
      </c>
      <c r="E274" s="35"/>
      <c r="F274" s="161" t="s">
        <v>525</v>
      </c>
      <c r="G274" s="39" t="s">
        <v>526</v>
      </c>
      <c r="H274" s="16" t="s">
        <v>38</v>
      </c>
      <c r="I274" s="113">
        <v>2</v>
      </c>
      <c r="J274" s="90"/>
      <c r="K274" s="83"/>
      <c r="L274" s="18">
        <v>15216756</v>
      </c>
      <c r="M274" s="19">
        <v>3804189</v>
      </c>
      <c r="N274" s="19">
        <v>152168</v>
      </c>
      <c r="O274" s="19">
        <v>760838</v>
      </c>
      <c r="P274" s="20">
        <v>144559</v>
      </c>
      <c r="Q274" s="21">
        <v>20078510</v>
      </c>
      <c r="R274" s="20">
        <v>40157020</v>
      </c>
      <c r="S274" s="20">
        <v>7608378</v>
      </c>
      <c r="T274" s="20">
        <v>304336</v>
      </c>
      <c r="U274" s="20">
        <v>1521676</v>
      </c>
      <c r="V274" s="22">
        <v>289118</v>
      </c>
    </row>
    <row r="275" spans="3:24" ht="15.75" x14ac:dyDescent="0.25">
      <c r="C275" s="27">
        <v>193</v>
      </c>
      <c r="D275" s="14" t="s">
        <v>527</v>
      </c>
      <c r="E275" s="35"/>
      <c r="F275" s="161" t="s">
        <v>527</v>
      </c>
      <c r="G275" s="39" t="s">
        <v>528</v>
      </c>
      <c r="H275" s="16" t="s">
        <v>38</v>
      </c>
      <c r="I275" s="113">
        <v>2</v>
      </c>
      <c r="J275" s="90"/>
      <c r="K275" s="83"/>
      <c r="L275" s="18">
        <v>11767491</v>
      </c>
      <c r="M275" s="19">
        <v>2941873</v>
      </c>
      <c r="N275" s="19">
        <v>117675</v>
      </c>
      <c r="O275" s="19">
        <v>588375</v>
      </c>
      <c r="P275" s="20">
        <v>111791</v>
      </c>
      <c r="Q275" s="21">
        <v>15527205</v>
      </c>
      <c r="R275" s="20">
        <v>31054410</v>
      </c>
      <c r="S275" s="20">
        <v>5883746</v>
      </c>
      <c r="T275" s="20">
        <v>235350</v>
      </c>
      <c r="U275" s="20">
        <v>1176750</v>
      </c>
      <c r="V275" s="22">
        <v>223583</v>
      </c>
    </row>
    <row r="276" spans="3:24" ht="15.75" x14ac:dyDescent="0.25">
      <c r="C276" s="175" t="s">
        <v>39</v>
      </c>
      <c r="D276" s="176"/>
      <c r="E276" s="176"/>
      <c r="F276" s="176"/>
      <c r="G276" s="176"/>
      <c r="H276" s="176"/>
      <c r="I276" s="176"/>
      <c r="J276" s="177"/>
      <c r="K276" s="96"/>
      <c r="L276" s="18">
        <v>0</v>
      </c>
      <c r="M276" s="19">
        <v>0</v>
      </c>
      <c r="N276" s="19">
        <v>0</v>
      </c>
      <c r="O276" s="19">
        <v>0</v>
      </c>
      <c r="P276" s="20">
        <v>0</v>
      </c>
      <c r="Q276" s="21">
        <v>0</v>
      </c>
      <c r="R276" s="20">
        <v>0</v>
      </c>
      <c r="S276" s="20">
        <v>0</v>
      </c>
      <c r="T276" s="20">
        <v>0</v>
      </c>
      <c r="U276" s="20">
        <v>0</v>
      </c>
      <c r="V276" s="22">
        <v>0</v>
      </c>
      <c r="X276" s="25"/>
    </row>
    <row r="277" spans="3:24" ht="15.75" x14ac:dyDescent="0.25">
      <c r="C277" s="37"/>
      <c r="D277" s="32" t="s">
        <v>529</v>
      </c>
      <c r="E277" s="38"/>
      <c r="F277" s="9" t="s">
        <v>529</v>
      </c>
      <c r="G277" s="26" t="s">
        <v>530</v>
      </c>
      <c r="H277" s="26"/>
      <c r="I277" s="92"/>
      <c r="J277" s="95"/>
      <c r="K277" s="87"/>
      <c r="L277" s="18">
        <v>0</v>
      </c>
      <c r="M277" s="19">
        <v>0</v>
      </c>
      <c r="N277" s="19">
        <v>0</v>
      </c>
      <c r="O277" s="19">
        <v>0</v>
      </c>
      <c r="P277" s="20">
        <v>0</v>
      </c>
      <c r="Q277" s="21">
        <v>0</v>
      </c>
      <c r="R277" s="20">
        <v>0</v>
      </c>
      <c r="S277" s="20">
        <v>0</v>
      </c>
      <c r="T277" s="20">
        <v>0</v>
      </c>
      <c r="U277" s="20">
        <v>0</v>
      </c>
      <c r="V277" s="22">
        <v>0</v>
      </c>
    </row>
    <row r="278" spans="3:24" ht="15.75" x14ac:dyDescent="0.25">
      <c r="C278" s="37"/>
      <c r="D278" s="32" t="s">
        <v>531</v>
      </c>
      <c r="E278" s="38"/>
      <c r="F278" s="26" t="s">
        <v>531</v>
      </c>
      <c r="G278" s="26" t="s">
        <v>532</v>
      </c>
      <c r="H278" s="26"/>
      <c r="I278" s="92"/>
      <c r="J278" s="95"/>
      <c r="K278" s="87"/>
      <c r="L278" s="18">
        <v>0</v>
      </c>
      <c r="M278" s="19">
        <v>0</v>
      </c>
      <c r="N278" s="19">
        <v>0</v>
      </c>
      <c r="O278" s="19">
        <v>0</v>
      </c>
      <c r="P278" s="20">
        <v>0</v>
      </c>
      <c r="Q278" s="21">
        <v>0</v>
      </c>
      <c r="R278" s="20">
        <v>0</v>
      </c>
      <c r="S278" s="20">
        <v>0</v>
      </c>
      <c r="T278" s="20">
        <v>0</v>
      </c>
      <c r="U278" s="20">
        <v>0</v>
      </c>
      <c r="V278" s="22">
        <v>0</v>
      </c>
    </row>
    <row r="279" spans="3:24" ht="15.75" x14ac:dyDescent="0.25">
      <c r="C279" s="37"/>
      <c r="D279" s="32" t="s">
        <v>533</v>
      </c>
      <c r="E279" s="38"/>
      <c r="F279" s="26" t="s">
        <v>533</v>
      </c>
      <c r="G279" s="26" t="s">
        <v>534</v>
      </c>
      <c r="H279" s="26"/>
      <c r="I279" s="92"/>
      <c r="J279" s="95"/>
      <c r="K279" s="87"/>
      <c r="L279" s="18">
        <v>0</v>
      </c>
      <c r="M279" s="19">
        <v>0</v>
      </c>
      <c r="N279" s="19">
        <v>0</v>
      </c>
      <c r="O279" s="19">
        <v>0</v>
      </c>
      <c r="P279" s="20">
        <v>0</v>
      </c>
      <c r="Q279" s="21">
        <v>0</v>
      </c>
      <c r="R279" s="20">
        <v>0</v>
      </c>
      <c r="S279" s="20">
        <v>0</v>
      </c>
      <c r="T279" s="20">
        <v>0</v>
      </c>
      <c r="U279" s="20">
        <v>0</v>
      </c>
      <c r="V279" s="22">
        <v>0</v>
      </c>
    </row>
    <row r="280" spans="3:24" ht="15.75" x14ac:dyDescent="0.25">
      <c r="C280" s="27">
        <v>194</v>
      </c>
      <c r="D280" s="14" t="s">
        <v>535</v>
      </c>
      <c r="E280" s="35"/>
      <c r="F280" s="161" t="s">
        <v>535</v>
      </c>
      <c r="G280" s="39" t="s">
        <v>536</v>
      </c>
      <c r="H280" s="16" t="s">
        <v>32</v>
      </c>
      <c r="I280" s="113">
        <v>2088</v>
      </c>
      <c r="J280" s="90"/>
      <c r="K280" s="83"/>
      <c r="L280" s="18">
        <v>6177</v>
      </c>
      <c r="M280" s="19">
        <v>1544</v>
      </c>
      <c r="N280" s="19">
        <v>62</v>
      </c>
      <c r="O280" s="19">
        <v>309</v>
      </c>
      <c r="P280" s="20">
        <v>59</v>
      </c>
      <c r="Q280" s="21">
        <v>8151</v>
      </c>
      <c r="R280" s="20">
        <v>17019288</v>
      </c>
      <c r="S280" s="20">
        <v>3223872</v>
      </c>
      <c r="T280" s="20">
        <v>129456</v>
      </c>
      <c r="U280" s="20">
        <v>645192</v>
      </c>
      <c r="V280" s="22">
        <v>122586</v>
      </c>
    </row>
    <row r="281" spans="3:24" ht="15.75" x14ac:dyDescent="0.25">
      <c r="C281" s="27">
        <v>195</v>
      </c>
      <c r="D281" s="14" t="s">
        <v>537</v>
      </c>
      <c r="E281" s="35"/>
      <c r="F281" s="161" t="s">
        <v>537</v>
      </c>
      <c r="G281" s="39" t="s">
        <v>538</v>
      </c>
      <c r="H281" s="16" t="s">
        <v>29</v>
      </c>
      <c r="I281" s="113">
        <v>286</v>
      </c>
      <c r="J281" s="90"/>
      <c r="K281" s="83"/>
      <c r="L281" s="18">
        <v>28838</v>
      </c>
      <c r="M281" s="19">
        <v>7210</v>
      </c>
      <c r="N281" s="19">
        <v>288</v>
      </c>
      <c r="O281" s="19">
        <v>1442</v>
      </c>
      <c r="P281" s="20">
        <v>274</v>
      </c>
      <c r="Q281" s="21">
        <v>38052</v>
      </c>
      <c r="R281" s="20">
        <v>10882872</v>
      </c>
      <c r="S281" s="20">
        <v>2062060</v>
      </c>
      <c r="T281" s="20">
        <v>82368</v>
      </c>
      <c r="U281" s="20">
        <v>412412</v>
      </c>
      <c r="V281" s="22">
        <v>78358</v>
      </c>
    </row>
    <row r="282" spans="3:24" ht="15.75" x14ac:dyDescent="0.25">
      <c r="C282" s="168"/>
      <c r="D282" s="32" t="s">
        <v>539</v>
      </c>
      <c r="E282" s="38"/>
      <c r="F282" s="26" t="s">
        <v>539</v>
      </c>
      <c r="G282" s="26" t="s">
        <v>540</v>
      </c>
      <c r="H282" s="26"/>
      <c r="I282" s="114"/>
      <c r="J282" s="95"/>
      <c r="K282" s="95"/>
      <c r="L282" s="18">
        <v>0</v>
      </c>
      <c r="M282" s="19">
        <v>0</v>
      </c>
      <c r="N282" s="19">
        <v>0</v>
      </c>
      <c r="O282" s="19">
        <v>0</v>
      </c>
      <c r="P282" s="20">
        <v>0</v>
      </c>
      <c r="Q282" s="21">
        <v>0</v>
      </c>
      <c r="R282" s="20">
        <v>0</v>
      </c>
      <c r="S282" s="20">
        <v>0</v>
      </c>
      <c r="T282" s="20">
        <v>0</v>
      </c>
      <c r="U282" s="20">
        <v>0</v>
      </c>
      <c r="V282" s="22">
        <v>0</v>
      </c>
    </row>
    <row r="283" spans="3:24" ht="15.75" x14ac:dyDescent="0.25">
      <c r="C283" s="27">
        <v>196</v>
      </c>
      <c r="D283" s="14" t="s">
        <v>541</v>
      </c>
      <c r="E283" s="35"/>
      <c r="F283" s="161" t="s">
        <v>541</v>
      </c>
      <c r="G283" s="39" t="s">
        <v>540</v>
      </c>
      <c r="H283" s="16" t="s">
        <v>38</v>
      </c>
      <c r="I283" s="113">
        <v>111</v>
      </c>
      <c r="J283" s="90"/>
      <c r="K283" s="83"/>
      <c r="L283" s="18">
        <v>21880</v>
      </c>
      <c r="M283" s="19">
        <v>5470</v>
      </c>
      <c r="N283" s="19">
        <v>219</v>
      </c>
      <c r="O283" s="19">
        <v>1094</v>
      </c>
      <c r="P283" s="20">
        <v>208</v>
      </c>
      <c r="Q283" s="21">
        <v>28871</v>
      </c>
      <c r="R283" s="20">
        <v>3204681</v>
      </c>
      <c r="S283" s="20">
        <v>607170</v>
      </c>
      <c r="T283" s="20">
        <v>24309</v>
      </c>
      <c r="U283" s="20">
        <v>121434</v>
      </c>
      <c r="V283" s="22">
        <v>23072</v>
      </c>
    </row>
    <row r="284" spans="3:24" ht="15.75" x14ac:dyDescent="0.25">
      <c r="C284" s="168"/>
      <c r="D284" s="32" t="s">
        <v>542</v>
      </c>
      <c r="E284" s="38"/>
      <c r="F284" s="26" t="s">
        <v>542</v>
      </c>
      <c r="G284" s="26" t="s">
        <v>543</v>
      </c>
      <c r="H284" s="26"/>
      <c r="I284" s="114"/>
      <c r="J284" s="95"/>
      <c r="K284" s="95"/>
      <c r="L284" s="18">
        <v>0</v>
      </c>
      <c r="M284" s="19">
        <v>0</v>
      </c>
      <c r="N284" s="19">
        <v>0</v>
      </c>
      <c r="O284" s="19">
        <v>0</v>
      </c>
      <c r="P284" s="20">
        <v>0</v>
      </c>
      <c r="Q284" s="21">
        <v>0</v>
      </c>
      <c r="R284" s="20">
        <v>0</v>
      </c>
      <c r="S284" s="20">
        <v>0</v>
      </c>
      <c r="T284" s="20">
        <v>0</v>
      </c>
      <c r="U284" s="20">
        <v>0</v>
      </c>
      <c r="V284" s="22">
        <v>0</v>
      </c>
    </row>
    <row r="285" spans="3:24" ht="15.75" x14ac:dyDescent="0.25">
      <c r="C285" s="27">
        <v>197</v>
      </c>
      <c r="D285" s="14" t="s">
        <v>544</v>
      </c>
      <c r="E285" s="35"/>
      <c r="F285" s="161" t="s">
        <v>544</v>
      </c>
      <c r="G285" s="39" t="s">
        <v>545</v>
      </c>
      <c r="H285" s="16" t="s">
        <v>38</v>
      </c>
      <c r="I285" s="113">
        <v>8</v>
      </c>
      <c r="J285" s="90"/>
      <c r="K285" s="83"/>
      <c r="L285" s="18">
        <v>272204</v>
      </c>
      <c r="M285" s="19">
        <v>68051</v>
      </c>
      <c r="N285" s="19">
        <v>2722</v>
      </c>
      <c r="O285" s="19">
        <v>13610</v>
      </c>
      <c r="P285" s="20">
        <v>2586</v>
      </c>
      <c r="Q285" s="21">
        <v>359173</v>
      </c>
      <c r="R285" s="20">
        <v>2873384</v>
      </c>
      <c r="S285" s="20">
        <v>544408</v>
      </c>
      <c r="T285" s="20">
        <v>21776</v>
      </c>
      <c r="U285" s="20">
        <v>108880</v>
      </c>
      <c r="V285" s="22">
        <v>20687</v>
      </c>
    </row>
    <row r="286" spans="3:24" ht="15.75" x14ac:dyDescent="0.25">
      <c r="C286" s="27">
        <v>198</v>
      </c>
      <c r="D286" s="14" t="s">
        <v>546</v>
      </c>
      <c r="E286" s="35"/>
      <c r="F286" s="161" t="s">
        <v>546</v>
      </c>
      <c r="G286" s="39" t="s">
        <v>547</v>
      </c>
      <c r="H286" s="16" t="s">
        <v>38</v>
      </c>
      <c r="I286" s="113">
        <v>12</v>
      </c>
      <c r="J286" s="90"/>
      <c r="K286" s="83"/>
      <c r="L286" s="18">
        <v>416015</v>
      </c>
      <c r="M286" s="19">
        <v>104004</v>
      </c>
      <c r="N286" s="19">
        <v>4160</v>
      </c>
      <c r="O286" s="19">
        <v>20801</v>
      </c>
      <c r="P286" s="20">
        <v>3952</v>
      </c>
      <c r="Q286" s="21">
        <v>548932</v>
      </c>
      <c r="R286" s="20">
        <v>6587184</v>
      </c>
      <c r="S286" s="20">
        <v>1248048</v>
      </c>
      <c r="T286" s="20">
        <v>49920</v>
      </c>
      <c r="U286" s="20">
        <v>249612</v>
      </c>
      <c r="V286" s="22">
        <v>47426</v>
      </c>
    </row>
    <row r="287" spans="3:24" ht="15.75" x14ac:dyDescent="0.25">
      <c r="C287" s="27">
        <v>199</v>
      </c>
      <c r="D287" s="14" t="s">
        <v>548</v>
      </c>
      <c r="E287" s="35"/>
      <c r="F287" s="161" t="s">
        <v>548</v>
      </c>
      <c r="G287" s="39" t="s">
        <v>549</v>
      </c>
      <c r="H287" s="16" t="s">
        <v>38</v>
      </c>
      <c r="I287" s="113">
        <v>2</v>
      </c>
      <c r="J287" s="90"/>
      <c r="K287" s="83"/>
      <c r="L287" s="18">
        <v>212281</v>
      </c>
      <c r="M287" s="19">
        <v>53070</v>
      </c>
      <c r="N287" s="19">
        <v>2123</v>
      </c>
      <c r="O287" s="19">
        <v>10614</v>
      </c>
      <c r="P287" s="20">
        <v>2017</v>
      </c>
      <c r="Q287" s="21">
        <v>280105</v>
      </c>
      <c r="R287" s="20">
        <v>560210</v>
      </c>
      <c r="S287" s="20">
        <v>106140</v>
      </c>
      <c r="T287" s="20">
        <v>4246</v>
      </c>
      <c r="U287" s="20">
        <v>21228</v>
      </c>
      <c r="V287" s="22">
        <v>4033</v>
      </c>
    </row>
    <row r="288" spans="3:24" ht="15.75" x14ac:dyDescent="0.25">
      <c r="C288" s="168"/>
      <c r="D288" s="32" t="s">
        <v>550</v>
      </c>
      <c r="E288" s="38"/>
      <c r="F288" s="26" t="s">
        <v>550</v>
      </c>
      <c r="G288" s="26" t="s">
        <v>551</v>
      </c>
      <c r="H288" s="26"/>
      <c r="I288" s="114"/>
      <c r="J288" s="95"/>
      <c r="K288" s="95"/>
      <c r="L288" s="18">
        <v>0</v>
      </c>
      <c r="M288" s="19">
        <v>0</v>
      </c>
      <c r="N288" s="19">
        <v>0</v>
      </c>
      <c r="O288" s="19">
        <v>0</v>
      </c>
      <c r="P288" s="20">
        <v>0</v>
      </c>
      <c r="Q288" s="21">
        <v>0</v>
      </c>
      <c r="R288" s="20">
        <v>0</v>
      </c>
      <c r="S288" s="20">
        <v>0</v>
      </c>
      <c r="T288" s="20">
        <v>0</v>
      </c>
      <c r="U288" s="20">
        <v>0</v>
      </c>
      <c r="V288" s="22">
        <v>0</v>
      </c>
    </row>
    <row r="289" spans="3:24" ht="15.75" x14ac:dyDescent="0.25">
      <c r="C289" s="27">
        <v>200</v>
      </c>
      <c r="D289" s="14" t="s">
        <v>552</v>
      </c>
      <c r="E289" s="35"/>
      <c r="F289" s="161" t="s">
        <v>552</v>
      </c>
      <c r="G289" s="39" t="s">
        <v>553</v>
      </c>
      <c r="H289" s="16" t="s">
        <v>32</v>
      </c>
      <c r="I289" s="113">
        <v>35</v>
      </c>
      <c r="J289" s="90"/>
      <c r="K289" s="83"/>
      <c r="L289" s="18">
        <v>30218</v>
      </c>
      <c r="M289" s="19">
        <v>7555</v>
      </c>
      <c r="N289" s="19">
        <v>302</v>
      </c>
      <c r="O289" s="19">
        <v>1511</v>
      </c>
      <c r="P289" s="20">
        <v>287</v>
      </c>
      <c r="Q289" s="21">
        <v>39873</v>
      </c>
      <c r="R289" s="20">
        <v>1395555</v>
      </c>
      <c r="S289" s="20">
        <v>264425</v>
      </c>
      <c r="T289" s="20">
        <v>10570</v>
      </c>
      <c r="U289" s="20">
        <v>52885</v>
      </c>
      <c r="V289" s="22">
        <v>10048</v>
      </c>
    </row>
    <row r="290" spans="3:24" ht="15.75" x14ac:dyDescent="0.25">
      <c r="C290" s="27">
        <v>201</v>
      </c>
      <c r="D290" s="14" t="s">
        <v>554</v>
      </c>
      <c r="E290" s="35"/>
      <c r="F290" s="161" t="s">
        <v>554</v>
      </c>
      <c r="G290" s="39" t="s">
        <v>555</v>
      </c>
      <c r="H290" s="16" t="s">
        <v>38</v>
      </c>
      <c r="I290" s="113">
        <v>46</v>
      </c>
      <c r="J290" s="90"/>
      <c r="K290" s="83"/>
      <c r="L290" s="18">
        <v>55171</v>
      </c>
      <c r="M290" s="19">
        <v>13793</v>
      </c>
      <c r="N290" s="19">
        <v>552</v>
      </c>
      <c r="O290" s="19">
        <v>2759</v>
      </c>
      <c r="P290" s="20">
        <v>524</v>
      </c>
      <c r="Q290" s="21">
        <v>72799</v>
      </c>
      <c r="R290" s="20">
        <v>3348754</v>
      </c>
      <c r="S290" s="20">
        <v>634478</v>
      </c>
      <c r="T290" s="20">
        <v>25392</v>
      </c>
      <c r="U290" s="20">
        <v>126914</v>
      </c>
      <c r="V290" s="22">
        <v>24114</v>
      </c>
    </row>
    <row r="291" spans="3:24" ht="15.75" x14ac:dyDescent="0.25">
      <c r="C291" s="27">
        <v>202</v>
      </c>
      <c r="D291" s="14" t="s">
        <v>556</v>
      </c>
      <c r="E291" s="35"/>
      <c r="F291" s="161" t="s">
        <v>556</v>
      </c>
      <c r="G291" s="39" t="s">
        <v>557</v>
      </c>
      <c r="H291" s="16" t="s">
        <v>38</v>
      </c>
      <c r="I291" s="113">
        <v>375</v>
      </c>
      <c r="J291" s="90"/>
      <c r="K291" s="83"/>
      <c r="L291" s="18">
        <v>57091</v>
      </c>
      <c r="M291" s="19">
        <v>14273</v>
      </c>
      <c r="N291" s="19">
        <v>571</v>
      </c>
      <c r="O291" s="19">
        <v>2855</v>
      </c>
      <c r="P291" s="20">
        <v>542</v>
      </c>
      <c r="Q291" s="21">
        <v>75332</v>
      </c>
      <c r="R291" s="20">
        <v>28249500</v>
      </c>
      <c r="S291" s="20">
        <v>5352375</v>
      </c>
      <c r="T291" s="20">
        <v>214125</v>
      </c>
      <c r="U291" s="20">
        <v>1070625</v>
      </c>
      <c r="V291" s="22">
        <v>203419</v>
      </c>
    </row>
    <row r="292" spans="3:24" ht="15.75" x14ac:dyDescent="0.25">
      <c r="C292" s="27">
        <v>203</v>
      </c>
      <c r="D292" s="14" t="s">
        <v>558</v>
      </c>
      <c r="E292" s="35"/>
      <c r="F292" s="161" t="s">
        <v>558</v>
      </c>
      <c r="G292" s="39" t="s">
        <v>559</v>
      </c>
      <c r="H292" s="16" t="s">
        <v>32</v>
      </c>
      <c r="I292" s="113">
        <v>280</v>
      </c>
      <c r="J292" s="90"/>
      <c r="K292" s="83"/>
      <c r="L292" s="18">
        <v>4163</v>
      </c>
      <c r="M292" s="19">
        <v>1041</v>
      </c>
      <c r="N292" s="19">
        <v>42</v>
      </c>
      <c r="O292" s="19">
        <v>208</v>
      </c>
      <c r="P292" s="20">
        <v>40</v>
      </c>
      <c r="Q292" s="21">
        <v>5494</v>
      </c>
      <c r="R292" s="20">
        <v>1538320</v>
      </c>
      <c r="S292" s="20">
        <v>291480</v>
      </c>
      <c r="T292" s="20">
        <v>11760</v>
      </c>
      <c r="U292" s="20">
        <v>58240</v>
      </c>
      <c r="V292" s="22">
        <v>11066</v>
      </c>
    </row>
    <row r="293" spans="3:24" ht="15.75" x14ac:dyDescent="0.25">
      <c r="C293" s="27">
        <v>204</v>
      </c>
      <c r="D293" s="14" t="s">
        <v>560</v>
      </c>
      <c r="E293" s="35"/>
      <c r="F293" s="161" t="s">
        <v>560</v>
      </c>
      <c r="G293" s="39" t="s">
        <v>561</v>
      </c>
      <c r="H293" s="73" t="s">
        <v>38</v>
      </c>
      <c r="I293" s="113">
        <v>1</v>
      </c>
      <c r="J293" s="90"/>
      <c r="K293" s="83"/>
      <c r="L293" s="18">
        <v>1021321</v>
      </c>
      <c r="M293" s="19">
        <v>255330</v>
      </c>
      <c r="N293" s="19">
        <v>10213</v>
      </c>
      <c r="O293" s="19">
        <v>51066</v>
      </c>
      <c r="P293" s="20">
        <v>9703</v>
      </c>
      <c r="Q293" s="21">
        <v>1347633</v>
      </c>
      <c r="R293" s="20">
        <v>1347633</v>
      </c>
      <c r="S293" s="20">
        <v>255330</v>
      </c>
      <c r="T293" s="20">
        <v>10213</v>
      </c>
      <c r="U293" s="20">
        <v>51066</v>
      </c>
      <c r="V293" s="22">
        <v>9703</v>
      </c>
    </row>
    <row r="294" spans="3:24" ht="15.75" x14ac:dyDescent="0.25">
      <c r="C294" s="27">
        <v>205</v>
      </c>
      <c r="D294" s="14" t="s">
        <v>562</v>
      </c>
      <c r="E294" s="35"/>
      <c r="F294" s="161" t="s">
        <v>562</v>
      </c>
      <c r="G294" s="39" t="s">
        <v>563</v>
      </c>
      <c r="H294" s="16" t="s">
        <v>38</v>
      </c>
      <c r="I294" s="113">
        <v>34</v>
      </c>
      <c r="J294" s="90"/>
      <c r="K294" s="83"/>
      <c r="L294" s="18">
        <v>3014653</v>
      </c>
      <c r="M294" s="19">
        <v>753663</v>
      </c>
      <c r="N294" s="19">
        <v>30147</v>
      </c>
      <c r="O294" s="19">
        <v>150733</v>
      </c>
      <c r="P294" s="20">
        <v>28639</v>
      </c>
      <c r="Q294" s="21">
        <v>3977835</v>
      </c>
      <c r="R294" s="20">
        <v>135246390</v>
      </c>
      <c r="S294" s="20">
        <v>25624542</v>
      </c>
      <c r="T294" s="20">
        <v>1024998</v>
      </c>
      <c r="U294" s="20">
        <v>5124922</v>
      </c>
      <c r="V294" s="22">
        <v>973735</v>
      </c>
    </row>
    <row r="295" spans="3:24" ht="15.75" x14ac:dyDescent="0.25">
      <c r="C295" s="168"/>
      <c r="D295" s="32" t="s">
        <v>564</v>
      </c>
      <c r="E295" s="38"/>
      <c r="F295" s="26" t="s">
        <v>564</v>
      </c>
      <c r="G295" s="26" t="s">
        <v>565</v>
      </c>
      <c r="H295" s="26"/>
      <c r="I295" s="114"/>
      <c r="J295" s="95"/>
      <c r="K295" s="95"/>
      <c r="L295" s="18">
        <v>0</v>
      </c>
      <c r="M295" s="19">
        <v>0</v>
      </c>
      <c r="N295" s="19">
        <v>0</v>
      </c>
      <c r="O295" s="19">
        <v>0</v>
      </c>
      <c r="P295" s="20">
        <v>0</v>
      </c>
      <c r="Q295" s="21">
        <v>0</v>
      </c>
      <c r="R295" s="20">
        <v>0</v>
      </c>
      <c r="S295" s="20">
        <v>0</v>
      </c>
      <c r="T295" s="20">
        <v>0</v>
      </c>
      <c r="U295" s="20">
        <v>0</v>
      </c>
      <c r="V295" s="22">
        <v>0</v>
      </c>
    </row>
    <row r="296" spans="3:24" ht="15.75" x14ac:dyDescent="0.25">
      <c r="C296" s="27">
        <v>206</v>
      </c>
      <c r="D296" s="14" t="s">
        <v>566</v>
      </c>
      <c r="E296" s="35"/>
      <c r="F296" s="161" t="s">
        <v>566</v>
      </c>
      <c r="G296" s="39" t="s">
        <v>567</v>
      </c>
      <c r="H296" s="16" t="s">
        <v>29</v>
      </c>
      <c r="I296" s="113">
        <v>2013</v>
      </c>
      <c r="J296" s="90"/>
      <c r="K296" s="83"/>
      <c r="L296" s="18">
        <v>29116</v>
      </c>
      <c r="M296" s="19">
        <v>7279</v>
      </c>
      <c r="N296" s="19">
        <v>291</v>
      </c>
      <c r="O296" s="19">
        <v>1456</v>
      </c>
      <c r="P296" s="20">
        <v>277</v>
      </c>
      <c r="Q296" s="21">
        <v>38419</v>
      </c>
      <c r="R296" s="20">
        <v>77337447</v>
      </c>
      <c r="S296" s="20">
        <v>14652627</v>
      </c>
      <c r="T296" s="20">
        <v>585783</v>
      </c>
      <c r="U296" s="20">
        <v>2930928</v>
      </c>
      <c r="V296" s="22">
        <v>556876</v>
      </c>
    </row>
    <row r="297" spans="3:24" ht="15.75" x14ac:dyDescent="0.25">
      <c r="C297" s="27">
        <v>207</v>
      </c>
      <c r="D297" s="14" t="s">
        <v>568</v>
      </c>
      <c r="E297" s="35"/>
      <c r="F297" s="161" t="s">
        <v>568</v>
      </c>
      <c r="G297" s="39" t="s">
        <v>569</v>
      </c>
      <c r="H297" s="16" t="s">
        <v>29</v>
      </c>
      <c r="I297" s="113">
        <v>286</v>
      </c>
      <c r="J297" s="90"/>
      <c r="K297" s="83"/>
      <c r="L297" s="18">
        <v>37456</v>
      </c>
      <c r="M297" s="19">
        <v>9364</v>
      </c>
      <c r="N297" s="19">
        <v>375</v>
      </c>
      <c r="O297" s="19">
        <v>1873</v>
      </c>
      <c r="P297" s="20">
        <v>356</v>
      </c>
      <c r="Q297" s="21">
        <v>49424</v>
      </c>
      <c r="R297" s="20">
        <v>14135264</v>
      </c>
      <c r="S297" s="20">
        <v>2678104</v>
      </c>
      <c r="T297" s="20">
        <v>107250</v>
      </c>
      <c r="U297" s="20">
        <v>535678</v>
      </c>
      <c r="V297" s="22">
        <v>101779</v>
      </c>
    </row>
    <row r="298" spans="3:24" ht="15.75" x14ac:dyDescent="0.25">
      <c r="C298" s="27">
        <v>208</v>
      </c>
      <c r="D298" s="14" t="s">
        <v>570</v>
      </c>
      <c r="E298" s="35"/>
      <c r="F298" s="161" t="s">
        <v>570</v>
      </c>
      <c r="G298" s="39" t="s">
        <v>571</v>
      </c>
      <c r="H298" s="16" t="s">
        <v>29</v>
      </c>
      <c r="I298" s="113">
        <v>187</v>
      </c>
      <c r="J298" s="90"/>
      <c r="K298" s="83"/>
      <c r="L298" s="18">
        <v>34128</v>
      </c>
      <c r="M298" s="19">
        <v>8532</v>
      </c>
      <c r="N298" s="19">
        <v>341</v>
      </c>
      <c r="O298" s="19">
        <v>1706</v>
      </c>
      <c r="P298" s="20">
        <v>324</v>
      </c>
      <c r="Q298" s="21">
        <v>45031</v>
      </c>
      <c r="R298" s="20">
        <v>8420797</v>
      </c>
      <c r="S298" s="20">
        <v>1595484</v>
      </c>
      <c r="T298" s="20">
        <v>63767</v>
      </c>
      <c r="U298" s="20">
        <v>319022</v>
      </c>
      <c r="V298" s="22">
        <v>60614</v>
      </c>
    </row>
    <row r="299" spans="3:24" ht="15.75" x14ac:dyDescent="0.25">
      <c r="C299" s="27">
        <v>209</v>
      </c>
      <c r="D299" s="14" t="s">
        <v>572</v>
      </c>
      <c r="E299" s="35"/>
      <c r="F299" s="161" t="s">
        <v>572</v>
      </c>
      <c r="G299" s="39" t="s">
        <v>573</v>
      </c>
      <c r="H299" s="16" t="s">
        <v>29</v>
      </c>
      <c r="I299" s="113">
        <v>22</v>
      </c>
      <c r="J299" s="90"/>
      <c r="K299" s="83"/>
      <c r="L299" s="18">
        <v>35065</v>
      </c>
      <c r="M299" s="19">
        <v>8766</v>
      </c>
      <c r="N299" s="19">
        <v>351</v>
      </c>
      <c r="O299" s="19">
        <v>1753</v>
      </c>
      <c r="P299" s="20">
        <v>333</v>
      </c>
      <c r="Q299" s="21">
        <v>46268</v>
      </c>
      <c r="R299" s="20">
        <v>1017896</v>
      </c>
      <c r="S299" s="20">
        <v>192852</v>
      </c>
      <c r="T299" s="20">
        <v>7722</v>
      </c>
      <c r="U299" s="20">
        <v>38566</v>
      </c>
      <c r="V299" s="22">
        <v>7328</v>
      </c>
    </row>
    <row r="300" spans="3:24" ht="15.75" x14ac:dyDescent="0.25">
      <c r="C300" s="27">
        <v>210</v>
      </c>
      <c r="D300" s="14" t="s">
        <v>574</v>
      </c>
      <c r="E300" s="35"/>
      <c r="F300" s="161" t="s">
        <v>574</v>
      </c>
      <c r="G300" s="39" t="s">
        <v>575</v>
      </c>
      <c r="H300" s="16" t="s">
        <v>29</v>
      </c>
      <c r="I300" s="113">
        <v>132</v>
      </c>
      <c r="J300" s="90"/>
      <c r="K300" s="83"/>
      <c r="L300" s="18">
        <v>37473</v>
      </c>
      <c r="M300" s="19">
        <v>9368</v>
      </c>
      <c r="N300" s="19">
        <v>375</v>
      </c>
      <c r="O300" s="19">
        <v>1874</v>
      </c>
      <c r="P300" s="20">
        <v>356</v>
      </c>
      <c r="Q300" s="21">
        <v>49446</v>
      </c>
      <c r="R300" s="20">
        <v>6526872</v>
      </c>
      <c r="S300" s="20">
        <v>1236576</v>
      </c>
      <c r="T300" s="20">
        <v>49500</v>
      </c>
      <c r="U300" s="20">
        <v>247368</v>
      </c>
      <c r="V300" s="22">
        <v>47000</v>
      </c>
    </row>
    <row r="301" spans="3:24" ht="15.75" x14ac:dyDescent="0.25">
      <c r="C301" s="27">
        <v>211</v>
      </c>
      <c r="D301" s="14" t="s">
        <v>576</v>
      </c>
      <c r="E301" s="35"/>
      <c r="F301" s="161" t="s">
        <v>576</v>
      </c>
      <c r="G301" s="39" t="s">
        <v>577</v>
      </c>
      <c r="H301" s="16" t="s">
        <v>29</v>
      </c>
      <c r="I301" s="113">
        <v>2592</v>
      </c>
      <c r="J301" s="90"/>
      <c r="K301" s="83"/>
      <c r="L301" s="18">
        <v>8498</v>
      </c>
      <c r="M301" s="19">
        <v>2125</v>
      </c>
      <c r="N301" s="19">
        <v>85</v>
      </c>
      <c r="O301" s="19">
        <v>425</v>
      </c>
      <c r="P301" s="20">
        <v>81</v>
      </c>
      <c r="Q301" s="21">
        <v>11214</v>
      </c>
      <c r="R301" s="20">
        <v>29066688</v>
      </c>
      <c r="S301" s="20">
        <v>5508000</v>
      </c>
      <c r="T301" s="20">
        <v>220320</v>
      </c>
      <c r="U301" s="20">
        <v>1101600</v>
      </c>
      <c r="V301" s="22">
        <v>209304</v>
      </c>
    </row>
    <row r="302" spans="3:24" ht="15.75" x14ac:dyDescent="0.25">
      <c r="C302" s="27">
        <v>212</v>
      </c>
      <c r="D302" s="14" t="s">
        <v>578</v>
      </c>
      <c r="E302" s="35"/>
      <c r="F302" s="161" t="s">
        <v>578</v>
      </c>
      <c r="G302" s="39" t="s">
        <v>579</v>
      </c>
      <c r="H302" s="16" t="s">
        <v>29</v>
      </c>
      <c r="I302" s="113">
        <v>50</v>
      </c>
      <c r="J302" s="90"/>
      <c r="K302" s="83"/>
      <c r="L302" s="18">
        <v>4665</v>
      </c>
      <c r="M302" s="19">
        <v>1166</v>
      </c>
      <c r="N302" s="19">
        <v>47</v>
      </c>
      <c r="O302" s="19">
        <v>233</v>
      </c>
      <c r="P302" s="20">
        <v>44</v>
      </c>
      <c r="Q302" s="21">
        <v>6155</v>
      </c>
      <c r="R302" s="20">
        <v>307750</v>
      </c>
      <c r="S302" s="20">
        <v>58300</v>
      </c>
      <c r="T302" s="20">
        <v>2350</v>
      </c>
      <c r="U302" s="20">
        <v>11650</v>
      </c>
      <c r="V302" s="22">
        <v>2214</v>
      </c>
    </row>
    <row r="303" spans="3:24" ht="15.75" x14ac:dyDescent="0.25">
      <c r="C303" s="27">
        <v>213</v>
      </c>
      <c r="D303" s="14" t="s">
        <v>580</v>
      </c>
      <c r="E303" s="35"/>
      <c r="F303" s="161" t="s">
        <v>580</v>
      </c>
      <c r="G303" s="39" t="s">
        <v>581</v>
      </c>
      <c r="H303" s="16" t="s">
        <v>38</v>
      </c>
      <c r="I303" s="113">
        <v>1</v>
      </c>
      <c r="J303" s="90"/>
      <c r="K303" s="83"/>
      <c r="L303" s="18">
        <v>5516</v>
      </c>
      <c r="M303" s="19">
        <v>1379</v>
      </c>
      <c r="N303" s="19">
        <v>55</v>
      </c>
      <c r="O303" s="19">
        <v>276</v>
      </c>
      <c r="P303" s="20">
        <v>52</v>
      </c>
      <c r="Q303" s="21">
        <v>7278</v>
      </c>
      <c r="R303" s="20">
        <v>7278</v>
      </c>
      <c r="S303" s="20">
        <v>1379</v>
      </c>
      <c r="T303" s="20">
        <v>55</v>
      </c>
      <c r="U303" s="20">
        <v>276</v>
      </c>
      <c r="V303" s="22">
        <v>52</v>
      </c>
    </row>
    <row r="304" spans="3:24" ht="15.75" x14ac:dyDescent="0.25">
      <c r="C304" s="175" t="s">
        <v>39</v>
      </c>
      <c r="D304" s="176"/>
      <c r="E304" s="176"/>
      <c r="F304" s="176"/>
      <c r="G304" s="176"/>
      <c r="H304" s="176"/>
      <c r="I304" s="176"/>
      <c r="J304" s="177"/>
      <c r="K304" s="96"/>
      <c r="L304" s="18">
        <v>0</v>
      </c>
      <c r="M304" s="19">
        <v>0</v>
      </c>
      <c r="N304" s="19">
        <v>0</v>
      </c>
      <c r="O304" s="19">
        <v>0</v>
      </c>
      <c r="P304" s="20">
        <v>0</v>
      </c>
      <c r="Q304" s="21">
        <v>0</v>
      </c>
      <c r="R304" s="20">
        <v>0</v>
      </c>
      <c r="S304" s="20">
        <v>0</v>
      </c>
      <c r="T304" s="20">
        <v>0</v>
      </c>
      <c r="U304" s="20">
        <v>0</v>
      </c>
      <c r="V304" s="22">
        <v>0</v>
      </c>
      <c r="X304" s="25"/>
    </row>
    <row r="305" spans="3:22" ht="15.75" x14ac:dyDescent="0.25">
      <c r="C305" s="37"/>
      <c r="D305" s="32" t="s">
        <v>582</v>
      </c>
      <c r="E305" s="38"/>
      <c r="F305" s="26" t="s">
        <v>582</v>
      </c>
      <c r="G305" s="26" t="s">
        <v>583</v>
      </c>
      <c r="H305" s="26"/>
      <c r="I305" s="92"/>
      <c r="J305" s="95"/>
      <c r="K305" s="87"/>
      <c r="L305" s="18">
        <v>0</v>
      </c>
      <c r="M305" s="19">
        <v>0</v>
      </c>
      <c r="N305" s="19">
        <v>0</v>
      </c>
      <c r="O305" s="19">
        <v>0</v>
      </c>
      <c r="P305" s="20">
        <v>0</v>
      </c>
      <c r="Q305" s="21">
        <v>0</v>
      </c>
      <c r="R305" s="20">
        <v>0</v>
      </c>
      <c r="S305" s="20">
        <v>0</v>
      </c>
      <c r="T305" s="20">
        <v>0</v>
      </c>
      <c r="U305" s="20">
        <v>0</v>
      </c>
      <c r="V305" s="22">
        <v>0</v>
      </c>
    </row>
    <row r="306" spans="3:22" ht="15" x14ac:dyDescent="0.2">
      <c r="C306" s="42"/>
      <c r="D306" s="9" t="s">
        <v>584</v>
      </c>
      <c r="E306" s="9"/>
      <c r="F306" s="9" t="s">
        <v>584</v>
      </c>
      <c r="G306" s="9" t="s">
        <v>585</v>
      </c>
      <c r="H306" s="9"/>
      <c r="I306" s="81"/>
      <c r="J306" s="81"/>
      <c r="K306" s="81"/>
      <c r="L306" s="18">
        <v>0</v>
      </c>
      <c r="M306" s="19">
        <v>0</v>
      </c>
      <c r="N306" s="19">
        <v>0</v>
      </c>
      <c r="O306" s="19">
        <v>0</v>
      </c>
      <c r="P306" s="20">
        <v>0</v>
      </c>
      <c r="Q306" s="21">
        <v>0</v>
      </c>
      <c r="R306" s="20">
        <v>0</v>
      </c>
      <c r="S306" s="20">
        <v>0</v>
      </c>
      <c r="T306" s="20">
        <v>0</v>
      </c>
      <c r="U306" s="20">
        <v>0</v>
      </c>
      <c r="V306" s="22">
        <v>0</v>
      </c>
    </row>
    <row r="307" spans="3:22" ht="15" x14ac:dyDescent="0.2">
      <c r="C307" s="13">
        <v>214</v>
      </c>
      <c r="D307" s="14" t="s">
        <v>586</v>
      </c>
      <c r="E307" s="15"/>
      <c r="F307" s="163" t="s">
        <v>586</v>
      </c>
      <c r="G307" s="17" t="s">
        <v>587</v>
      </c>
      <c r="H307" s="43" t="s">
        <v>38</v>
      </c>
      <c r="I307" s="113">
        <v>86</v>
      </c>
      <c r="J307" s="97"/>
      <c r="K307" s="97"/>
      <c r="L307" s="18">
        <v>3436441</v>
      </c>
      <c r="M307" s="19">
        <v>859110</v>
      </c>
      <c r="N307" s="19">
        <v>34364</v>
      </c>
      <c r="O307" s="19">
        <v>171822</v>
      </c>
      <c r="P307" s="20">
        <v>32646</v>
      </c>
      <c r="Q307" s="21">
        <v>4534383</v>
      </c>
      <c r="R307" s="20">
        <v>389956938</v>
      </c>
      <c r="S307" s="20">
        <v>73883460</v>
      </c>
      <c r="T307" s="20">
        <v>2955304</v>
      </c>
      <c r="U307" s="20">
        <v>14776692</v>
      </c>
      <c r="V307" s="22">
        <v>2807571</v>
      </c>
    </row>
    <row r="308" spans="3:22" ht="15" x14ac:dyDescent="0.2">
      <c r="C308" s="13">
        <v>215</v>
      </c>
      <c r="D308" s="14" t="s">
        <v>588</v>
      </c>
      <c r="E308" s="15"/>
      <c r="F308" s="163" t="s">
        <v>588</v>
      </c>
      <c r="G308" s="17" t="s">
        <v>589</v>
      </c>
      <c r="H308" s="43" t="s">
        <v>38</v>
      </c>
      <c r="I308" s="113">
        <v>12</v>
      </c>
      <c r="J308" s="97"/>
      <c r="K308" s="97"/>
      <c r="L308" s="18">
        <v>3436441</v>
      </c>
      <c r="M308" s="19">
        <v>859110</v>
      </c>
      <c r="N308" s="19">
        <v>34364</v>
      </c>
      <c r="O308" s="19">
        <v>171822</v>
      </c>
      <c r="P308" s="20">
        <v>32646</v>
      </c>
      <c r="Q308" s="21">
        <v>4534383</v>
      </c>
      <c r="R308" s="20">
        <v>54412596</v>
      </c>
      <c r="S308" s="20">
        <v>10309320</v>
      </c>
      <c r="T308" s="20">
        <v>412368</v>
      </c>
      <c r="U308" s="20">
        <v>2061864</v>
      </c>
      <c r="V308" s="22">
        <v>391754</v>
      </c>
    </row>
    <row r="309" spans="3:22" ht="15" x14ac:dyDescent="0.2">
      <c r="C309" s="13">
        <v>216</v>
      </c>
      <c r="D309" s="14" t="s">
        <v>590</v>
      </c>
      <c r="E309" s="23"/>
      <c r="F309" s="163" t="s">
        <v>590</v>
      </c>
      <c r="G309" s="17" t="s">
        <v>591</v>
      </c>
      <c r="H309" s="43" t="s">
        <v>38</v>
      </c>
      <c r="I309" s="113">
        <v>100</v>
      </c>
      <c r="J309" s="97"/>
      <c r="K309" s="97"/>
      <c r="L309" s="18">
        <v>518358</v>
      </c>
      <c r="M309" s="19">
        <v>129590</v>
      </c>
      <c r="N309" s="19">
        <v>5184</v>
      </c>
      <c r="O309" s="19">
        <v>25918</v>
      </c>
      <c r="P309" s="20">
        <v>4924</v>
      </c>
      <c r="Q309" s="21">
        <v>683974</v>
      </c>
      <c r="R309" s="20">
        <v>68397400</v>
      </c>
      <c r="S309" s="20">
        <v>12959000</v>
      </c>
      <c r="T309" s="20">
        <v>518400</v>
      </c>
      <c r="U309" s="20">
        <v>2591800</v>
      </c>
      <c r="V309" s="22">
        <v>492442</v>
      </c>
    </row>
    <row r="310" spans="3:22" ht="15" x14ac:dyDescent="0.2">
      <c r="C310" s="13">
        <v>217</v>
      </c>
      <c r="D310" s="14" t="s">
        <v>592</v>
      </c>
      <c r="E310" s="15"/>
      <c r="F310" s="163" t="s">
        <v>592</v>
      </c>
      <c r="G310" s="17" t="s">
        <v>593</v>
      </c>
      <c r="H310" s="43" t="s">
        <v>38</v>
      </c>
      <c r="I310" s="113">
        <v>100</v>
      </c>
      <c r="J310" s="98"/>
      <c r="K310" s="97"/>
      <c r="L310" s="18">
        <v>80994</v>
      </c>
      <c r="M310" s="19">
        <v>20249</v>
      </c>
      <c r="N310" s="19">
        <v>810</v>
      </c>
      <c r="O310" s="19">
        <v>4050</v>
      </c>
      <c r="P310" s="20">
        <v>770</v>
      </c>
      <c r="Q310" s="21">
        <v>106873</v>
      </c>
      <c r="R310" s="20">
        <v>10687300</v>
      </c>
      <c r="S310" s="20">
        <v>2024900</v>
      </c>
      <c r="T310" s="20">
        <v>81000</v>
      </c>
      <c r="U310" s="20">
        <v>405000</v>
      </c>
      <c r="V310" s="22">
        <v>76950</v>
      </c>
    </row>
    <row r="311" spans="3:22" ht="15" x14ac:dyDescent="0.2">
      <c r="C311" s="13">
        <v>218</v>
      </c>
      <c r="D311" s="14" t="s">
        <v>594</v>
      </c>
      <c r="E311" s="30"/>
      <c r="F311" s="163" t="s">
        <v>594</v>
      </c>
      <c r="G311" s="44" t="s">
        <v>595</v>
      </c>
      <c r="H311" s="43" t="s">
        <v>38</v>
      </c>
      <c r="I311" s="117">
        <v>200</v>
      </c>
      <c r="J311" s="98"/>
      <c r="K311" s="97"/>
      <c r="L311" s="18">
        <v>106449</v>
      </c>
      <c r="M311" s="19">
        <v>26612</v>
      </c>
      <c r="N311" s="19">
        <v>1064</v>
      </c>
      <c r="O311" s="19">
        <v>5322</v>
      </c>
      <c r="P311" s="20">
        <v>1011</v>
      </c>
      <c r="Q311" s="21">
        <v>140458</v>
      </c>
      <c r="R311" s="20">
        <v>28091600</v>
      </c>
      <c r="S311" s="20">
        <v>5322400</v>
      </c>
      <c r="T311" s="20">
        <v>212800</v>
      </c>
      <c r="U311" s="20">
        <v>1064400</v>
      </c>
      <c r="V311" s="22">
        <v>202236</v>
      </c>
    </row>
    <row r="312" spans="3:22" ht="15" x14ac:dyDescent="0.2">
      <c r="C312" s="13">
        <v>219</v>
      </c>
      <c r="D312" s="14" t="s">
        <v>596</v>
      </c>
      <c r="E312" s="35"/>
      <c r="F312" s="163" t="s">
        <v>596</v>
      </c>
      <c r="G312" s="17" t="s">
        <v>597</v>
      </c>
      <c r="H312" s="43" t="s">
        <v>38</v>
      </c>
      <c r="I312" s="118">
        <v>98</v>
      </c>
      <c r="J312" s="98"/>
      <c r="K312" s="97"/>
      <c r="L312" s="18">
        <v>1099199</v>
      </c>
      <c r="M312" s="19">
        <v>274800</v>
      </c>
      <c r="N312" s="19">
        <v>10992</v>
      </c>
      <c r="O312" s="19">
        <v>54960</v>
      </c>
      <c r="P312" s="20">
        <v>10442</v>
      </c>
      <c r="Q312" s="21">
        <v>1450393</v>
      </c>
      <c r="R312" s="20">
        <v>142138514</v>
      </c>
      <c r="S312" s="20">
        <v>26930400</v>
      </c>
      <c r="T312" s="20">
        <v>1077216</v>
      </c>
      <c r="U312" s="20">
        <v>5386080</v>
      </c>
      <c r="V312" s="22">
        <v>1023355</v>
      </c>
    </row>
    <row r="313" spans="3:22" ht="15" x14ac:dyDescent="0.2">
      <c r="C313" s="13">
        <v>220</v>
      </c>
      <c r="D313" s="14" t="s">
        <v>598</v>
      </c>
      <c r="E313" s="35"/>
      <c r="F313" s="163" t="s">
        <v>598</v>
      </c>
      <c r="G313" s="17" t="s">
        <v>599</v>
      </c>
      <c r="H313" s="43" t="s">
        <v>38</v>
      </c>
      <c r="I313" s="118">
        <v>100</v>
      </c>
      <c r="J313" s="98"/>
      <c r="K313" s="97"/>
      <c r="L313" s="18">
        <v>3609999</v>
      </c>
      <c r="M313" s="19">
        <v>902500</v>
      </c>
      <c r="N313" s="19">
        <v>36100</v>
      </c>
      <c r="O313" s="19">
        <v>180500</v>
      </c>
      <c r="P313" s="20">
        <v>34295</v>
      </c>
      <c r="Q313" s="21">
        <v>4763394</v>
      </c>
      <c r="R313" s="20">
        <v>476339400</v>
      </c>
      <c r="S313" s="20">
        <v>90250000</v>
      </c>
      <c r="T313" s="20">
        <v>3610000</v>
      </c>
      <c r="U313" s="20">
        <v>18050000</v>
      </c>
      <c r="V313" s="22">
        <v>3429500</v>
      </c>
    </row>
    <row r="314" spans="3:22" ht="15" x14ac:dyDescent="0.2">
      <c r="C314" s="8"/>
      <c r="D314" s="9" t="s">
        <v>600</v>
      </c>
      <c r="E314" s="9"/>
      <c r="F314" s="9" t="s">
        <v>600</v>
      </c>
      <c r="G314" s="9" t="s">
        <v>601</v>
      </c>
      <c r="H314" s="45"/>
      <c r="I314" s="100"/>
      <c r="J314" s="101"/>
      <c r="K314" s="101"/>
      <c r="L314" s="18">
        <v>0</v>
      </c>
      <c r="M314" s="19">
        <v>0</v>
      </c>
      <c r="N314" s="19">
        <v>0</v>
      </c>
      <c r="O314" s="19">
        <v>0</v>
      </c>
      <c r="P314" s="20">
        <v>0</v>
      </c>
      <c r="Q314" s="21">
        <v>0</v>
      </c>
      <c r="R314" s="20">
        <v>0</v>
      </c>
      <c r="S314" s="20">
        <v>0</v>
      </c>
      <c r="T314" s="20">
        <v>0</v>
      </c>
      <c r="U314" s="20">
        <v>0</v>
      </c>
      <c r="V314" s="22">
        <v>0</v>
      </c>
    </row>
    <row r="315" spans="3:22" ht="15.75" x14ac:dyDescent="0.25">
      <c r="C315" s="27">
        <v>221</v>
      </c>
      <c r="D315" s="14" t="s">
        <v>602</v>
      </c>
      <c r="E315" s="35"/>
      <c r="F315" s="163" t="s">
        <v>602</v>
      </c>
      <c r="G315" s="17" t="s">
        <v>603</v>
      </c>
      <c r="H315" s="43" t="s">
        <v>38</v>
      </c>
      <c r="I315" s="99">
        <v>12</v>
      </c>
      <c r="J315" s="97"/>
      <c r="K315" s="97"/>
      <c r="L315" s="18">
        <v>3436441</v>
      </c>
      <c r="M315" s="19">
        <v>859110</v>
      </c>
      <c r="N315" s="19">
        <v>34364</v>
      </c>
      <c r="O315" s="19">
        <v>171822</v>
      </c>
      <c r="P315" s="20">
        <v>32646</v>
      </c>
      <c r="Q315" s="21">
        <v>4534383</v>
      </c>
      <c r="R315" s="20">
        <v>54412596</v>
      </c>
      <c r="S315" s="20">
        <v>10309320</v>
      </c>
      <c r="T315" s="20">
        <v>412368</v>
      </c>
      <c r="U315" s="20">
        <v>2061864</v>
      </c>
      <c r="V315" s="22">
        <v>391754</v>
      </c>
    </row>
    <row r="316" spans="3:22" ht="15.75" x14ac:dyDescent="0.25">
      <c r="C316" s="27">
        <v>222</v>
      </c>
      <c r="D316" s="14" t="s">
        <v>604</v>
      </c>
      <c r="E316" s="35"/>
      <c r="F316" s="163" t="s">
        <v>604</v>
      </c>
      <c r="G316" s="17" t="s">
        <v>605</v>
      </c>
      <c r="H316" s="43" t="s">
        <v>38</v>
      </c>
      <c r="I316" s="99">
        <v>11</v>
      </c>
      <c r="J316" s="97"/>
      <c r="K316" s="97"/>
      <c r="L316" s="18">
        <v>3436441</v>
      </c>
      <c r="M316" s="19">
        <v>859110</v>
      </c>
      <c r="N316" s="19">
        <v>34364</v>
      </c>
      <c r="O316" s="19">
        <v>171822</v>
      </c>
      <c r="P316" s="20">
        <v>32646</v>
      </c>
      <c r="Q316" s="21">
        <v>4534383</v>
      </c>
      <c r="R316" s="20">
        <v>49878213</v>
      </c>
      <c r="S316" s="20">
        <v>9450210</v>
      </c>
      <c r="T316" s="20">
        <v>378004</v>
      </c>
      <c r="U316" s="20">
        <v>1890042</v>
      </c>
      <c r="V316" s="22">
        <v>359108</v>
      </c>
    </row>
    <row r="317" spans="3:22" ht="15.75" x14ac:dyDescent="0.25">
      <c r="C317" s="27">
        <v>223</v>
      </c>
      <c r="D317" s="14" t="s">
        <v>606</v>
      </c>
      <c r="E317" s="35"/>
      <c r="F317" s="163" t="s">
        <v>606</v>
      </c>
      <c r="G317" s="17" t="s">
        <v>607</v>
      </c>
      <c r="H317" s="43" t="s">
        <v>38</v>
      </c>
      <c r="I317" s="99">
        <v>6</v>
      </c>
      <c r="J317" s="97"/>
      <c r="K317" s="97"/>
      <c r="L317" s="18">
        <v>3436441</v>
      </c>
      <c r="M317" s="19">
        <v>859110</v>
      </c>
      <c r="N317" s="19">
        <v>34364</v>
      </c>
      <c r="O317" s="19">
        <v>171822</v>
      </c>
      <c r="P317" s="20">
        <v>32646</v>
      </c>
      <c r="Q317" s="21">
        <v>4534383</v>
      </c>
      <c r="R317" s="20">
        <v>27206298</v>
      </c>
      <c r="S317" s="20">
        <v>5154660</v>
      </c>
      <c r="T317" s="20">
        <v>206184</v>
      </c>
      <c r="U317" s="20">
        <v>1030932</v>
      </c>
      <c r="V317" s="22">
        <v>195877</v>
      </c>
    </row>
    <row r="318" spans="3:22" ht="15.75" x14ac:dyDescent="0.25">
      <c r="C318" s="27">
        <v>224</v>
      </c>
      <c r="D318" s="14" t="s">
        <v>608</v>
      </c>
      <c r="E318" s="35"/>
      <c r="F318" s="163" t="s">
        <v>608</v>
      </c>
      <c r="G318" s="17" t="s">
        <v>609</v>
      </c>
      <c r="H318" s="43" t="s">
        <v>38</v>
      </c>
      <c r="I318" s="99">
        <v>6</v>
      </c>
      <c r="J318" s="97"/>
      <c r="K318" s="97"/>
      <c r="L318" s="18">
        <v>3436441</v>
      </c>
      <c r="M318" s="19">
        <v>859110</v>
      </c>
      <c r="N318" s="19">
        <v>34364</v>
      </c>
      <c r="O318" s="19">
        <v>171822</v>
      </c>
      <c r="P318" s="20">
        <v>32646</v>
      </c>
      <c r="Q318" s="21">
        <v>4534383</v>
      </c>
      <c r="R318" s="20">
        <v>27206298</v>
      </c>
      <c r="S318" s="20">
        <v>5154660</v>
      </c>
      <c r="T318" s="20">
        <v>206184</v>
      </c>
      <c r="U318" s="20">
        <v>1030932</v>
      </c>
      <c r="V318" s="22">
        <v>195877</v>
      </c>
    </row>
    <row r="319" spans="3:22" ht="15.75" x14ac:dyDescent="0.25">
      <c r="C319" s="27">
        <v>225</v>
      </c>
      <c r="D319" s="14" t="s">
        <v>610</v>
      </c>
      <c r="E319" s="35"/>
      <c r="F319" s="163" t="s">
        <v>610</v>
      </c>
      <c r="G319" s="17" t="s">
        <v>611</v>
      </c>
      <c r="H319" s="43" t="s">
        <v>38</v>
      </c>
      <c r="I319" s="99">
        <v>35</v>
      </c>
      <c r="J319" s="97"/>
      <c r="K319" s="97"/>
      <c r="L319" s="18">
        <v>518358</v>
      </c>
      <c r="M319" s="19">
        <v>129590</v>
      </c>
      <c r="N319" s="19">
        <v>5184</v>
      </c>
      <c r="O319" s="19">
        <v>25918</v>
      </c>
      <c r="P319" s="20">
        <v>4924</v>
      </c>
      <c r="Q319" s="21">
        <v>683974</v>
      </c>
      <c r="R319" s="20">
        <v>23939090</v>
      </c>
      <c r="S319" s="20">
        <v>4535650</v>
      </c>
      <c r="T319" s="20">
        <v>181440</v>
      </c>
      <c r="U319" s="20">
        <v>907130</v>
      </c>
      <c r="V319" s="22">
        <v>172355</v>
      </c>
    </row>
    <row r="320" spans="3:22" ht="15.75" x14ac:dyDescent="0.25">
      <c r="C320" s="27">
        <v>226</v>
      </c>
      <c r="D320" s="14" t="s">
        <v>612</v>
      </c>
      <c r="E320" s="35"/>
      <c r="F320" s="163" t="s">
        <v>612</v>
      </c>
      <c r="G320" s="17" t="s">
        <v>613</v>
      </c>
      <c r="H320" s="43" t="s">
        <v>38</v>
      </c>
      <c r="I320" s="99">
        <v>35</v>
      </c>
      <c r="J320" s="97"/>
      <c r="K320" s="97"/>
      <c r="L320" s="18">
        <v>1099199</v>
      </c>
      <c r="M320" s="19">
        <v>274800</v>
      </c>
      <c r="N320" s="19">
        <v>10992</v>
      </c>
      <c r="O320" s="19">
        <v>54960</v>
      </c>
      <c r="P320" s="20">
        <v>10442</v>
      </c>
      <c r="Q320" s="21">
        <v>1450393</v>
      </c>
      <c r="R320" s="20">
        <v>50763755</v>
      </c>
      <c r="S320" s="20">
        <v>9618000</v>
      </c>
      <c r="T320" s="20">
        <v>384720</v>
      </c>
      <c r="U320" s="20">
        <v>1923600</v>
      </c>
      <c r="V320" s="22">
        <v>365484</v>
      </c>
    </row>
    <row r="321" spans="3:22" ht="15.75" x14ac:dyDescent="0.25">
      <c r="C321" s="27">
        <v>227</v>
      </c>
      <c r="D321" s="14" t="s">
        <v>614</v>
      </c>
      <c r="E321" s="35"/>
      <c r="F321" s="163" t="s">
        <v>614</v>
      </c>
      <c r="G321" s="17" t="s">
        <v>593</v>
      </c>
      <c r="H321" s="43" t="s">
        <v>38</v>
      </c>
      <c r="I321" s="99">
        <v>35</v>
      </c>
      <c r="J321" s="97"/>
      <c r="K321" s="97"/>
      <c r="L321" s="18">
        <v>80994</v>
      </c>
      <c r="M321" s="19">
        <v>20249</v>
      </c>
      <c r="N321" s="19">
        <v>810</v>
      </c>
      <c r="O321" s="19">
        <v>4050</v>
      </c>
      <c r="P321" s="20">
        <v>770</v>
      </c>
      <c r="Q321" s="21">
        <v>106873</v>
      </c>
      <c r="R321" s="20">
        <v>3740555</v>
      </c>
      <c r="S321" s="20">
        <v>708715</v>
      </c>
      <c r="T321" s="20">
        <v>28350</v>
      </c>
      <c r="U321" s="20">
        <v>141750</v>
      </c>
      <c r="V321" s="22">
        <v>26933</v>
      </c>
    </row>
    <row r="322" spans="3:22" ht="15.75" x14ac:dyDescent="0.25">
      <c r="C322" s="27">
        <v>228</v>
      </c>
      <c r="D322" s="14" t="s">
        <v>615</v>
      </c>
      <c r="E322" s="35"/>
      <c r="F322" s="163" t="s">
        <v>615</v>
      </c>
      <c r="G322" s="17" t="s">
        <v>595</v>
      </c>
      <c r="H322" s="43" t="s">
        <v>38</v>
      </c>
      <c r="I322" s="99">
        <v>70</v>
      </c>
      <c r="J322" s="97"/>
      <c r="K322" s="97"/>
      <c r="L322" s="18">
        <v>106449</v>
      </c>
      <c r="M322" s="19">
        <v>26612</v>
      </c>
      <c r="N322" s="19">
        <v>1064</v>
      </c>
      <c r="O322" s="19">
        <v>5322</v>
      </c>
      <c r="P322" s="20">
        <v>1011</v>
      </c>
      <c r="Q322" s="21">
        <v>140458</v>
      </c>
      <c r="R322" s="20">
        <v>9832060</v>
      </c>
      <c r="S322" s="20">
        <v>1862840</v>
      </c>
      <c r="T322" s="20">
        <v>74480</v>
      </c>
      <c r="U322" s="20">
        <v>372540</v>
      </c>
      <c r="V322" s="22">
        <v>70783</v>
      </c>
    </row>
    <row r="323" spans="3:22" ht="15.75" x14ac:dyDescent="0.25">
      <c r="C323" s="27">
        <v>229</v>
      </c>
      <c r="D323" s="14" t="s">
        <v>616</v>
      </c>
      <c r="E323" s="35"/>
      <c r="F323" s="163" t="s">
        <v>616</v>
      </c>
      <c r="G323" s="17" t="s">
        <v>617</v>
      </c>
      <c r="H323" s="43" t="s">
        <v>38</v>
      </c>
      <c r="I323" s="99">
        <v>35</v>
      </c>
      <c r="J323" s="98"/>
      <c r="K323" s="97"/>
      <c r="L323" s="18">
        <v>3609999</v>
      </c>
      <c r="M323" s="19">
        <v>902500</v>
      </c>
      <c r="N323" s="19">
        <v>36100</v>
      </c>
      <c r="O323" s="19">
        <v>180500</v>
      </c>
      <c r="P323" s="20">
        <v>34295</v>
      </c>
      <c r="Q323" s="21">
        <v>4763394</v>
      </c>
      <c r="R323" s="20">
        <v>166718790</v>
      </c>
      <c r="S323" s="20">
        <v>31587500</v>
      </c>
      <c r="T323" s="20">
        <v>1263500</v>
      </c>
      <c r="U323" s="20">
        <v>6317500</v>
      </c>
      <c r="V323" s="22">
        <v>1200325</v>
      </c>
    </row>
    <row r="324" spans="3:22" ht="15.75" x14ac:dyDescent="0.25">
      <c r="C324" s="27">
        <v>230</v>
      </c>
      <c r="D324" s="14" t="s">
        <v>618</v>
      </c>
      <c r="E324" s="35"/>
      <c r="F324" s="163" t="s">
        <v>618</v>
      </c>
      <c r="G324" s="17" t="s">
        <v>619</v>
      </c>
      <c r="H324" s="43" t="s">
        <v>38</v>
      </c>
      <c r="I324" s="99">
        <v>12</v>
      </c>
      <c r="J324" s="97"/>
      <c r="K324" s="97"/>
      <c r="L324" s="18">
        <v>2915768</v>
      </c>
      <c r="M324" s="19">
        <v>728942</v>
      </c>
      <c r="N324" s="19">
        <v>29158</v>
      </c>
      <c r="O324" s="19">
        <v>145788</v>
      </c>
      <c r="P324" s="20">
        <v>27700</v>
      </c>
      <c r="Q324" s="21">
        <v>3847356</v>
      </c>
      <c r="R324" s="20">
        <v>46168272</v>
      </c>
      <c r="S324" s="20">
        <v>8747304</v>
      </c>
      <c r="T324" s="20">
        <v>349896</v>
      </c>
      <c r="U324" s="20">
        <v>1749456</v>
      </c>
      <c r="V324" s="22">
        <v>332397</v>
      </c>
    </row>
    <row r="325" spans="3:22" ht="15.75" x14ac:dyDescent="0.25">
      <c r="C325" s="27">
        <v>231</v>
      </c>
      <c r="D325" s="14" t="s">
        <v>620</v>
      </c>
      <c r="E325" s="35"/>
      <c r="F325" s="163" t="s">
        <v>620</v>
      </c>
      <c r="G325" s="17" t="s">
        <v>611</v>
      </c>
      <c r="H325" s="43" t="s">
        <v>38</v>
      </c>
      <c r="I325" s="99">
        <v>12</v>
      </c>
      <c r="J325" s="97"/>
      <c r="K325" s="97"/>
      <c r="L325" s="18">
        <v>518358</v>
      </c>
      <c r="M325" s="19">
        <v>129590</v>
      </c>
      <c r="N325" s="19">
        <v>5184</v>
      </c>
      <c r="O325" s="19">
        <v>25918</v>
      </c>
      <c r="P325" s="20">
        <v>4924</v>
      </c>
      <c r="Q325" s="21">
        <v>683974</v>
      </c>
      <c r="R325" s="20">
        <v>8207688</v>
      </c>
      <c r="S325" s="20">
        <v>1555080</v>
      </c>
      <c r="T325" s="20">
        <v>62208</v>
      </c>
      <c r="U325" s="20">
        <v>311016</v>
      </c>
      <c r="V325" s="22">
        <v>59093</v>
      </c>
    </row>
    <row r="326" spans="3:22" ht="15.75" x14ac:dyDescent="0.25">
      <c r="C326" s="27">
        <v>232</v>
      </c>
      <c r="D326" s="14" t="s">
        <v>621</v>
      </c>
      <c r="E326" s="35"/>
      <c r="F326" s="163" t="s">
        <v>621</v>
      </c>
      <c r="G326" s="122" t="s">
        <v>622</v>
      </c>
      <c r="H326" s="43" t="s">
        <v>38</v>
      </c>
      <c r="I326" s="99">
        <v>2</v>
      </c>
      <c r="J326" s="97"/>
      <c r="K326" s="97"/>
      <c r="L326" s="18">
        <v>17008649</v>
      </c>
      <c r="M326" s="19">
        <v>4252162</v>
      </c>
      <c r="N326" s="19">
        <v>170086</v>
      </c>
      <c r="O326" s="19">
        <v>850432</v>
      </c>
      <c r="P326" s="20">
        <v>161582</v>
      </c>
      <c r="Q326" s="21">
        <v>22442911</v>
      </c>
      <c r="R326" s="20">
        <v>44885822</v>
      </c>
      <c r="S326" s="20">
        <v>8504324</v>
      </c>
      <c r="T326" s="20">
        <v>340172</v>
      </c>
      <c r="U326" s="20">
        <v>1700864</v>
      </c>
      <c r="V326" s="22">
        <v>323164</v>
      </c>
    </row>
    <row r="327" spans="3:22" ht="15.75" x14ac:dyDescent="0.25">
      <c r="C327" s="27">
        <v>233</v>
      </c>
      <c r="D327" s="14" t="s">
        <v>623</v>
      </c>
      <c r="E327" s="35"/>
      <c r="F327" s="163" t="s">
        <v>623</v>
      </c>
      <c r="G327" s="17" t="s">
        <v>624</v>
      </c>
      <c r="H327" s="43" t="s">
        <v>38</v>
      </c>
      <c r="I327" s="99">
        <v>2</v>
      </c>
      <c r="J327" s="97"/>
      <c r="K327" s="97"/>
      <c r="L327" s="18">
        <v>518358</v>
      </c>
      <c r="M327" s="19">
        <v>129590</v>
      </c>
      <c r="N327" s="19">
        <v>5184</v>
      </c>
      <c r="O327" s="19">
        <v>25918</v>
      </c>
      <c r="P327" s="20">
        <v>4924</v>
      </c>
      <c r="Q327" s="21">
        <v>683974</v>
      </c>
      <c r="R327" s="20">
        <v>1367948</v>
      </c>
      <c r="S327" s="20">
        <v>259180</v>
      </c>
      <c r="T327" s="20">
        <v>10368</v>
      </c>
      <c r="U327" s="20">
        <v>51836</v>
      </c>
      <c r="V327" s="22">
        <v>9849</v>
      </c>
    </row>
    <row r="328" spans="3:22" ht="15.75" x14ac:dyDescent="0.25">
      <c r="C328" s="27">
        <v>234</v>
      </c>
      <c r="D328" s="14" t="s">
        <v>625</v>
      </c>
      <c r="E328" s="35"/>
      <c r="F328" s="163" t="s">
        <v>625</v>
      </c>
      <c r="G328" s="17" t="s">
        <v>626</v>
      </c>
      <c r="H328" s="43" t="s">
        <v>38</v>
      </c>
      <c r="I328" s="99">
        <v>12</v>
      </c>
      <c r="J328" s="97"/>
      <c r="K328" s="97"/>
      <c r="L328" s="18">
        <v>1099199</v>
      </c>
      <c r="M328" s="19">
        <v>274800</v>
      </c>
      <c r="N328" s="19">
        <v>10992</v>
      </c>
      <c r="O328" s="19">
        <v>54960</v>
      </c>
      <c r="P328" s="20">
        <v>10442</v>
      </c>
      <c r="Q328" s="21">
        <v>1450393</v>
      </c>
      <c r="R328" s="20">
        <v>17404716</v>
      </c>
      <c r="S328" s="20">
        <v>3297600</v>
      </c>
      <c r="T328" s="20">
        <v>131904</v>
      </c>
      <c r="U328" s="20">
        <v>659520</v>
      </c>
      <c r="V328" s="22">
        <v>125309</v>
      </c>
    </row>
    <row r="329" spans="3:22" ht="15.75" x14ac:dyDescent="0.25">
      <c r="C329" s="27">
        <v>235</v>
      </c>
      <c r="D329" s="14" t="s">
        <v>627</v>
      </c>
      <c r="E329" s="35"/>
      <c r="F329" s="163" t="s">
        <v>627</v>
      </c>
      <c r="G329" s="17" t="s">
        <v>593</v>
      </c>
      <c r="H329" s="43" t="s">
        <v>38</v>
      </c>
      <c r="I329" s="99">
        <v>14</v>
      </c>
      <c r="J329" s="97"/>
      <c r="K329" s="97"/>
      <c r="L329" s="18">
        <v>80994</v>
      </c>
      <c r="M329" s="19">
        <v>20249</v>
      </c>
      <c r="N329" s="19">
        <v>810</v>
      </c>
      <c r="O329" s="19">
        <v>4050</v>
      </c>
      <c r="P329" s="20">
        <v>770</v>
      </c>
      <c r="Q329" s="21">
        <v>106873</v>
      </c>
      <c r="R329" s="20">
        <v>1496222</v>
      </c>
      <c r="S329" s="20">
        <v>283486</v>
      </c>
      <c r="T329" s="20">
        <v>11340</v>
      </c>
      <c r="U329" s="20">
        <v>56700</v>
      </c>
      <c r="V329" s="22">
        <v>10773</v>
      </c>
    </row>
    <row r="330" spans="3:22" ht="15.75" x14ac:dyDescent="0.25">
      <c r="C330" s="27">
        <v>236</v>
      </c>
      <c r="D330" s="14" t="s">
        <v>628</v>
      </c>
      <c r="E330" s="35"/>
      <c r="F330" s="163" t="s">
        <v>628</v>
      </c>
      <c r="G330" s="17" t="s">
        <v>595</v>
      </c>
      <c r="H330" s="43" t="s">
        <v>38</v>
      </c>
      <c r="I330" s="99">
        <v>12</v>
      </c>
      <c r="J330" s="97"/>
      <c r="K330" s="97"/>
      <c r="L330" s="18">
        <v>106449</v>
      </c>
      <c r="M330" s="19">
        <v>26612</v>
      </c>
      <c r="N330" s="19">
        <v>1064</v>
      </c>
      <c r="O330" s="19">
        <v>5322</v>
      </c>
      <c r="P330" s="20">
        <v>1011</v>
      </c>
      <c r="Q330" s="21">
        <v>140458</v>
      </c>
      <c r="R330" s="20">
        <v>1685496</v>
      </c>
      <c r="S330" s="20">
        <v>319344</v>
      </c>
      <c r="T330" s="20">
        <v>12768</v>
      </c>
      <c r="U330" s="20">
        <v>63864</v>
      </c>
      <c r="V330" s="22">
        <v>12134</v>
      </c>
    </row>
    <row r="331" spans="3:22" ht="15.75" x14ac:dyDescent="0.25">
      <c r="C331" s="27">
        <v>237</v>
      </c>
      <c r="D331" s="14" t="s">
        <v>629</v>
      </c>
      <c r="E331" s="35"/>
      <c r="F331" s="163" t="s">
        <v>629</v>
      </c>
      <c r="G331" s="17" t="s">
        <v>599</v>
      </c>
      <c r="H331" s="43" t="s">
        <v>38</v>
      </c>
      <c r="I331" s="99">
        <v>2</v>
      </c>
      <c r="J331" s="97"/>
      <c r="K331" s="97"/>
      <c r="L331" s="18">
        <v>3609999</v>
      </c>
      <c r="M331" s="19">
        <v>902500</v>
      </c>
      <c r="N331" s="19">
        <v>36100</v>
      </c>
      <c r="O331" s="19">
        <v>180500</v>
      </c>
      <c r="P331" s="20">
        <v>34295</v>
      </c>
      <c r="Q331" s="21">
        <v>4763394</v>
      </c>
      <c r="R331" s="20">
        <v>9526788</v>
      </c>
      <c r="S331" s="20">
        <v>1805000</v>
      </c>
      <c r="T331" s="20">
        <v>72200</v>
      </c>
      <c r="U331" s="20">
        <v>361000</v>
      </c>
      <c r="V331" s="22">
        <v>68590</v>
      </c>
    </row>
    <row r="332" spans="3:22" ht="15.75" x14ac:dyDescent="0.25">
      <c r="C332" s="27">
        <v>238</v>
      </c>
      <c r="D332" s="14" t="s">
        <v>630</v>
      </c>
      <c r="E332" s="35"/>
      <c r="F332" s="163" t="s">
        <v>630</v>
      </c>
      <c r="G332" s="17" t="s">
        <v>631</v>
      </c>
      <c r="H332" s="43" t="s">
        <v>38</v>
      </c>
      <c r="I332" s="99">
        <v>12</v>
      </c>
      <c r="J332" s="97"/>
      <c r="K332" s="97"/>
      <c r="L332" s="18">
        <v>3262884</v>
      </c>
      <c r="M332" s="19">
        <v>815721</v>
      </c>
      <c r="N332" s="19">
        <v>32629</v>
      </c>
      <c r="O332" s="19">
        <v>163144</v>
      </c>
      <c r="P332" s="20">
        <v>30997</v>
      </c>
      <c r="Q332" s="21">
        <v>4305375</v>
      </c>
      <c r="R332" s="20">
        <v>51664500</v>
      </c>
      <c r="S332" s="20">
        <v>9788652</v>
      </c>
      <c r="T332" s="20">
        <v>391548</v>
      </c>
      <c r="U332" s="20">
        <v>1957728</v>
      </c>
      <c r="V332" s="22">
        <v>371968</v>
      </c>
    </row>
    <row r="333" spans="3:22" ht="15.75" x14ac:dyDescent="0.25">
      <c r="C333" s="27">
        <v>239</v>
      </c>
      <c r="D333" s="14" t="s">
        <v>632</v>
      </c>
      <c r="E333" s="35"/>
      <c r="F333" s="163" t="s">
        <v>632</v>
      </c>
      <c r="G333" s="122" t="s">
        <v>633</v>
      </c>
      <c r="H333" s="43" t="s">
        <v>38</v>
      </c>
      <c r="I333" s="99">
        <v>2</v>
      </c>
      <c r="J333" s="97"/>
      <c r="K333" s="97"/>
      <c r="L333" s="18">
        <v>102977535</v>
      </c>
      <c r="M333" s="19">
        <v>25744384</v>
      </c>
      <c r="N333" s="19">
        <v>1029775</v>
      </c>
      <c r="O333" s="19">
        <v>5148877</v>
      </c>
      <c r="P333" s="20">
        <v>978287</v>
      </c>
      <c r="Q333" s="21">
        <v>135878858</v>
      </c>
      <c r="R333" s="20">
        <v>271757716</v>
      </c>
      <c r="S333" s="20">
        <v>51488768</v>
      </c>
      <c r="T333" s="20">
        <v>2059550</v>
      </c>
      <c r="U333" s="20">
        <v>10297754</v>
      </c>
      <c r="V333" s="22">
        <v>1956573</v>
      </c>
    </row>
    <row r="334" spans="3:22" ht="15" x14ac:dyDescent="0.2">
      <c r="C334" s="8"/>
      <c r="D334" s="9" t="s">
        <v>634</v>
      </c>
      <c r="E334" s="9"/>
      <c r="F334" s="9" t="s">
        <v>634</v>
      </c>
      <c r="G334" s="9" t="s">
        <v>635</v>
      </c>
      <c r="H334" s="45"/>
      <c r="I334" s="100"/>
      <c r="J334" s="101"/>
      <c r="K334" s="101"/>
      <c r="L334" s="18">
        <v>0</v>
      </c>
      <c r="M334" s="19">
        <v>0</v>
      </c>
      <c r="N334" s="19">
        <v>0</v>
      </c>
      <c r="O334" s="19">
        <v>0</v>
      </c>
      <c r="P334" s="20">
        <v>0</v>
      </c>
      <c r="Q334" s="21">
        <v>0</v>
      </c>
      <c r="R334" s="20">
        <v>0</v>
      </c>
      <c r="S334" s="20">
        <v>0</v>
      </c>
      <c r="T334" s="20">
        <v>0</v>
      </c>
      <c r="U334" s="20">
        <v>0</v>
      </c>
      <c r="V334" s="22">
        <v>0</v>
      </c>
    </row>
    <row r="335" spans="3:22" ht="15" x14ac:dyDescent="0.2">
      <c r="C335" s="13">
        <v>240</v>
      </c>
      <c r="D335" s="14" t="s">
        <v>636</v>
      </c>
      <c r="E335" s="35"/>
      <c r="F335" s="163" t="s">
        <v>636</v>
      </c>
      <c r="G335" s="17" t="s">
        <v>637</v>
      </c>
      <c r="H335" s="43" t="s">
        <v>38</v>
      </c>
      <c r="I335" s="99">
        <v>9</v>
      </c>
      <c r="J335" s="97"/>
      <c r="K335" s="97"/>
      <c r="L335" s="18">
        <v>3436441</v>
      </c>
      <c r="M335" s="19">
        <v>859110</v>
      </c>
      <c r="N335" s="19">
        <v>34364</v>
      </c>
      <c r="O335" s="19">
        <v>171822</v>
      </c>
      <c r="P335" s="20">
        <v>32646</v>
      </c>
      <c r="Q335" s="21">
        <v>4534383</v>
      </c>
      <c r="R335" s="20">
        <v>40809447</v>
      </c>
      <c r="S335" s="20">
        <v>7731990</v>
      </c>
      <c r="T335" s="20">
        <v>309276</v>
      </c>
      <c r="U335" s="20">
        <v>1546398</v>
      </c>
      <c r="V335" s="22">
        <v>293816</v>
      </c>
    </row>
    <row r="336" spans="3:22" ht="15" x14ac:dyDescent="0.2">
      <c r="C336" s="13">
        <v>241</v>
      </c>
      <c r="D336" s="14" t="s">
        <v>638</v>
      </c>
      <c r="E336" s="35"/>
      <c r="F336" s="163" t="s">
        <v>638</v>
      </c>
      <c r="G336" s="17" t="s">
        <v>611</v>
      </c>
      <c r="H336" s="43" t="s">
        <v>38</v>
      </c>
      <c r="I336" s="99">
        <v>9</v>
      </c>
      <c r="J336" s="97"/>
      <c r="K336" s="97"/>
      <c r="L336" s="18">
        <v>518358</v>
      </c>
      <c r="M336" s="19">
        <v>129590</v>
      </c>
      <c r="N336" s="19">
        <v>5184</v>
      </c>
      <c r="O336" s="19">
        <v>25918</v>
      </c>
      <c r="P336" s="20">
        <v>4924</v>
      </c>
      <c r="Q336" s="21">
        <v>683974</v>
      </c>
      <c r="R336" s="20">
        <v>6155766</v>
      </c>
      <c r="S336" s="20">
        <v>1166310</v>
      </c>
      <c r="T336" s="20">
        <v>46656</v>
      </c>
      <c r="U336" s="20">
        <v>233262</v>
      </c>
      <c r="V336" s="22">
        <v>44320</v>
      </c>
    </row>
    <row r="337" spans="3:22" ht="15" x14ac:dyDescent="0.2">
      <c r="C337" s="13">
        <v>242</v>
      </c>
      <c r="D337" s="14" t="s">
        <v>639</v>
      </c>
      <c r="E337" s="35"/>
      <c r="F337" s="163" t="s">
        <v>639</v>
      </c>
      <c r="G337" s="17" t="s">
        <v>613</v>
      </c>
      <c r="H337" s="43" t="s">
        <v>38</v>
      </c>
      <c r="I337" s="99">
        <v>9</v>
      </c>
      <c r="J337" s="97"/>
      <c r="K337" s="97"/>
      <c r="L337" s="18">
        <v>1099199</v>
      </c>
      <c r="M337" s="19">
        <v>274800</v>
      </c>
      <c r="N337" s="19">
        <v>10992</v>
      </c>
      <c r="O337" s="19">
        <v>54960</v>
      </c>
      <c r="P337" s="20">
        <v>10442</v>
      </c>
      <c r="Q337" s="21">
        <v>1450393</v>
      </c>
      <c r="R337" s="20">
        <v>13053537</v>
      </c>
      <c r="S337" s="20">
        <v>2473200</v>
      </c>
      <c r="T337" s="20">
        <v>98928</v>
      </c>
      <c r="U337" s="20">
        <v>494640</v>
      </c>
      <c r="V337" s="22">
        <v>93982</v>
      </c>
    </row>
    <row r="338" spans="3:22" ht="15" x14ac:dyDescent="0.2">
      <c r="C338" s="13">
        <v>243</v>
      </c>
      <c r="D338" s="14" t="s">
        <v>640</v>
      </c>
      <c r="E338" s="35"/>
      <c r="F338" s="163" t="s">
        <v>640</v>
      </c>
      <c r="G338" s="17" t="s">
        <v>593</v>
      </c>
      <c r="H338" s="43" t="s">
        <v>38</v>
      </c>
      <c r="I338" s="99">
        <v>9</v>
      </c>
      <c r="J338" s="97"/>
      <c r="K338" s="97"/>
      <c r="L338" s="18">
        <v>80994</v>
      </c>
      <c r="M338" s="19">
        <v>20249</v>
      </c>
      <c r="N338" s="19">
        <v>810</v>
      </c>
      <c r="O338" s="19">
        <v>4050</v>
      </c>
      <c r="P338" s="20">
        <v>770</v>
      </c>
      <c r="Q338" s="21">
        <v>106873</v>
      </c>
      <c r="R338" s="20">
        <v>961857</v>
      </c>
      <c r="S338" s="20">
        <v>182241</v>
      </c>
      <c r="T338" s="20">
        <v>7290</v>
      </c>
      <c r="U338" s="20">
        <v>36450</v>
      </c>
      <c r="V338" s="22">
        <v>6926</v>
      </c>
    </row>
    <row r="339" spans="3:22" ht="15" x14ac:dyDescent="0.2">
      <c r="C339" s="13">
        <v>244</v>
      </c>
      <c r="D339" s="14" t="s">
        <v>641</v>
      </c>
      <c r="E339" s="35"/>
      <c r="F339" s="163" t="s">
        <v>641</v>
      </c>
      <c r="G339" s="17" t="s">
        <v>595</v>
      </c>
      <c r="H339" s="43" t="s">
        <v>38</v>
      </c>
      <c r="I339" s="99">
        <v>18</v>
      </c>
      <c r="J339" s="97"/>
      <c r="K339" s="97"/>
      <c r="L339" s="18">
        <v>106449</v>
      </c>
      <c r="M339" s="19">
        <v>26612</v>
      </c>
      <c r="N339" s="19">
        <v>1064</v>
      </c>
      <c r="O339" s="19">
        <v>5322</v>
      </c>
      <c r="P339" s="20">
        <v>1011</v>
      </c>
      <c r="Q339" s="21">
        <v>140458</v>
      </c>
      <c r="R339" s="20">
        <v>2528244</v>
      </c>
      <c r="S339" s="20">
        <v>479016</v>
      </c>
      <c r="T339" s="20">
        <v>19152</v>
      </c>
      <c r="U339" s="20">
        <v>95796</v>
      </c>
      <c r="V339" s="22">
        <v>18201</v>
      </c>
    </row>
    <row r="340" spans="3:22" ht="15" x14ac:dyDescent="0.2">
      <c r="C340" s="13">
        <v>245</v>
      </c>
      <c r="D340" s="14" t="s">
        <v>642</v>
      </c>
      <c r="E340" s="35"/>
      <c r="F340" s="163" t="s">
        <v>642</v>
      </c>
      <c r="G340" s="17" t="s">
        <v>631</v>
      </c>
      <c r="H340" s="43" t="s">
        <v>38</v>
      </c>
      <c r="I340" s="99">
        <v>9</v>
      </c>
      <c r="J340" s="97"/>
      <c r="K340" s="97"/>
      <c r="L340" s="18">
        <v>3262884</v>
      </c>
      <c r="M340" s="19">
        <v>815721</v>
      </c>
      <c r="N340" s="19">
        <v>32629</v>
      </c>
      <c r="O340" s="19">
        <v>163144</v>
      </c>
      <c r="P340" s="20">
        <v>30997</v>
      </c>
      <c r="Q340" s="21">
        <v>4305375</v>
      </c>
      <c r="R340" s="20">
        <v>38748375</v>
      </c>
      <c r="S340" s="20">
        <v>7341489</v>
      </c>
      <c r="T340" s="20">
        <v>293661</v>
      </c>
      <c r="U340" s="20">
        <v>1468296</v>
      </c>
      <c r="V340" s="22">
        <v>278976</v>
      </c>
    </row>
    <row r="341" spans="3:22" ht="15" x14ac:dyDescent="0.2">
      <c r="C341" s="38"/>
      <c r="D341" s="9" t="s">
        <v>643</v>
      </c>
      <c r="E341" s="9"/>
      <c r="F341" s="9" t="s">
        <v>643</v>
      </c>
      <c r="G341" s="9" t="s">
        <v>644</v>
      </c>
      <c r="H341" s="45"/>
      <c r="I341" s="100"/>
      <c r="J341" s="101"/>
      <c r="K341" s="101"/>
      <c r="L341" s="18">
        <v>0</v>
      </c>
      <c r="M341" s="19">
        <v>0</v>
      </c>
      <c r="N341" s="19">
        <v>0</v>
      </c>
      <c r="O341" s="19">
        <v>0</v>
      </c>
      <c r="P341" s="20">
        <v>0</v>
      </c>
      <c r="Q341" s="21">
        <v>0</v>
      </c>
      <c r="R341" s="20">
        <v>0</v>
      </c>
      <c r="S341" s="20">
        <v>0</v>
      </c>
      <c r="T341" s="20">
        <v>0</v>
      </c>
      <c r="U341" s="20">
        <v>0</v>
      </c>
      <c r="V341" s="22">
        <v>0</v>
      </c>
    </row>
    <row r="342" spans="3:22" ht="15" x14ac:dyDescent="0.2">
      <c r="C342" s="13">
        <v>246</v>
      </c>
      <c r="D342" s="14" t="s">
        <v>645</v>
      </c>
      <c r="E342" s="35"/>
      <c r="F342" s="163" t="s">
        <v>645</v>
      </c>
      <c r="G342" s="17" t="s">
        <v>646</v>
      </c>
      <c r="H342" s="43" t="s">
        <v>38</v>
      </c>
      <c r="I342" s="99">
        <v>4</v>
      </c>
      <c r="J342" s="98"/>
      <c r="K342" s="97"/>
      <c r="L342" s="18">
        <v>31468595</v>
      </c>
      <c r="M342" s="19">
        <v>7867149</v>
      </c>
      <c r="N342" s="19">
        <v>314686</v>
      </c>
      <c r="O342" s="19">
        <v>1573430</v>
      </c>
      <c r="P342" s="20">
        <v>298952</v>
      </c>
      <c r="Q342" s="21">
        <v>41522812</v>
      </c>
      <c r="R342" s="20">
        <v>166091248</v>
      </c>
      <c r="S342" s="20">
        <v>31468596</v>
      </c>
      <c r="T342" s="20">
        <v>1258744</v>
      </c>
      <c r="U342" s="20">
        <v>6293720</v>
      </c>
      <c r="V342" s="22">
        <v>1195807</v>
      </c>
    </row>
    <row r="343" spans="3:22" ht="15" x14ac:dyDescent="0.2">
      <c r="C343" s="13">
        <v>247</v>
      </c>
      <c r="D343" s="14" t="s">
        <v>647</v>
      </c>
      <c r="E343" s="35"/>
      <c r="F343" s="163" t="s">
        <v>647</v>
      </c>
      <c r="G343" s="17" t="s">
        <v>648</v>
      </c>
      <c r="H343" s="43" t="s">
        <v>38</v>
      </c>
      <c r="I343" s="99">
        <v>4</v>
      </c>
      <c r="J343" s="97"/>
      <c r="K343" s="97"/>
      <c r="L343" s="18">
        <v>599352</v>
      </c>
      <c r="M343" s="19">
        <v>149838</v>
      </c>
      <c r="N343" s="19">
        <v>5994</v>
      </c>
      <c r="O343" s="19">
        <v>29968</v>
      </c>
      <c r="P343" s="20">
        <v>5694</v>
      </c>
      <c r="Q343" s="21">
        <v>790846</v>
      </c>
      <c r="R343" s="20">
        <v>3163384</v>
      </c>
      <c r="S343" s="20">
        <v>599352</v>
      </c>
      <c r="T343" s="20">
        <v>23976</v>
      </c>
      <c r="U343" s="20">
        <v>119872</v>
      </c>
      <c r="V343" s="22">
        <v>22776</v>
      </c>
    </row>
    <row r="344" spans="3:22" ht="15" x14ac:dyDescent="0.2">
      <c r="C344" s="13">
        <v>248</v>
      </c>
      <c r="D344" s="14" t="s">
        <v>649</v>
      </c>
      <c r="E344" s="35"/>
      <c r="F344" s="163" t="s">
        <v>649</v>
      </c>
      <c r="G344" s="17" t="s">
        <v>593</v>
      </c>
      <c r="H344" s="43" t="s">
        <v>38</v>
      </c>
      <c r="I344" s="99">
        <v>4</v>
      </c>
      <c r="J344" s="97"/>
      <c r="K344" s="97"/>
      <c r="L344" s="18">
        <v>80994</v>
      </c>
      <c r="M344" s="19">
        <v>20249</v>
      </c>
      <c r="N344" s="19">
        <v>810</v>
      </c>
      <c r="O344" s="19">
        <v>4050</v>
      </c>
      <c r="P344" s="20">
        <v>770</v>
      </c>
      <c r="Q344" s="21">
        <v>106873</v>
      </c>
      <c r="R344" s="20">
        <v>427492</v>
      </c>
      <c r="S344" s="20">
        <v>80996</v>
      </c>
      <c r="T344" s="20">
        <v>3240</v>
      </c>
      <c r="U344" s="20">
        <v>16200</v>
      </c>
      <c r="V344" s="22">
        <v>3078</v>
      </c>
    </row>
    <row r="345" spans="3:22" ht="15" x14ac:dyDescent="0.2">
      <c r="C345" s="13">
        <v>249</v>
      </c>
      <c r="D345" s="14" t="s">
        <v>650</v>
      </c>
      <c r="E345" s="35"/>
      <c r="F345" s="163" t="s">
        <v>650</v>
      </c>
      <c r="G345" s="17" t="s">
        <v>595</v>
      </c>
      <c r="H345" s="43" t="s">
        <v>38</v>
      </c>
      <c r="I345" s="99">
        <v>4</v>
      </c>
      <c r="J345" s="97"/>
      <c r="K345" s="97"/>
      <c r="L345" s="18">
        <v>106449</v>
      </c>
      <c r="M345" s="19">
        <v>26612</v>
      </c>
      <c r="N345" s="19">
        <v>1064</v>
      </c>
      <c r="O345" s="19">
        <v>5322</v>
      </c>
      <c r="P345" s="20">
        <v>1011</v>
      </c>
      <c r="Q345" s="21">
        <v>140458</v>
      </c>
      <c r="R345" s="20">
        <v>561832</v>
      </c>
      <c r="S345" s="20">
        <v>106448</v>
      </c>
      <c r="T345" s="20">
        <v>4256</v>
      </c>
      <c r="U345" s="20">
        <v>21288</v>
      </c>
      <c r="V345" s="22">
        <v>4045</v>
      </c>
    </row>
    <row r="346" spans="3:22" ht="34.5" customHeight="1" x14ac:dyDescent="0.2">
      <c r="C346" s="38"/>
      <c r="D346" s="9" t="s">
        <v>651</v>
      </c>
      <c r="E346" s="9"/>
      <c r="F346" s="9" t="s">
        <v>651</v>
      </c>
      <c r="G346" s="70" t="s">
        <v>652</v>
      </c>
      <c r="H346" s="45"/>
      <c r="I346" s="100"/>
      <c r="J346" s="101"/>
      <c r="K346" s="101"/>
      <c r="L346" s="18">
        <v>0</v>
      </c>
      <c r="M346" s="19">
        <v>0</v>
      </c>
      <c r="N346" s="19">
        <v>0</v>
      </c>
      <c r="O346" s="19">
        <v>0</v>
      </c>
      <c r="P346" s="20">
        <v>0</v>
      </c>
      <c r="Q346" s="21">
        <v>0</v>
      </c>
      <c r="R346" s="20">
        <v>0</v>
      </c>
      <c r="S346" s="20">
        <v>0</v>
      </c>
      <c r="T346" s="20">
        <v>0</v>
      </c>
      <c r="U346" s="20">
        <v>0</v>
      </c>
      <c r="V346" s="22">
        <v>0</v>
      </c>
    </row>
    <row r="347" spans="3:22" ht="15" x14ac:dyDescent="0.2">
      <c r="C347" s="13">
        <v>250</v>
      </c>
      <c r="D347" s="14" t="s">
        <v>653</v>
      </c>
      <c r="E347" s="35"/>
      <c r="F347" s="163" t="s">
        <v>653</v>
      </c>
      <c r="G347" s="122" t="s">
        <v>654</v>
      </c>
      <c r="H347" s="123" t="s">
        <v>38</v>
      </c>
      <c r="I347" s="124">
        <v>2</v>
      </c>
      <c r="J347" s="97"/>
      <c r="K347" s="97"/>
      <c r="L347" s="18">
        <v>2357788</v>
      </c>
      <c r="M347" s="19">
        <v>589447</v>
      </c>
      <c r="N347" s="19">
        <v>23578</v>
      </c>
      <c r="O347" s="19">
        <v>117889</v>
      </c>
      <c r="P347" s="20">
        <v>22399</v>
      </c>
      <c r="Q347" s="21">
        <v>3111101</v>
      </c>
      <c r="R347" s="20">
        <v>6222202</v>
      </c>
      <c r="S347" s="20">
        <v>1178894</v>
      </c>
      <c r="T347" s="20">
        <v>47156</v>
      </c>
      <c r="U347" s="20">
        <v>235778</v>
      </c>
      <c r="V347" s="22">
        <v>44798</v>
      </c>
    </row>
    <row r="348" spans="3:22" ht="15" x14ac:dyDescent="0.2">
      <c r="C348" s="38"/>
      <c r="D348" s="9" t="s">
        <v>655</v>
      </c>
      <c r="E348" s="9"/>
      <c r="F348" s="9" t="s">
        <v>655</v>
      </c>
      <c r="G348" s="9" t="s">
        <v>656</v>
      </c>
      <c r="H348" s="45"/>
      <c r="I348" s="100"/>
      <c r="J348" s="101"/>
      <c r="K348" s="101"/>
      <c r="L348" s="18">
        <v>0</v>
      </c>
      <c r="M348" s="19">
        <v>0</v>
      </c>
      <c r="N348" s="19">
        <v>0</v>
      </c>
      <c r="O348" s="19">
        <v>0</v>
      </c>
      <c r="P348" s="20">
        <v>0</v>
      </c>
      <c r="Q348" s="21">
        <v>0</v>
      </c>
      <c r="R348" s="20">
        <v>0</v>
      </c>
      <c r="S348" s="20">
        <v>0</v>
      </c>
      <c r="T348" s="20">
        <v>0</v>
      </c>
      <c r="U348" s="20">
        <v>0</v>
      </c>
      <c r="V348" s="22">
        <v>0</v>
      </c>
    </row>
    <row r="349" spans="3:22" ht="15" x14ac:dyDescent="0.2">
      <c r="C349" s="13">
        <v>251</v>
      </c>
      <c r="D349" s="14" t="s">
        <v>657</v>
      </c>
      <c r="E349" s="35"/>
      <c r="F349" s="163" t="s">
        <v>657</v>
      </c>
      <c r="G349" s="17" t="s">
        <v>658</v>
      </c>
      <c r="H349" s="43" t="s">
        <v>32</v>
      </c>
      <c r="I349" s="99">
        <v>6899.9999999999991</v>
      </c>
      <c r="J349" s="98"/>
      <c r="K349" s="97"/>
      <c r="L349" s="18">
        <v>20364</v>
      </c>
      <c r="M349" s="19">
        <v>5091</v>
      </c>
      <c r="N349" s="19">
        <v>204</v>
      </c>
      <c r="O349" s="19">
        <v>1018</v>
      </c>
      <c r="P349" s="20">
        <v>193</v>
      </c>
      <c r="Q349" s="21">
        <v>26870</v>
      </c>
      <c r="R349" s="20">
        <v>185402999.99999997</v>
      </c>
      <c r="S349" s="20">
        <v>35127900</v>
      </c>
      <c r="T349" s="20">
        <v>1407600</v>
      </c>
      <c r="U349" s="20">
        <v>7024200</v>
      </c>
      <c r="V349" s="22">
        <v>1334598</v>
      </c>
    </row>
    <row r="350" spans="3:22" ht="15" x14ac:dyDescent="0.2">
      <c r="C350" s="13">
        <v>252</v>
      </c>
      <c r="D350" s="14" t="s">
        <v>659</v>
      </c>
      <c r="E350" s="35"/>
      <c r="F350" s="163" t="s">
        <v>659</v>
      </c>
      <c r="G350" s="44" t="s">
        <v>660</v>
      </c>
      <c r="H350" s="43" t="s">
        <v>32</v>
      </c>
      <c r="I350" s="99">
        <v>2000</v>
      </c>
      <c r="J350" s="98"/>
      <c r="K350" s="97"/>
      <c r="L350" s="18">
        <v>17125</v>
      </c>
      <c r="M350" s="19">
        <v>4281</v>
      </c>
      <c r="N350" s="19">
        <v>171</v>
      </c>
      <c r="O350" s="19">
        <v>856</v>
      </c>
      <c r="P350" s="20">
        <v>163</v>
      </c>
      <c r="Q350" s="21">
        <v>22596</v>
      </c>
      <c r="R350" s="20">
        <v>45192000</v>
      </c>
      <c r="S350" s="20">
        <v>8562000</v>
      </c>
      <c r="T350" s="20">
        <v>342000</v>
      </c>
      <c r="U350" s="20">
        <v>1712000</v>
      </c>
      <c r="V350" s="22">
        <v>325280</v>
      </c>
    </row>
    <row r="351" spans="3:22" ht="15" x14ac:dyDescent="0.2">
      <c r="C351" s="13">
        <v>253</v>
      </c>
      <c r="D351" s="14" t="s">
        <v>661</v>
      </c>
      <c r="E351" s="35"/>
      <c r="F351" s="163" t="s">
        <v>661</v>
      </c>
      <c r="G351" s="17" t="s">
        <v>662</v>
      </c>
      <c r="H351" s="43" t="s">
        <v>32</v>
      </c>
      <c r="I351" s="99">
        <v>1000</v>
      </c>
      <c r="J351" s="98"/>
      <c r="K351" s="97"/>
      <c r="L351" s="18">
        <v>15968</v>
      </c>
      <c r="M351" s="19">
        <v>3992</v>
      </c>
      <c r="N351" s="19">
        <v>160</v>
      </c>
      <c r="O351" s="19">
        <v>798</v>
      </c>
      <c r="P351" s="20">
        <v>152</v>
      </c>
      <c r="Q351" s="21">
        <v>21070</v>
      </c>
      <c r="R351" s="20">
        <v>21070000</v>
      </c>
      <c r="S351" s="20">
        <v>3992000</v>
      </c>
      <c r="T351" s="20">
        <v>160000</v>
      </c>
      <c r="U351" s="20">
        <v>798000</v>
      </c>
      <c r="V351" s="22">
        <v>151620</v>
      </c>
    </row>
    <row r="352" spans="3:22" ht="15" x14ac:dyDescent="0.2">
      <c r="C352" s="13">
        <v>254</v>
      </c>
      <c r="D352" s="14" t="s">
        <v>663</v>
      </c>
      <c r="E352" s="35"/>
      <c r="F352" s="163" t="s">
        <v>663</v>
      </c>
      <c r="G352" s="17" t="s">
        <v>664</v>
      </c>
      <c r="H352" s="43" t="s">
        <v>32</v>
      </c>
      <c r="I352" s="99">
        <v>4000</v>
      </c>
      <c r="J352" s="97"/>
      <c r="K352" s="97"/>
      <c r="L352" s="18">
        <v>22447</v>
      </c>
      <c r="M352" s="19">
        <v>5612</v>
      </c>
      <c r="N352" s="19">
        <v>224</v>
      </c>
      <c r="O352" s="19">
        <v>1122</v>
      </c>
      <c r="P352" s="20">
        <v>213</v>
      </c>
      <c r="Q352" s="21">
        <v>29618</v>
      </c>
      <c r="R352" s="20">
        <v>118472000</v>
      </c>
      <c r="S352" s="20">
        <v>22448000</v>
      </c>
      <c r="T352" s="20">
        <v>896000</v>
      </c>
      <c r="U352" s="20">
        <v>4488000</v>
      </c>
      <c r="V352" s="22">
        <v>852720</v>
      </c>
    </row>
    <row r="353" spans="3:22" ht="15" x14ac:dyDescent="0.2">
      <c r="C353" s="13">
        <v>255</v>
      </c>
      <c r="D353" s="14" t="s">
        <v>665</v>
      </c>
      <c r="E353" s="35"/>
      <c r="F353" s="163" t="s">
        <v>665</v>
      </c>
      <c r="G353" s="17" t="s">
        <v>666</v>
      </c>
      <c r="H353" s="43" t="s">
        <v>38</v>
      </c>
      <c r="I353" s="99">
        <v>75</v>
      </c>
      <c r="J353" s="97"/>
      <c r="K353" s="97"/>
      <c r="L353" s="18">
        <v>254551</v>
      </c>
      <c r="M353" s="19">
        <v>63638</v>
      </c>
      <c r="N353" s="19">
        <v>2546</v>
      </c>
      <c r="O353" s="19">
        <v>12728</v>
      </c>
      <c r="P353" s="20">
        <v>2418</v>
      </c>
      <c r="Q353" s="21">
        <v>335881</v>
      </c>
      <c r="R353" s="20">
        <v>25191075</v>
      </c>
      <c r="S353" s="20">
        <v>4772850</v>
      </c>
      <c r="T353" s="20">
        <v>190950</v>
      </c>
      <c r="U353" s="20">
        <v>954600</v>
      </c>
      <c r="V353" s="22">
        <v>181374</v>
      </c>
    </row>
    <row r="354" spans="3:22" ht="15" x14ac:dyDescent="0.2">
      <c r="C354" s="13">
        <v>256</v>
      </c>
      <c r="D354" s="14" t="s">
        <v>667</v>
      </c>
      <c r="E354" s="35"/>
      <c r="F354" s="163" t="s">
        <v>667</v>
      </c>
      <c r="G354" s="17" t="s">
        <v>668</v>
      </c>
      <c r="H354" s="43" t="s">
        <v>38</v>
      </c>
      <c r="I354" s="99">
        <v>75</v>
      </c>
      <c r="J354" s="97"/>
      <c r="K354" s="97"/>
      <c r="L354" s="18">
        <v>80878</v>
      </c>
      <c r="M354" s="19">
        <v>20220</v>
      </c>
      <c r="N354" s="19">
        <v>809</v>
      </c>
      <c r="O354" s="19">
        <v>4044</v>
      </c>
      <c r="P354" s="20">
        <v>768</v>
      </c>
      <c r="Q354" s="21">
        <v>106719</v>
      </c>
      <c r="R354" s="20">
        <v>8003925</v>
      </c>
      <c r="S354" s="20">
        <v>1516500</v>
      </c>
      <c r="T354" s="20">
        <v>60675</v>
      </c>
      <c r="U354" s="20">
        <v>303300</v>
      </c>
      <c r="V354" s="22">
        <v>57627</v>
      </c>
    </row>
    <row r="355" spans="3:22" ht="15" x14ac:dyDescent="0.2">
      <c r="C355" s="13">
        <v>257</v>
      </c>
      <c r="D355" s="14" t="s">
        <v>669</v>
      </c>
      <c r="E355" s="35"/>
      <c r="F355" s="163" t="s">
        <v>669</v>
      </c>
      <c r="G355" s="46" t="s">
        <v>670</v>
      </c>
      <c r="H355" s="43" t="s">
        <v>38</v>
      </c>
      <c r="I355" s="99">
        <v>50</v>
      </c>
      <c r="J355" s="102"/>
      <c r="K355" s="97"/>
      <c r="L355" s="18">
        <v>944154</v>
      </c>
      <c r="M355" s="19">
        <v>236039</v>
      </c>
      <c r="N355" s="19">
        <v>9442</v>
      </c>
      <c r="O355" s="19">
        <v>47208</v>
      </c>
      <c r="P355" s="20">
        <v>8970</v>
      </c>
      <c r="Q355" s="21">
        <v>1245813</v>
      </c>
      <c r="R355" s="20">
        <v>62290650</v>
      </c>
      <c r="S355" s="20">
        <v>11801950</v>
      </c>
      <c r="T355" s="20">
        <v>472100</v>
      </c>
      <c r="U355" s="20">
        <v>2360400</v>
      </c>
      <c r="V355" s="22">
        <v>448476</v>
      </c>
    </row>
    <row r="356" spans="3:22" ht="15" x14ac:dyDescent="0.2">
      <c r="C356" s="13">
        <v>258</v>
      </c>
      <c r="D356" s="14" t="s">
        <v>671</v>
      </c>
      <c r="E356" s="35"/>
      <c r="F356" s="163" t="s">
        <v>671</v>
      </c>
      <c r="G356" s="17" t="s">
        <v>672</v>
      </c>
      <c r="H356" s="43" t="s">
        <v>38</v>
      </c>
      <c r="I356" s="99">
        <v>6</v>
      </c>
      <c r="J356" s="97"/>
      <c r="K356" s="97"/>
      <c r="L356" s="18">
        <v>3644711</v>
      </c>
      <c r="M356" s="19">
        <v>911178</v>
      </c>
      <c r="N356" s="19">
        <v>36447</v>
      </c>
      <c r="O356" s="19">
        <v>182236</v>
      </c>
      <c r="P356" s="20">
        <v>34625</v>
      </c>
      <c r="Q356" s="21">
        <v>4809197</v>
      </c>
      <c r="R356" s="20">
        <v>28855182</v>
      </c>
      <c r="S356" s="20">
        <v>5467068</v>
      </c>
      <c r="T356" s="20">
        <v>218682</v>
      </c>
      <c r="U356" s="20">
        <v>1093416</v>
      </c>
      <c r="V356" s="22">
        <v>207749</v>
      </c>
    </row>
    <row r="357" spans="3:22" ht="15" x14ac:dyDescent="0.2">
      <c r="C357" s="38"/>
      <c r="D357" s="9" t="s">
        <v>673</v>
      </c>
      <c r="E357" s="9"/>
      <c r="F357" s="9" t="s">
        <v>673</v>
      </c>
      <c r="G357" s="9" t="s">
        <v>674</v>
      </c>
      <c r="H357" s="45"/>
      <c r="I357" s="100"/>
      <c r="J357" s="101"/>
      <c r="K357" s="101"/>
      <c r="L357" s="18">
        <v>0</v>
      </c>
      <c r="M357" s="19">
        <v>0</v>
      </c>
      <c r="N357" s="19">
        <v>0</v>
      </c>
      <c r="O357" s="19">
        <v>0</v>
      </c>
      <c r="P357" s="20">
        <v>0</v>
      </c>
      <c r="Q357" s="21">
        <v>0</v>
      </c>
      <c r="R357" s="20">
        <v>0</v>
      </c>
      <c r="S357" s="20">
        <v>0</v>
      </c>
      <c r="T357" s="20">
        <v>0</v>
      </c>
      <c r="U357" s="20">
        <v>0</v>
      </c>
      <c r="V357" s="22">
        <v>0</v>
      </c>
    </row>
    <row r="358" spans="3:22" ht="28.5" x14ac:dyDescent="0.2">
      <c r="C358" s="13">
        <v>259</v>
      </c>
      <c r="D358" s="14" t="s">
        <v>675</v>
      </c>
      <c r="E358" s="35"/>
      <c r="F358" s="163" t="s">
        <v>675</v>
      </c>
      <c r="G358" s="121" t="s">
        <v>676</v>
      </c>
      <c r="H358" s="123" t="s">
        <v>36</v>
      </c>
      <c r="I358" s="99">
        <v>1</v>
      </c>
      <c r="J358" s="102"/>
      <c r="K358" s="97"/>
      <c r="L358" s="18">
        <v>808678566</v>
      </c>
      <c r="M358" s="19">
        <v>202169642</v>
      </c>
      <c r="N358" s="19">
        <v>8086786</v>
      </c>
      <c r="O358" s="19">
        <v>40433928</v>
      </c>
      <c r="P358" s="20">
        <v>7682446</v>
      </c>
      <c r="Q358" s="21">
        <v>1067051368</v>
      </c>
      <c r="R358" s="20">
        <v>1067051368</v>
      </c>
      <c r="S358" s="20">
        <v>202169642</v>
      </c>
      <c r="T358" s="20">
        <v>8086786</v>
      </c>
      <c r="U358" s="20">
        <v>40433928</v>
      </c>
      <c r="V358" s="22">
        <v>7682446</v>
      </c>
    </row>
    <row r="359" spans="3:22" ht="15" x14ac:dyDescent="0.2">
      <c r="C359" s="38"/>
      <c r="D359" s="9" t="s">
        <v>677</v>
      </c>
      <c r="E359" s="9"/>
      <c r="F359" s="9" t="s">
        <v>677</v>
      </c>
      <c r="G359" s="9" t="s">
        <v>678</v>
      </c>
      <c r="H359" s="45"/>
      <c r="I359" s="81"/>
      <c r="J359" s="103"/>
      <c r="K359" s="103"/>
      <c r="L359" s="18">
        <v>0</v>
      </c>
      <c r="M359" s="19">
        <v>0</v>
      </c>
      <c r="N359" s="19">
        <v>0</v>
      </c>
      <c r="O359" s="19">
        <v>0</v>
      </c>
      <c r="P359" s="20">
        <v>0</v>
      </c>
      <c r="Q359" s="21">
        <v>0</v>
      </c>
      <c r="R359" s="20">
        <v>0</v>
      </c>
      <c r="S359" s="20">
        <v>0</v>
      </c>
      <c r="T359" s="20">
        <v>0</v>
      </c>
      <c r="U359" s="20">
        <v>0</v>
      </c>
      <c r="V359" s="22">
        <v>0</v>
      </c>
    </row>
    <row r="360" spans="3:22" ht="15" x14ac:dyDescent="0.2">
      <c r="C360" s="13">
        <v>260</v>
      </c>
      <c r="D360" s="14" t="s">
        <v>679</v>
      </c>
      <c r="E360" s="35"/>
      <c r="F360" s="163" t="s">
        <v>679</v>
      </c>
      <c r="G360" s="17" t="s">
        <v>680</v>
      </c>
      <c r="H360" s="43" t="s">
        <v>32</v>
      </c>
      <c r="I360" s="99">
        <v>500</v>
      </c>
      <c r="J360" s="97"/>
      <c r="K360" s="97"/>
      <c r="L360" s="18">
        <v>111069</v>
      </c>
      <c r="M360" s="19">
        <v>27767</v>
      </c>
      <c r="N360" s="19">
        <v>1111</v>
      </c>
      <c r="O360" s="19">
        <v>5553</v>
      </c>
      <c r="P360" s="20">
        <v>1055</v>
      </c>
      <c r="Q360" s="21">
        <v>146555</v>
      </c>
      <c r="R360" s="20">
        <v>73277500</v>
      </c>
      <c r="S360" s="20">
        <v>13883500</v>
      </c>
      <c r="T360" s="20">
        <v>555500</v>
      </c>
      <c r="U360" s="20">
        <v>2776500</v>
      </c>
      <c r="V360" s="22">
        <v>527535</v>
      </c>
    </row>
    <row r="361" spans="3:22" ht="15" x14ac:dyDescent="0.2">
      <c r="C361" s="13">
        <v>261</v>
      </c>
      <c r="D361" s="14" t="s">
        <v>681</v>
      </c>
      <c r="E361" s="35"/>
      <c r="F361" s="163" t="s">
        <v>681</v>
      </c>
      <c r="G361" s="17" t="s">
        <v>682</v>
      </c>
      <c r="H361" s="43" t="s">
        <v>32</v>
      </c>
      <c r="I361" s="99">
        <v>1000</v>
      </c>
      <c r="J361" s="98"/>
      <c r="K361" s="97"/>
      <c r="L361" s="18">
        <v>116209</v>
      </c>
      <c r="M361" s="19">
        <v>29052</v>
      </c>
      <c r="N361" s="19">
        <v>1162</v>
      </c>
      <c r="O361" s="19">
        <v>5810</v>
      </c>
      <c r="P361" s="20">
        <v>1104</v>
      </c>
      <c r="Q361" s="21">
        <v>153337</v>
      </c>
      <c r="R361" s="20">
        <v>153337000</v>
      </c>
      <c r="S361" s="20">
        <v>29052000</v>
      </c>
      <c r="T361" s="20">
        <v>1162000</v>
      </c>
      <c r="U361" s="20">
        <v>5810000</v>
      </c>
      <c r="V361" s="22">
        <v>1103900</v>
      </c>
    </row>
    <row r="362" spans="3:22" ht="15" x14ac:dyDescent="0.2">
      <c r="C362" s="13">
        <v>262</v>
      </c>
      <c r="D362" s="14" t="s">
        <v>683</v>
      </c>
      <c r="E362" s="35"/>
      <c r="F362" s="163" t="s">
        <v>683</v>
      </c>
      <c r="G362" s="17" t="s">
        <v>684</v>
      </c>
      <c r="H362" s="43" t="s">
        <v>32</v>
      </c>
      <c r="I362" s="99">
        <v>100</v>
      </c>
      <c r="J362" s="97"/>
      <c r="K362" s="97"/>
      <c r="L362" s="18">
        <v>125819</v>
      </c>
      <c r="M362" s="19">
        <v>31455</v>
      </c>
      <c r="N362" s="19">
        <v>1258</v>
      </c>
      <c r="O362" s="19">
        <v>6291</v>
      </c>
      <c r="P362" s="20">
        <v>1195</v>
      </c>
      <c r="Q362" s="21">
        <v>166018</v>
      </c>
      <c r="R362" s="20">
        <v>16601800</v>
      </c>
      <c r="S362" s="20">
        <v>3145500</v>
      </c>
      <c r="T362" s="20">
        <v>125800</v>
      </c>
      <c r="U362" s="20">
        <v>629100</v>
      </c>
      <c r="V362" s="22">
        <v>119529</v>
      </c>
    </row>
    <row r="363" spans="3:22" ht="15" x14ac:dyDescent="0.2">
      <c r="C363" s="13">
        <v>263</v>
      </c>
      <c r="D363" s="14" t="s">
        <v>685</v>
      </c>
      <c r="E363" s="35"/>
      <c r="F363" s="163" t="s">
        <v>685</v>
      </c>
      <c r="G363" s="17" t="s">
        <v>686</v>
      </c>
      <c r="H363" s="43" t="s">
        <v>32</v>
      </c>
      <c r="I363" s="99">
        <v>100</v>
      </c>
      <c r="J363" s="98"/>
      <c r="K363" s="97"/>
      <c r="L363" s="18">
        <v>143089</v>
      </c>
      <c r="M363" s="19">
        <v>35772</v>
      </c>
      <c r="N363" s="19">
        <v>1431</v>
      </c>
      <c r="O363" s="19">
        <v>7154</v>
      </c>
      <c r="P363" s="20">
        <v>1359</v>
      </c>
      <c r="Q363" s="21">
        <v>188805</v>
      </c>
      <c r="R363" s="20">
        <v>18880500</v>
      </c>
      <c r="S363" s="20">
        <v>3577200</v>
      </c>
      <c r="T363" s="20">
        <v>143100</v>
      </c>
      <c r="U363" s="20">
        <v>715400</v>
      </c>
      <c r="V363" s="22">
        <v>135926</v>
      </c>
    </row>
    <row r="364" spans="3:22" ht="15" x14ac:dyDescent="0.2">
      <c r="C364" s="13">
        <v>264</v>
      </c>
      <c r="D364" s="14" t="s">
        <v>687</v>
      </c>
      <c r="E364" s="35"/>
      <c r="F364" s="163" t="s">
        <v>687</v>
      </c>
      <c r="G364" s="44" t="s">
        <v>688</v>
      </c>
      <c r="H364" s="43" t="s">
        <v>32</v>
      </c>
      <c r="I364" s="99">
        <v>100</v>
      </c>
      <c r="J364" s="98"/>
      <c r="K364" s="97"/>
      <c r="L364" s="18">
        <v>283458</v>
      </c>
      <c r="M364" s="19">
        <v>70865</v>
      </c>
      <c r="N364" s="19">
        <v>2835</v>
      </c>
      <c r="O364" s="19">
        <v>14173</v>
      </c>
      <c r="P364" s="20">
        <v>2693</v>
      </c>
      <c r="Q364" s="21">
        <v>374024</v>
      </c>
      <c r="R364" s="20">
        <v>37402400</v>
      </c>
      <c r="S364" s="20">
        <v>7086500</v>
      </c>
      <c r="T364" s="20">
        <v>283500</v>
      </c>
      <c r="U364" s="20">
        <v>1417300</v>
      </c>
      <c r="V364" s="22">
        <v>269287</v>
      </c>
    </row>
    <row r="365" spans="3:22" ht="15" x14ac:dyDescent="0.2">
      <c r="C365" s="13">
        <v>265</v>
      </c>
      <c r="D365" s="14" t="s">
        <v>689</v>
      </c>
      <c r="E365" s="35"/>
      <c r="F365" s="163" t="s">
        <v>689</v>
      </c>
      <c r="G365" s="17" t="s">
        <v>690</v>
      </c>
      <c r="H365" s="43" t="s">
        <v>32</v>
      </c>
      <c r="I365" s="99">
        <v>100</v>
      </c>
      <c r="J365" s="98"/>
      <c r="K365" s="97"/>
      <c r="L365" s="18">
        <v>374153</v>
      </c>
      <c r="M365" s="19">
        <v>93538</v>
      </c>
      <c r="N365" s="19">
        <v>3742</v>
      </c>
      <c r="O365" s="19">
        <v>18708</v>
      </c>
      <c r="P365" s="20">
        <v>3555</v>
      </c>
      <c r="Q365" s="21">
        <v>493696</v>
      </c>
      <c r="R365" s="20">
        <v>49369600</v>
      </c>
      <c r="S365" s="20">
        <v>9353800</v>
      </c>
      <c r="T365" s="20">
        <v>374200</v>
      </c>
      <c r="U365" s="20">
        <v>1870800</v>
      </c>
      <c r="V365" s="22">
        <v>355452</v>
      </c>
    </row>
    <row r="366" spans="3:22" ht="15" x14ac:dyDescent="0.2">
      <c r="C366" s="13">
        <v>266</v>
      </c>
      <c r="D366" s="14" t="s">
        <v>691</v>
      </c>
      <c r="E366" s="35"/>
      <c r="F366" s="163" t="s">
        <v>691</v>
      </c>
      <c r="G366" s="17" t="s">
        <v>692</v>
      </c>
      <c r="H366" s="43" t="s">
        <v>32</v>
      </c>
      <c r="I366" s="99">
        <v>3100</v>
      </c>
      <c r="J366" s="98"/>
      <c r="K366" s="97"/>
      <c r="L366" s="18">
        <v>136997</v>
      </c>
      <c r="M366" s="19">
        <v>34249</v>
      </c>
      <c r="N366" s="19">
        <v>1370</v>
      </c>
      <c r="O366" s="19">
        <v>6850</v>
      </c>
      <c r="P366" s="20">
        <v>1302</v>
      </c>
      <c r="Q366" s="21">
        <v>180768</v>
      </c>
      <c r="R366" s="20">
        <v>560380800</v>
      </c>
      <c r="S366" s="20">
        <v>106171900</v>
      </c>
      <c r="T366" s="20">
        <v>4247000</v>
      </c>
      <c r="U366" s="20">
        <v>21235000</v>
      </c>
      <c r="V366" s="22">
        <v>4034650</v>
      </c>
    </row>
    <row r="367" spans="3:22" ht="15" x14ac:dyDescent="0.2">
      <c r="C367" s="13">
        <v>267</v>
      </c>
      <c r="D367" s="14" t="s">
        <v>693</v>
      </c>
      <c r="E367" s="35"/>
      <c r="F367" s="163" t="s">
        <v>693</v>
      </c>
      <c r="G367" s="17" t="s">
        <v>694</v>
      </c>
      <c r="H367" s="43" t="s">
        <v>38</v>
      </c>
      <c r="I367" s="99">
        <v>60</v>
      </c>
      <c r="J367" s="98"/>
      <c r="K367" s="97"/>
      <c r="L367" s="18">
        <v>1713758</v>
      </c>
      <c r="M367" s="19">
        <v>428440</v>
      </c>
      <c r="N367" s="19">
        <v>17138</v>
      </c>
      <c r="O367" s="19">
        <v>85688</v>
      </c>
      <c r="P367" s="20">
        <v>16281</v>
      </c>
      <c r="Q367" s="21">
        <v>2261305</v>
      </c>
      <c r="R367" s="20">
        <v>135678300</v>
      </c>
      <c r="S367" s="20">
        <v>25706400</v>
      </c>
      <c r="T367" s="20">
        <v>1028280</v>
      </c>
      <c r="U367" s="20">
        <v>5141280</v>
      </c>
      <c r="V367" s="22">
        <v>976843</v>
      </c>
    </row>
    <row r="368" spans="3:22" ht="15" x14ac:dyDescent="0.2">
      <c r="C368" s="13">
        <v>268</v>
      </c>
      <c r="D368" s="14" t="s">
        <v>695</v>
      </c>
      <c r="E368" s="35"/>
      <c r="F368" s="163" t="s">
        <v>695</v>
      </c>
      <c r="G368" s="44" t="s">
        <v>788</v>
      </c>
      <c r="H368" s="43" t="s">
        <v>38</v>
      </c>
      <c r="I368" s="99">
        <v>40</v>
      </c>
      <c r="J368" s="98"/>
      <c r="K368" s="97"/>
      <c r="L368" s="18">
        <v>2872305</v>
      </c>
      <c r="M368" s="19">
        <v>718076</v>
      </c>
      <c r="N368" s="19">
        <v>28723</v>
      </c>
      <c r="O368" s="19">
        <v>143615</v>
      </c>
      <c r="P368" s="20">
        <v>27287</v>
      </c>
      <c r="Q368" s="21">
        <v>3790006</v>
      </c>
      <c r="R368" s="20">
        <v>151600240</v>
      </c>
      <c r="S368" s="20">
        <v>28723040</v>
      </c>
      <c r="T368" s="20">
        <v>1148920</v>
      </c>
      <c r="U368" s="20">
        <v>5744600</v>
      </c>
      <c r="V368" s="22">
        <v>1091474</v>
      </c>
    </row>
    <row r="369" spans="3:22" ht="15" x14ac:dyDescent="0.2">
      <c r="C369" s="13">
        <v>269</v>
      </c>
      <c r="D369" s="14" t="s">
        <v>696</v>
      </c>
      <c r="E369" s="35"/>
      <c r="F369" s="163" t="s">
        <v>696</v>
      </c>
      <c r="G369" s="44" t="s">
        <v>697</v>
      </c>
      <c r="H369" s="43" t="s">
        <v>38</v>
      </c>
      <c r="I369" s="99">
        <v>4</v>
      </c>
      <c r="J369" s="98"/>
      <c r="K369" s="97"/>
      <c r="L369" s="18">
        <v>2736425</v>
      </c>
      <c r="M369" s="19">
        <v>684106</v>
      </c>
      <c r="N369" s="19">
        <v>27364</v>
      </c>
      <c r="O369" s="19">
        <v>136821</v>
      </c>
      <c r="P369" s="20">
        <v>25996</v>
      </c>
      <c r="Q369" s="21">
        <v>3610712</v>
      </c>
      <c r="R369" s="20">
        <v>14442848</v>
      </c>
      <c r="S369" s="20">
        <v>2736424</v>
      </c>
      <c r="T369" s="20">
        <v>109456</v>
      </c>
      <c r="U369" s="20">
        <v>547284</v>
      </c>
      <c r="V369" s="22">
        <v>103984</v>
      </c>
    </row>
    <row r="370" spans="3:22" ht="15" x14ac:dyDescent="0.2">
      <c r="C370" s="13">
        <v>270</v>
      </c>
      <c r="D370" s="47" t="s">
        <v>698</v>
      </c>
      <c r="E370" s="48"/>
      <c r="F370" s="165" t="s">
        <v>698</v>
      </c>
      <c r="G370" s="49" t="s">
        <v>789</v>
      </c>
      <c r="H370" s="50" t="s">
        <v>38</v>
      </c>
      <c r="I370" s="99">
        <v>10</v>
      </c>
      <c r="J370" s="98"/>
      <c r="K370" s="97"/>
      <c r="L370" s="18">
        <v>2499733</v>
      </c>
      <c r="M370" s="19">
        <v>624933</v>
      </c>
      <c r="N370" s="19">
        <v>24997</v>
      </c>
      <c r="O370" s="19">
        <v>124987</v>
      </c>
      <c r="P370" s="20">
        <v>23748</v>
      </c>
      <c r="Q370" s="21">
        <v>3298398</v>
      </c>
      <c r="R370" s="20">
        <v>32983980</v>
      </c>
      <c r="S370" s="20">
        <v>6249330</v>
      </c>
      <c r="T370" s="20">
        <v>249970</v>
      </c>
      <c r="U370" s="20">
        <v>1249870</v>
      </c>
      <c r="V370" s="22">
        <v>237475</v>
      </c>
    </row>
    <row r="371" spans="3:22" ht="15.75" x14ac:dyDescent="0.25">
      <c r="C371" s="175"/>
      <c r="D371" s="176"/>
      <c r="E371" s="176"/>
      <c r="F371" s="176"/>
      <c r="G371" s="176"/>
      <c r="H371" s="176"/>
      <c r="I371" s="176"/>
      <c r="J371" s="177"/>
      <c r="K371" s="104"/>
      <c r="L371" s="18">
        <v>0</v>
      </c>
      <c r="M371" s="19">
        <v>0</v>
      </c>
      <c r="N371" s="19">
        <v>0</v>
      </c>
      <c r="O371" s="19">
        <v>0</v>
      </c>
      <c r="P371" s="20">
        <v>0</v>
      </c>
      <c r="Q371" s="21">
        <v>0</v>
      </c>
      <c r="R371" s="20">
        <v>0</v>
      </c>
      <c r="S371" s="20">
        <v>0</v>
      </c>
      <c r="T371" s="20">
        <v>0</v>
      </c>
      <c r="U371" s="20">
        <v>0</v>
      </c>
      <c r="V371" s="22">
        <v>0</v>
      </c>
    </row>
    <row r="372" spans="3:22" ht="15.75" x14ac:dyDescent="0.25">
      <c r="C372" s="38"/>
      <c r="D372" s="32">
        <v>9</v>
      </c>
      <c r="E372" s="38"/>
      <c r="F372" s="26">
        <v>9</v>
      </c>
      <c r="G372" s="51" t="s">
        <v>699</v>
      </c>
      <c r="H372" s="52"/>
      <c r="I372" s="92"/>
      <c r="J372" s="95"/>
      <c r="K372" s="105"/>
      <c r="L372" s="18">
        <v>0</v>
      </c>
      <c r="M372" s="19">
        <v>0</v>
      </c>
      <c r="N372" s="19">
        <v>0</v>
      </c>
      <c r="O372" s="19">
        <v>0</v>
      </c>
      <c r="P372" s="20">
        <v>0</v>
      </c>
      <c r="Q372" s="21">
        <v>0</v>
      </c>
      <c r="R372" s="20">
        <v>0</v>
      </c>
      <c r="S372" s="20">
        <v>0</v>
      </c>
      <c r="T372" s="20">
        <v>0</v>
      </c>
      <c r="U372" s="20">
        <v>0</v>
      </c>
      <c r="V372" s="22">
        <v>0</v>
      </c>
    </row>
    <row r="373" spans="3:22" ht="15" x14ac:dyDescent="0.2">
      <c r="C373" s="13">
        <v>271</v>
      </c>
      <c r="D373" s="14" t="s">
        <v>700</v>
      </c>
      <c r="E373" s="35"/>
      <c r="F373" s="161" t="s">
        <v>700</v>
      </c>
      <c r="G373" s="39" t="s">
        <v>701</v>
      </c>
      <c r="H373" s="53" t="s">
        <v>32</v>
      </c>
      <c r="I373" s="113">
        <v>1475</v>
      </c>
      <c r="J373" s="106"/>
      <c r="K373" s="97"/>
      <c r="L373" s="18">
        <v>51235</v>
      </c>
      <c r="M373" s="19">
        <v>12809</v>
      </c>
      <c r="N373" s="19">
        <v>512</v>
      </c>
      <c r="O373" s="19">
        <v>2562</v>
      </c>
      <c r="P373" s="20">
        <v>487</v>
      </c>
      <c r="Q373" s="21">
        <v>67605</v>
      </c>
      <c r="R373" s="20">
        <v>99717375</v>
      </c>
      <c r="S373" s="20">
        <v>18893275</v>
      </c>
      <c r="T373" s="20">
        <v>755200</v>
      </c>
      <c r="U373" s="20">
        <v>3778950</v>
      </c>
      <c r="V373" s="22">
        <v>718001</v>
      </c>
    </row>
    <row r="374" spans="3:22" ht="15" x14ac:dyDescent="0.2">
      <c r="C374" s="13">
        <v>272</v>
      </c>
      <c r="D374" s="14" t="s">
        <v>702</v>
      </c>
      <c r="E374" s="35"/>
      <c r="F374" s="161" t="s">
        <v>702</v>
      </c>
      <c r="G374" s="39" t="s">
        <v>703</v>
      </c>
      <c r="H374" s="53" t="s">
        <v>29</v>
      </c>
      <c r="I374" s="113">
        <v>2126</v>
      </c>
      <c r="J374" s="106"/>
      <c r="K374" s="97"/>
      <c r="L374" s="18">
        <v>128405</v>
      </c>
      <c r="M374" s="19">
        <v>32101</v>
      </c>
      <c r="N374" s="19">
        <v>1284</v>
      </c>
      <c r="O374" s="19">
        <v>6420</v>
      </c>
      <c r="P374" s="20">
        <v>1220</v>
      </c>
      <c r="Q374" s="21">
        <v>169430</v>
      </c>
      <c r="R374" s="20">
        <v>360208180</v>
      </c>
      <c r="S374" s="20">
        <v>68246726</v>
      </c>
      <c r="T374" s="20">
        <v>2729784</v>
      </c>
      <c r="U374" s="20">
        <v>13648920</v>
      </c>
      <c r="V374" s="22">
        <v>2593295</v>
      </c>
    </row>
    <row r="375" spans="3:22" ht="15" x14ac:dyDescent="0.2">
      <c r="C375" s="13">
        <v>273</v>
      </c>
      <c r="D375" s="14" t="s">
        <v>704</v>
      </c>
      <c r="E375" s="35"/>
      <c r="F375" s="161" t="s">
        <v>704</v>
      </c>
      <c r="G375" s="39" t="s">
        <v>705</v>
      </c>
      <c r="H375" s="53" t="s">
        <v>29</v>
      </c>
      <c r="I375" s="113">
        <v>47012</v>
      </c>
      <c r="J375" s="106"/>
      <c r="K375" s="97"/>
      <c r="L375" s="18">
        <v>3506</v>
      </c>
      <c r="M375" s="19">
        <v>877</v>
      </c>
      <c r="N375" s="19">
        <v>35</v>
      </c>
      <c r="O375" s="19">
        <v>175</v>
      </c>
      <c r="P375" s="20">
        <v>33</v>
      </c>
      <c r="Q375" s="21">
        <v>4626</v>
      </c>
      <c r="R375" s="20">
        <v>217477512</v>
      </c>
      <c r="S375" s="20">
        <v>41229524</v>
      </c>
      <c r="T375" s="20">
        <v>1645420</v>
      </c>
      <c r="U375" s="20">
        <v>8227100</v>
      </c>
      <c r="V375" s="22">
        <v>1563149</v>
      </c>
    </row>
    <row r="376" spans="3:22" ht="15.75" x14ac:dyDescent="0.25">
      <c r="C376" s="158"/>
      <c r="D376" s="159"/>
      <c r="E376" s="159"/>
      <c r="F376" s="159"/>
      <c r="G376" s="159"/>
      <c r="H376" s="159"/>
      <c r="I376" s="159"/>
      <c r="J376" s="160"/>
      <c r="K376" s="104"/>
      <c r="L376" s="18">
        <v>0</v>
      </c>
      <c r="M376" s="19">
        <v>0</v>
      </c>
      <c r="N376" s="19">
        <v>0</v>
      </c>
      <c r="O376" s="19">
        <v>0</v>
      </c>
      <c r="P376" s="20">
        <v>0</v>
      </c>
      <c r="Q376" s="21">
        <v>0</v>
      </c>
      <c r="R376" s="20">
        <v>0</v>
      </c>
      <c r="S376" s="20">
        <v>0</v>
      </c>
      <c r="T376" s="20">
        <v>0</v>
      </c>
      <c r="U376" s="20">
        <v>0</v>
      </c>
      <c r="V376" s="22">
        <v>0</v>
      </c>
    </row>
    <row r="377" spans="3:22" ht="15" x14ac:dyDescent="0.2">
      <c r="C377" s="38"/>
      <c r="D377" s="54" t="s">
        <v>706</v>
      </c>
      <c r="E377" s="38"/>
      <c r="F377" s="55" t="s">
        <v>706</v>
      </c>
      <c r="G377" s="55" t="s">
        <v>707</v>
      </c>
      <c r="H377" s="56"/>
      <c r="I377" s="92"/>
      <c r="J377" s="92"/>
      <c r="K377" s="92"/>
      <c r="L377" s="18">
        <v>0</v>
      </c>
      <c r="M377" s="19">
        <v>0</v>
      </c>
      <c r="N377" s="19">
        <v>0</v>
      </c>
      <c r="O377" s="19">
        <v>0</v>
      </c>
      <c r="P377" s="20">
        <v>0</v>
      </c>
      <c r="Q377" s="21">
        <v>0</v>
      </c>
      <c r="R377" s="20">
        <v>0</v>
      </c>
      <c r="S377" s="20">
        <v>0</v>
      </c>
      <c r="T377" s="20">
        <v>0</v>
      </c>
      <c r="U377" s="20">
        <v>0</v>
      </c>
      <c r="V377" s="22">
        <v>0</v>
      </c>
    </row>
    <row r="378" spans="3:22" ht="15" x14ac:dyDescent="0.2">
      <c r="C378" s="38"/>
      <c r="D378" s="54" t="s">
        <v>708</v>
      </c>
      <c r="E378" s="38"/>
      <c r="F378" s="55" t="s">
        <v>708</v>
      </c>
      <c r="G378" s="57" t="s">
        <v>709</v>
      </c>
      <c r="H378" s="56"/>
      <c r="I378" s="92"/>
      <c r="J378" s="92"/>
      <c r="K378" s="92"/>
      <c r="L378" s="18">
        <v>0</v>
      </c>
      <c r="M378" s="19">
        <v>0</v>
      </c>
      <c r="N378" s="19">
        <v>0</v>
      </c>
      <c r="O378" s="19">
        <v>0</v>
      </c>
      <c r="P378" s="20">
        <v>0</v>
      </c>
      <c r="Q378" s="21">
        <v>0</v>
      </c>
      <c r="R378" s="20">
        <v>0</v>
      </c>
      <c r="S378" s="20">
        <v>0</v>
      </c>
      <c r="T378" s="20">
        <v>0</v>
      </c>
      <c r="U378" s="20">
        <v>0</v>
      </c>
      <c r="V378" s="22">
        <v>0</v>
      </c>
    </row>
    <row r="379" spans="3:22" ht="15" x14ac:dyDescent="0.2">
      <c r="C379" s="38"/>
      <c r="D379" s="54" t="s">
        <v>710</v>
      </c>
      <c r="E379" s="38"/>
      <c r="F379" s="55" t="s">
        <v>710</v>
      </c>
      <c r="G379" s="57" t="s">
        <v>711</v>
      </c>
      <c r="H379" s="56"/>
      <c r="I379" s="92"/>
      <c r="J379" s="92"/>
      <c r="K379" s="92"/>
      <c r="L379" s="18">
        <v>0</v>
      </c>
      <c r="M379" s="19">
        <v>0</v>
      </c>
      <c r="N379" s="19">
        <v>0</v>
      </c>
      <c r="O379" s="19">
        <v>0</v>
      </c>
      <c r="P379" s="20">
        <v>0</v>
      </c>
      <c r="Q379" s="21">
        <v>0</v>
      </c>
      <c r="R379" s="20">
        <v>0</v>
      </c>
      <c r="S379" s="20">
        <v>0</v>
      </c>
      <c r="T379" s="20">
        <v>0</v>
      </c>
      <c r="U379" s="20">
        <v>0</v>
      </c>
      <c r="V379" s="22">
        <v>0</v>
      </c>
    </row>
    <row r="380" spans="3:22" ht="48.75" customHeight="1" x14ac:dyDescent="0.2">
      <c r="C380" s="13">
        <v>274</v>
      </c>
      <c r="D380" s="58" t="s">
        <v>712</v>
      </c>
      <c r="E380" s="35"/>
      <c r="F380" s="166" t="s">
        <v>712</v>
      </c>
      <c r="G380" s="59" t="s">
        <v>713</v>
      </c>
      <c r="H380" s="60" t="s">
        <v>38</v>
      </c>
      <c r="I380" s="113">
        <v>1</v>
      </c>
      <c r="J380" s="107"/>
      <c r="K380" s="107"/>
      <c r="L380" s="18">
        <v>25560512</v>
      </c>
      <c r="M380" s="19">
        <v>6390128</v>
      </c>
      <c r="N380" s="19">
        <v>255605</v>
      </c>
      <c r="O380" s="19">
        <v>1278026</v>
      </c>
      <c r="P380" s="20">
        <v>242825</v>
      </c>
      <c r="Q380" s="21">
        <v>33727096</v>
      </c>
      <c r="R380" s="20">
        <v>33727096</v>
      </c>
      <c r="S380" s="20">
        <v>6390128</v>
      </c>
      <c r="T380" s="20">
        <v>255605</v>
      </c>
      <c r="U380" s="20">
        <v>1278026</v>
      </c>
      <c r="V380" s="22">
        <v>242825</v>
      </c>
    </row>
    <row r="381" spans="3:22" ht="28.5" x14ac:dyDescent="0.2">
      <c r="C381" s="13">
        <v>275</v>
      </c>
      <c r="D381" s="58" t="s">
        <v>714</v>
      </c>
      <c r="E381" s="35"/>
      <c r="F381" s="166" t="s">
        <v>714</v>
      </c>
      <c r="G381" s="59" t="s">
        <v>715</v>
      </c>
      <c r="H381" s="60" t="s">
        <v>38</v>
      </c>
      <c r="I381" s="113">
        <v>1</v>
      </c>
      <c r="J381" s="107"/>
      <c r="K381" s="107"/>
      <c r="L381" s="18">
        <v>2540758</v>
      </c>
      <c r="M381" s="19">
        <v>635190</v>
      </c>
      <c r="N381" s="19">
        <v>25408</v>
      </c>
      <c r="O381" s="19">
        <v>127038</v>
      </c>
      <c r="P381" s="20">
        <v>24137</v>
      </c>
      <c r="Q381" s="21">
        <v>3352531</v>
      </c>
      <c r="R381" s="20">
        <v>3352531</v>
      </c>
      <c r="S381" s="20">
        <v>635190</v>
      </c>
      <c r="T381" s="20">
        <v>25408</v>
      </c>
      <c r="U381" s="20">
        <v>127038</v>
      </c>
      <c r="V381" s="22">
        <v>24137</v>
      </c>
    </row>
    <row r="382" spans="3:22" ht="15" x14ac:dyDescent="0.2">
      <c r="C382" s="38"/>
      <c r="D382" s="54" t="s">
        <v>716</v>
      </c>
      <c r="E382" s="38"/>
      <c r="F382" s="55" t="s">
        <v>716</v>
      </c>
      <c r="G382" s="57" t="s">
        <v>717</v>
      </c>
      <c r="H382" s="56"/>
      <c r="I382" s="114"/>
      <c r="J382" s="108"/>
      <c r="K382" s="108"/>
      <c r="L382" s="18">
        <v>0</v>
      </c>
      <c r="M382" s="19">
        <v>0</v>
      </c>
      <c r="N382" s="19">
        <v>0</v>
      </c>
      <c r="O382" s="19">
        <v>0</v>
      </c>
      <c r="P382" s="20">
        <v>0</v>
      </c>
      <c r="Q382" s="21">
        <v>0</v>
      </c>
      <c r="R382" s="20">
        <v>0</v>
      </c>
      <c r="S382" s="20">
        <v>0</v>
      </c>
      <c r="T382" s="20">
        <v>0</v>
      </c>
      <c r="U382" s="20">
        <v>0</v>
      </c>
      <c r="V382" s="22">
        <v>0</v>
      </c>
    </row>
    <row r="383" spans="3:22" ht="15" x14ac:dyDescent="0.2">
      <c r="C383" s="13">
        <v>276</v>
      </c>
      <c r="D383" s="58" t="s">
        <v>718</v>
      </c>
      <c r="E383" s="35"/>
      <c r="F383" s="166" t="s">
        <v>718</v>
      </c>
      <c r="G383" s="61" t="s">
        <v>719</v>
      </c>
      <c r="H383" s="60" t="s">
        <v>32</v>
      </c>
      <c r="I383" s="113">
        <v>1000</v>
      </c>
      <c r="J383" s="107"/>
      <c r="K383" s="107"/>
      <c r="L383" s="18">
        <v>98880</v>
      </c>
      <c r="M383" s="19">
        <v>24720</v>
      </c>
      <c r="N383" s="19">
        <v>989</v>
      </c>
      <c r="O383" s="19">
        <v>4944</v>
      </c>
      <c r="P383" s="20">
        <v>939</v>
      </c>
      <c r="Q383" s="21">
        <v>130472</v>
      </c>
      <c r="R383" s="20">
        <v>130472000</v>
      </c>
      <c r="S383" s="20">
        <v>24720000</v>
      </c>
      <c r="T383" s="20">
        <v>989000</v>
      </c>
      <c r="U383" s="20">
        <v>4944000</v>
      </c>
      <c r="V383" s="22">
        <v>939360</v>
      </c>
    </row>
    <row r="384" spans="3:22" ht="15" x14ac:dyDescent="0.2">
      <c r="C384" s="13">
        <v>277</v>
      </c>
      <c r="D384" s="58" t="s">
        <v>720</v>
      </c>
      <c r="E384" s="35"/>
      <c r="F384" s="166" t="s">
        <v>720</v>
      </c>
      <c r="G384" s="61" t="s">
        <v>721</v>
      </c>
      <c r="H384" s="60" t="s">
        <v>722</v>
      </c>
      <c r="I384" s="113">
        <v>2</v>
      </c>
      <c r="J384" s="107"/>
      <c r="K384" s="107"/>
      <c r="L384" s="18">
        <v>1559902</v>
      </c>
      <c r="M384" s="19">
        <v>389976</v>
      </c>
      <c r="N384" s="19">
        <v>15599</v>
      </c>
      <c r="O384" s="19">
        <v>77995</v>
      </c>
      <c r="P384" s="20">
        <v>14819</v>
      </c>
      <c r="Q384" s="21">
        <v>2058291</v>
      </c>
      <c r="R384" s="20">
        <v>4116582</v>
      </c>
      <c r="S384" s="20">
        <v>779952</v>
      </c>
      <c r="T384" s="20">
        <v>31198</v>
      </c>
      <c r="U384" s="20">
        <v>155990</v>
      </c>
      <c r="V384" s="22">
        <v>29638</v>
      </c>
    </row>
    <row r="385" spans="3:22" ht="28.5" x14ac:dyDescent="0.2">
      <c r="C385" s="13">
        <v>278</v>
      </c>
      <c r="D385" s="58" t="s">
        <v>723</v>
      </c>
      <c r="E385" s="35"/>
      <c r="F385" s="166" t="s">
        <v>723</v>
      </c>
      <c r="G385" s="59" t="s">
        <v>724</v>
      </c>
      <c r="H385" s="60" t="s">
        <v>38</v>
      </c>
      <c r="I385" s="113">
        <v>1</v>
      </c>
      <c r="J385" s="107"/>
      <c r="K385" s="107"/>
      <c r="L385" s="18">
        <v>17075828</v>
      </c>
      <c r="M385" s="19">
        <v>4268957</v>
      </c>
      <c r="N385" s="19">
        <v>170758</v>
      </c>
      <c r="O385" s="19">
        <v>853791</v>
      </c>
      <c r="P385" s="20">
        <v>162220</v>
      </c>
      <c r="Q385" s="21">
        <v>22531554</v>
      </c>
      <c r="R385" s="20">
        <v>22531554</v>
      </c>
      <c r="S385" s="20">
        <v>4268957</v>
      </c>
      <c r="T385" s="20">
        <v>170758</v>
      </c>
      <c r="U385" s="20">
        <v>853791</v>
      </c>
      <c r="V385" s="22">
        <v>162220</v>
      </c>
    </row>
    <row r="386" spans="3:22" ht="28.5" x14ac:dyDescent="0.2">
      <c r="C386" s="13">
        <v>279</v>
      </c>
      <c r="D386" s="58" t="s">
        <v>725</v>
      </c>
      <c r="E386" s="35"/>
      <c r="F386" s="166" t="s">
        <v>725</v>
      </c>
      <c r="G386" s="59" t="s">
        <v>726</v>
      </c>
      <c r="H386" s="60" t="s">
        <v>38</v>
      </c>
      <c r="I386" s="113">
        <v>1</v>
      </c>
      <c r="J386" s="107"/>
      <c r="K386" s="107"/>
      <c r="L386" s="18">
        <v>17075828</v>
      </c>
      <c r="M386" s="19">
        <v>4268957</v>
      </c>
      <c r="N386" s="19">
        <v>170758</v>
      </c>
      <c r="O386" s="19">
        <v>853791</v>
      </c>
      <c r="P386" s="20">
        <v>162220</v>
      </c>
      <c r="Q386" s="21">
        <v>22531554</v>
      </c>
      <c r="R386" s="20">
        <v>22531554</v>
      </c>
      <c r="S386" s="20">
        <v>4268957</v>
      </c>
      <c r="T386" s="20">
        <v>170758</v>
      </c>
      <c r="U386" s="20">
        <v>853791</v>
      </c>
      <c r="V386" s="22">
        <v>162220</v>
      </c>
    </row>
    <row r="387" spans="3:22" ht="15" x14ac:dyDescent="0.2">
      <c r="C387" s="13">
        <v>280</v>
      </c>
      <c r="D387" s="58" t="s">
        <v>727</v>
      </c>
      <c r="E387" s="35"/>
      <c r="F387" s="166" t="s">
        <v>727</v>
      </c>
      <c r="G387" s="61" t="s">
        <v>728</v>
      </c>
      <c r="H387" s="60" t="s">
        <v>38</v>
      </c>
      <c r="I387" s="113">
        <v>1</v>
      </c>
      <c r="J387" s="107"/>
      <c r="K387" s="107"/>
      <c r="L387" s="18">
        <v>3320282</v>
      </c>
      <c r="M387" s="19">
        <v>830071</v>
      </c>
      <c r="N387" s="19">
        <v>33203</v>
      </c>
      <c r="O387" s="19">
        <v>166014</v>
      </c>
      <c r="P387" s="20">
        <v>31543</v>
      </c>
      <c r="Q387" s="21">
        <v>4381113</v>
      </c>
      <c r="R387" s="20">
        <v>4381113</v>
      </c>
      <c r="S387" s="20">
        <v>830071</v>
      </c>
      <c r="T387" s="20">
        <v>33203</v>
      </c>
      <c r="U387" s="20">
        <v>166014</v>
      </c>
      <c r="V387" s="22">
        <v>31543</v>
      </c>
    </row>
    <row r="388" spans="3:22" ht="15" x14ac:dyDescent="0.2">
      <c r="C388" s="38"/>
      <c r="D388" s="54" t="s">
        <v>729</v>
      </c>
      <c r="E388" s="38"/>
      <c r="F388" s="55" t="s">
        <v>729</v>
      </c>
      <c r="G388" s="55" t="s">
        <v>730</v>
      </c>
      <c r="H388" s="56"/>
      <c r="I388" s="114"/>
      <c r="J388" s="108"/>
      <c r="K388" s="108"/>
      <c r="L388" s="18">
        <v>0</v>
      </c>
      <c r="M388" s="19">
        <v>0</v>
      </c>
      <c r="N388" s="19">
        <v>0</v>
      </c>
      <c r="O388" s="19">
        <v>0</v>
      </c>
      <c r="P388" s="20">
        <v>0</v>
      </c>
      <c r="Q388" s="21">
        <v>0</v>
      </c>
      <c r="R388" s="20">
        <v>0</v>
      </c>
      <c r="S388" s="20">
        <v>0</v>
      </c>
      <c r="T388" s="20">
        <v>0</v>
      </c>
      <c r="U388" s="20">
        <v>0</v>
      </c>
      <c r="V388" s="22">
        <v>0</v>
      </c>
    </row>
    <row r="389" spans="3:22" ht="28.5" x14ac:dyDescent="0.2">
      <c r="C389" s="13">
        <v>281</v>
      </c>
      <c r="D389" s="58" t="s">
        <v>731</v>
      </c>
      <c r="E389" s="35"/>
      <c r="F389" s="166" t="s">
        <v>731</v>
      </c>
      <c r="G389" s="59" t="s">
        <v>732</v>
      </c>
      <c r="H389" s="60" t="s">
        <v>38</v>
      </c>
      <c r="I389" s="113">
        <v>1</v>
      </c>
      <c r="J389" s="107"/>
      <c r="K389" s="107"/>
      <c r="L389" s="18">
        <v>5929989</v>
      </c>
      <c r="M389" s="19">
        <v>1482497</v>
      </c>
      <c r="N389" s="19">
        <v>59300</v>
      </c>
      <c r="O389" s="19">
        <v>296499</v>
      </c>
      <c r="P389" s="20">
        <v>56335</v>
      </c>
      <c r="Q389" s="21">
        <v>7824620</v>
      </c>
      <c r="R389" s="20">
        <v>7824620</v>
      </c>
      <c r="S389" s="20">
        <v>1482497</v>
      </c>
      <c r="T389" s="20">
        <v>59300</v>
      </c>
      <c r="U389" s="20">
        <v>296499</v>
      </c>
      <c r="V389" s="22">
        <v>56335</v>
      </c>
    </row>
    <row r="390" spans="3:22" ht="15" x14ac:dyDescent="0.2">
      <c r="C390" s="13">
        <v>282</v>
      </c>
      <c r="D390" s="58" t="s">
        <v>733</v>
      </c>
      <c r="E390" s="35"/>
      <c r="F390" s="166" t="s">
        <v>733</v>
      </c>
      <c r="G390" s="61" t="s">
        <v>734</v>
      </c>
      <c r="H390" s="60" t="s">
        <v>32</v>
      </c>
      <c r="I390" s="113">
        <v>50</v>
      </c>
      <c r="J390" s="107"/>
      <c r="K390" s="107"/>
      <c r="L390" s="18">
        <v>401435</v>
      </c>
      <c r="M390" s="19">
        <v>100359</v>
      </c>
      <c r="N390" s="19">
        <v>4014</v>
      </c>
      <c r="O390" s="19">
        <v>20072</v>
      </c>
      <c r="P390" s="20">
        <v>3814</v>
      </c>
      <c r="Q390" s="21">
        <v>529694</v>
      </c>
      <c r="R390" s="20">
        <v>26484700</v>
      </c>
      <c r="S390" s="20">
        <v>5017950</v>
      </c>
      <c r="T390" s="20">
        <v>200700</v>
      </c>
      <c r="U390" s="20">
        <v>1003600</v>
      </c>
      <c r="V390" s="22">
        <v>190684</v>
      </c>
    </row>
    <row r="391" spans="3:22" ht="15" x14ac:dyDescent="0.2">
      <c r="C391" s="13">
        <v>283</v>
      </c>
      <c r="D391" s="58" t="s">
        <v>735</v>
      </c>
      <c r="E391" s="35"/>
      <c r="F391" s="166" t="s">
        <v>735</v>
      </c>
      <c r="G391" s="61" t="s">
        <v>736</v>
      </c>
      <c r="H391" s="60" t="s">
        <v>32</v>
      </c>
      <c r="I391" s="113">
        <v>20</v>
      </c>
      <c r="J391" s="107"/>
      <c r="K391" s="107"/>
      <c r="L391" s="18">
        <v>254179</v>
      </c>
      <c r="M391" s="19">
        <v>63545</v>
      </c>
      <c r="N391" s="19">
        <v>2542</v>
      </c>
      <c r="O391" s="19">
        <v>12709</v>
      </c>
      <c r="P391" s="20">
        <v>2415</v>
      </c>
      <c r="Q391" s="21">
        <v>335390</v>
      </c>
      <c r="R391" s="20">
        <v>6707800</v>
      </c>
      <c r="S391" s="20">
        <v>1270900</v>
      </c>
      <c r="T391" s="20">
        <v>50840</v>
      </c>
      <c r="U391" s="20">
        <v>254180</v>
      </c>
      <c r="V391" s="22">
        <v>48294</v>
      </c>
    </row>
    <row r="392" spans="3:22" ht="15" x14ac:dyDescent="0.2">
      <c r="C392" s="13">
        <v>284</v>
      </c>
      <c r="D392" s="58" t="s">
        <v>737</v>
      </c>
      <c r="E392" s="35"/>
      <c r="F392" s="166" t="s">
        <v>737</v>
      </c>
      <c r="G392" s="61" t="s">
        <v>738</v>
      </c>
      <c r="H392" s="60" t="s">
        <v>32</v>
      </c>
      <c r="I392" s="113">
        <v>20</v>
      </c>
      <c r="J392" s="107"/>
      <c r="K392" s="107"/>
      <c r="L392" s="18">
        <v>125597</v>
      </c>
      <c r="M392" s="19">
        <v>31399</v>
      </c>
      <c r="N392" s="19">
        <v>1256</v>
      </c>
      <c r="O392" s="19">
        <v>6280</v>
      </c>
      <c r="P392" s="20">
        <v>1193</v>
      </c>
      <c r="Q392" s="21">
        <v>165725</v>
      </c>
      <c r="R392" s="20">
        <v>3314500</v>
      </c>
      <c r="S392" s="20">
        <v>627980</v>
      </c>
      <c r="T392" s="20">
        <v>25120</v>
      </c>
      <c r="U392" s="20">
        <v>125600</v>
      </c>
      <c r="V392" s="22">
        <v>23864</v>
      </c>
    </row>
    <row r="393" spans="3:22" ht="93.75" customHeight="1" x14ac:dyDescent="0.2">
      <c r="C393" s="13">
        <v>285</v>
      </c>
      <c r="D393" s="58" t="s">
        <v>739</v>
      </c>
      <c r="E393" s="35"/>
      <c r="F393" s="166" t="s">
        <v>739</v>
      </c>
      <c r="G393" s="59" t="s">
        <v>740</v>
      </c>
      <c r="H393" s="60" t="s">
        <v>38</v>
      </c>
      <c r="I393" s="113">
        <v>1</v>
      </c>
      <c r="J393" s="107"/>
      <c r="K393" s="107"/>
      <c r="L393" s="18">
        <v>8210781</v>
      </c>
      <c r="M393" s="19">
        <v>2052695</v>
      </c>
      <c r="N393" s="19">
        <v>82108</v>
      </c>
      <c r="O393" s="19">
        <v>410539</v>
      </c>
      <c r="P393" s="20">
        <v>78002</v>
      </c>
      <c r="Q393" s="21">
        <v>10834125</v>
      </c>
      <c r="R393" s="20">
        <v>10834125</v>
      </c>
      <c r="S393" s="20">
        <v>2052695</v>
      </c>
      <c r="T393" s="20">
        <v>82108</v>
      </c>
      <c r="U393" s="20">
        <v>410539</v>
      </c>
      <c r="V393" s="22">
        <v>78002</v>
      </c>
    </row>
    <row r="394" spans="3:22" ht="71.25" x14ac:dyDescent="0.2">
      <c r="C394" s="13">
        <v>286</v>
      </c>
      <c r="D394" s="58" t="s">
        <v>741</v>
      </c>
      <c r="E394" s="35"/>
      <c r="F394" s="166" t="s">
        <v>741</v>
      </c>
      <c r="G394" s="59" t="s">
        <v>742</v>
      </c>
      <c r="H394" s="60" t="s">
        <v>38</v>
      </c>
      <c r="I394" s="113">
        <v>1</v>
      </c>
      <c r="J394" s="107"/>
      <c r="K394" s="107"/>
      <c r="L394" s="18">
        <v>10366328</v>
      </c>
      <c r="M394" s="19">
        <v>2591582</v>
      </c>
      <c r="N394" s="19">
        <v>103663</v>
      </c>
      <c r="O394" s="19">
        <v>518316</v>
      </c>
      <c r="P394" s="20">
        <v>98480</v>
      </c>
      <c r="Q394" s="21">
        <v>13678369</v>
      </c>
      <c r="R394" s="20">
        <v>13678369</v>
      </c>
      <c r="S394" s="20">
        <v>2591582</v>
      </c>
      <c r="T394" s="20">
        <v>103663</v>
      </c>
      <c r="U394" s="20">
        <v>518316</v>
      </c>
      <c r="V394" s="22">
        <v>98480</v>
      </c>
    </row>
    <row r="395" spans="3:22" ht="15" x14ac:dyDescent="0.2">
      <c r="C395" s="13">
        <v>287</v>
      </c>
      <c r="D395" s="58" t="s">
        <v>743</v>
      </c>
      <c r="E395" s="35"/>
      <c r="F395" s="166" t="s">
        <v>743</v>
      </c>
      <c r="G395" s="143" t="s">
        <v>744</v>
      </c>
      <c r="H395" s="144" t="s">
        <v>38</v>
      </c>
      <c r="I395" s="113">
        <v>30</v>
      </c>
      <c r="J395" s="107"/>
      <c r="K395" s="107"/>
      <c r="L395" s="18">
        <v>158135</v>
      </c>
      <c r="M395" s="19">
        <v>39534</v>
      </c>
      <c r="N395" s="19">
        <v>1581</v>
      </c>
      <c r="O395" s="19">
        <v>7907</v>
      </c>
      <c r="P395" s="20">
        <v>1502</v>
      </c>
      <c r="Q395" s="21">
        <v>208659</v>
      </c>
      <c r="R395" s="20">
        <v>6259770</v>
      </c>
      <c r="S395" s="20">
        <v>1186020</v>
      </c>
      <c r="T395" s="20">
        <v>47430</v>
      </c>
      <c r="U395" s="20">
        <v>237210</v>
      </c>
      <c r="V395" s="22">
        <v>45070</v>
      </c>
    </row>
    <row r="396" spans="3:22" ht="15" x14ac:dyDescent="0.2">
      <c r="C396" s="38"/>
      <c r="D396" s="54" t="s">
        <v>745</v>
      </c>
      <c r="E396" s="38"/>
      <c r="F396" s="55" t="s">
        <v>745</v>
      </c>
      <c r="G396" s="55" t="s">
        <v>678</v>
      </c>
      <c r="H396" s="56"/>
      <c r="I396" s="114"/>
      <c r="J396" s="108"/>
      <c r="K396" s="108"/>
      <c r="L396" s="18">
        <v>0</v>
      </c>
      <c r="M396" s="19">
        <v>0</v>
      </c>
      <c r="N396" s="19">
        <v>0</v>
      </c>
      <c r="O396" s="19">
        <v>0</v>
      </c>
      <c r="P396" s="20">
        <v>0</v>
      </c>
      <c r="Q396" s="21">
        <v>0</v>
      </c>
      <c r="R396" s="20">
        <v>0</v>
      </c>
      <c r="S396" s="20">
        <v>0</v>
      </c>
      <c r="T396" s="20">
        <v>0</v>
      </c>
      <c r="U396" s="20">
        <v>0</v>
      </c>
      <c r="V396" s="22">
        <v>0</v>
      </c>
    </row>
    <row r="397" spans="3:22" ht="15" x14ac:dyDescent="0.2">
      <c r="C397" s="13">
        <v>288</v>
      </c>
      <c r="D397" s="58" t="s">
        <v>746</v>
      </c>
      <c r="E397" s="35"/>
      <c r="F397" s="166" t="s">
        <v>746</v>
      </c>
      <c r="G397" s="145" t="s">
        <v>747</v>
      </c>
      <c r="H397" s="144" t="s">
        <v>38</v>
      </c>
      <c r="I397" s="113">
        <v>6</v>
      </c>
      <c r="J397" s="107"/>
      <c r="K397" s="107"/>
      <c r="L397" s="18">
        <v>3540586</v>
      </c>
      <c r="M397" s="19">
        <v>885147</v>
      </c>
      <c r="N397" s="19">
        <v>35406</v>
      </c>
      <c r="O397" s="19">
        <v>177029</v>
      </c>
      <c r="P397" s="20">
        <v>33636</v>
      </c>
      <c r="Q397" s="21">
        <v>4671804</v>
      </c>
      <c r="R397" s="20">
        <v>28030824</v>
      </c>
      <c r="S397" s="20">
        <v>5310882</v>
      </c>
      <c r="T397" s="20">
        <v>212436</v>
      </c>
      <c r="U397" s="20">
        <v>1062174</v>
      </c>
      <c r="V397" s="22">
        <v>201813</v>
      </c>
    </row>
    <row r="398" spans="3:22" ht="15" x14ac:dyDescent="0.2">
      <c r="C398" s="13">
        <v>289</v>
      </c>
      <c r="D398" s="58" t="s">
        <v>748</v>
      </c>
      <c r="E398" s="35"/>
      <c r="F398" s="166" t="s">
        <v>748</v>
      </c>
      <c r="G398" s="145" t="s">
        <v>749</v>
      </c>
      <c r="H398" s="144" t="s">
        <v>38</v>
      </c>
      <c r="I398" s="113">
        <v>25</v>
      </c>
      <c r="J398" s="107"/>
      <c r="K398" s="107"/>
      <c r="L398" s="18">
        <v>1762511</v>
      </c>
      <c r="M398" s="19">
        <v>440628</v>
      </c>
      <c r="N398" s="19">
        <v>17625</v>
      </c>
      <c r="O398" s="19">
        <v>88126</v>
      </c>
      <c r="P398" s="20">
        <v>16744</v>
      </c>
      <c r="Q398" s="21">
        <v>2325634</v>
      </c>
      <c r="R398" s="20">
        <v>58140850</v>
      </c>
      <c r="S398" s="20">
        <v>11015700</v>
      </c>
      <c r="T398" s="20">
        <v>440625</v>
      </c>
      <c r="U398" s="20">
        <v>2203150</v>
      </c>
      <c r="V398" s="22">
        <v>418599</v>
      </c>
    </row>
    <row r="399" spans="3:22" ht="15" x14ac:dyDescent="0.2">
      <c r="C399" s="13">
        <v>290</v>
      </c>
      <c r="D399" s="58" t="s">
        <v>750</v>
      </c>
      <c r="E399" s="35"/>
      <c r="F399" s="166" t="s">
        <v>750</v>
      </c>
      <c r="G399" s="145" t="s">
        <v>751</v>
      </c>
      <c r="H399" s="144" t="s">
        <v>38</v>
      </c>
      <c r="I399" s="113">
        <v>2</v>
      </c>
      <c r="J399" s="107"/>
      <c r="K399" s="107"/>
      <c r="L399" s="18">
        <v>72433880</v>
      </c>
      <c r="M399" s="19">
        <v>18108470</v>
      </c>
      <c r="N399" s="19">
        <v>724339</v>
      </c>
      <c r="O399" s="19">
        <v>3621694</v>
      </c>
      <c r="P399" s="20">
        <v>688122</v>
      </c>
      <c r="Q399" s="21">
        <v>95576505</v>
      </c>
      <c r="R399" s="20">
        <v>191153010</v>
      </c>
      <c r="S399" s="20">
        <v>36216940</v>
      </c>
      <c r="T399" s="20">
        <v>1448678</v>
      </c>
      <c r="U399" s="20">
        <v>7243388</v>
      </c>
      <c r="V399" s="22">
        <v>1376244</v>
      </c>
    </row>
    <row r="400" spans="3:22" ht="15" x14ac:dyDescent="0.2">
      <c r="C400" s="13">
        <v>291</v>
      </c>
      <c r="D400" s="58" t="s">
        <v>752</v>
      </c>
      <c r="E400" s="35"/>
      <c r="F400" s="166" t="s">
        <v>752</v>
      </c>
      <c r="G400" s="143" t="s">
        <v>753</v>
      </c>
      <c r="H400" s="144" t="s">
        <v>38</v>
      </c>
      <c r="I400" s="113">
        <v>2</v>
      </c>
      <c r="J400" s="107"/>
      <c r="K400" s="107"/>
      <c r="L400" s="18">
        <v>10094199</v>
      </c>
      <c r="M400" s="19">
        <v>2523550</v>
      </c>
      <c r="N400" s="19">
        <v>100942</v>
      </c>
      <c r="O400" s="19">
        <v>504710</v>
      </c>
      <c r="P400" s="20">
        <v>95895</v>
      </c>
      <c r="Q400" s="21">
        <v>13319296</v>
      </c>
      <c r="R400" s="20">
        <v>26638592</v>
      </c>
      <c r="S400" s="20">
        <v>5047100</v>
      </c>
      <c r="T400" s="20">
        <v>201884</v>
      </c>
      <c r="U400" s="20">
        <v>1009420</v>
      </c>
      <c r="V400" s="22">
        <v>191790</v>
      </c>
    </row>
    <row r="401" spans="1:23" ht="15.75" customHeight="1" x14ac:dyDescent="0.2">
      <c r="C401" s="13">
        <v>292</v>
      </c>
      <c r="D401" s="58" t="s">
        <v>754</v>
      </c>
      <c r="E401" s="35"/>
      <c r="F401" s="166" t="s">
        <v>754</v>
      </c>
      <c r="G401" s="145" t="s">
        <v>755</v>
      </c>
      <c r="H401" s="144" t="s">
        <v>32</v>
      </c>
      <c r="I401" s="113">
        <v>4000</v>
      </c>
      <c r="J401" s="107"/>
      <c r="K401" s="107"/>
      <c r="L401" s="18">
        <v>65917</v>
      </c>
      <c r="M401" s="19">
        <v>16479</v>
      </c>
      <c r="N401" s="19">
        <v>659</v>
      </c>
      <c r="O401" s="19">
        <v>3296</v>
      </c>
      <c r="P401" s="20">
        <v>626</v>
      </c>
      <c r="Q401" s="21">
        <v>86977</v>
      </c>
      <c r="R401" s="20">
        <v>347908000</v>
      </c>
      <c r="S401" s="20">
        <v>65916000</v>
      </c>
      <c r="T401" s="20">
        <v>2636000</v>
      </c>
      <c r="U401" s="20">
        <v>13184000</v>
      </c>
      <c r="V401" s="22">
        <v>2504960</v>
      </c>
    </row>
    <row r="402" spans="1:23" ht="43.5" customHeight="1" x14ac:dyDescent="0.2">
      <c r="C402" s="13">
        <v>293</v>
      </c>
      <c r="D402" s="58" t="s">
        <v>756</v>
      </c>
      <c r="E402" s="35"/>
      <c r="F402" s="166" t="s">
        <v>756</v>
      </c>
      <c r="G402" s="143" t="s">
        <v>757</v>
      </c>
      <c r="H402" s="144" t="s">
        <v>32</v>
      </c>
      <c r="I402" s="113">
        <v>1000</v>
      </c>
      <c r="J402" s="107"/>
      <c r="K402" s="107"/>
      <c r="L402" s="18"/>
      <c r="M402" s="19"/>
      <c r="N402" s="19"/>
      <c r="O402" s="19"/>
      <c r="P402" s="20">
        <v>1064</v>
      </c>
      <c r="Q402" s="21">
        <v>147800</v>
      </c>
      <c r="R402" s="20">
        <v>147800000</v>
      </c>
      <c r="S402" s="20">
        <v>28003000</v>
      </c>
      <c r="T402" s="20">
        <v>1120000</v>
      </c>
      <c r="U402" s="20">
        <v>5601000</v>
      </c>
      <c r="V402" s="22">
        <v>1064190</v>
      </c>
    </row>
    <row r="403" spans="1:23" ht="15" x14ac:dyDescent="0.2">
      <c r="C403" s="38"/>
      <c r="D403" s="54" t="s">
        <v>758</v>
      </c>
      <c r="E403" s="38"/>
      <c r="F403" s="55" t="s">
        <v>758</v>
      </c>
      <c r="G403" s="55" t="s">
        <v>759</v>
      </c>
      <c r="H403" s="56"/>
      <c r="I403" s="114"/>
      <c r="J403" s="108"/>
      <c r="K403" s="108"/>
      <c r="L403" s="18">
        <v>0</v>
      </c>
      <c r="M403" s="19">
        <v>0</v>
      </c>
      <c r="N403" s="19">
        <v>0</v>
      </c>
      <c r="O403" s="19">
        <v>0</v>
      </c>
      <c r="P403" s="20">
        <v>0</v>
      </c>
      <c r="Q403" s="21">
        <v>0</v>
      </c>
      <c r="R403" s="20">
        <v>0</v>
      </c>
      <c r="S403" s="20">
        <v>0</v>
      </c>
      <c r="T403" s="20">
        <v>0</v>
      </c>
      <c r="U403" s="20">
        <v>0</v>
      </c>
      <c r="V403" s="22">
        <v>0</v>
      </c>
    </row>
    <row r="404" spans="1:23" ht="15" x14ac:dyDescent="0.2">
      <c r="C404" s="13">
        <v>294</v>
      </c>
      <c r="D404" s="58" t="s">
        <v>760</v>
      </c>
      <c r="E404" s="35"/>
      <c r="F404" s="166" t="s">
        <v>760</v>
      </c>
      <c r="G404" s="61" t="s">
        <v>761</v>
      </c>
      <c r="H404" s="60" t="s">
        <v>32</v>
      </c>
      <c r="I404" s="113">
        <v>2</v>
      </c>
      <c r="J404" s="107"/>
      <c r="K404" s="107"/>
      <c r="L404" s="18">
        <v>7222277</v>
      </c>
      <c r="M404" s="19">
        <v>1805569</v>
      </c>
      <c r="N404" s="19">
        <v>72223</v>
      </c>
      <c r="O404" s="19">
        <v>361114</v>
      </c>
      <c r="P404" s="20">
        <v>68612</v>
      </c>
      <c r="Q404" s="21">
        <v>9529795</v>
      </c>
      <c r="R404" s="20">
        <v>19059590</v>
      </c>
      <c r="S404" s="20">
        <v>3611138</v>
      </c>
      <c r="T404" s="20">
        <v>144446</v>
      </c>
      <c r="U404" s="20">
        <v>722228</v>
      </c>
      <c r="V404" s="22">
        <v>137223</v>
      </c>
    </row>
    <row r="405" spans="1:23" ht="15" x14ac:dyDescent="0.2">
      <c r="C405" s="13">
        <v>295</v>
      </c>
      <c r="D405" s="58" t="s">
        <v>762</v>
      </c>
      <c r="E405" s="35"/>
      <c r="F405" s="166" t="s">
        <v>762</v>
      </c>
      <c r="G405" s="145" t="s">
        <v>763</v>
      </c>
      <c r="H405" s="60" t="s">
        <v>38</v>
      </c>
      <c r="I405" s="113">
        <v>2</v>
      </c>
      <c r="J405" s="107"/>
      <c r="K405" s="107"/>
      <c r="L405" s="18">
        <v>362226</v>
      </c>
      <c r="M405" s="19">
        <v>90557</v>
      </c>
      <c r="N405" s="19">
        <v>3622</v>
      </c>
      <c r="O405" s="19">
        <v>18111</v>
      </c>
      <c r="P405" s="20">
        <v>3441</v>
      </c>
      <c r="Q405" s="21">
        <v>477957</v>
      </c>
      <c r="R405" s="20">
        <v>955914</v>
      </c>
      <c r="S405" s="20">
        <v>181114</v>
      </c>
      <c r="T405" s="20">
        <v>7244</v>
      </c>
      <c r="U405" s="20">
        <v>36222</v>
      </c>
      <c r="V405" s="22">
        <v>6882</v>
      </c>
    </row>
    <row r="406" spans="1:23" ht="15" x14ac:dyDescent="0.2">
      <c r="C406" s="38"/>
      <c r="D406" s="54" t="s">
        <v>764</v>
      </c>
      <c r="E406" s="38"/>
      <c r="F406" s="55" t="s">
        <v>764</v>
      </c>
      <c r="G406" s="55" t="s">
        <v>765</v>
      </c>
      <c r="H406" s="62"/>
      <c r="I406" s="114"/>
      <c r="J406" s="108"/>
      <c r="K406" s="108"/>
      <c r="L406" s="18">
        <v>0</v>
      </c>
      <c r="M406" s="19">
        <v>0</v>
      </c>
      <c r="N406" s="19">
        <v>0</v>
      </c>
      <c r="O406" s="19">
        <v>0</v>
      </c>
      <c r="P406" s="20">
        <v>0</v>
      </c>
      <c r="Q406" s="21">
        <v>0</v>
      </c>
      <c r="R406" s="20">
        <v>0</v>
      </c>
      <c r="S406" s="20">
        <v>0</v>
      </c>
      <c r="T406" s="20">
        <v>0</v>
      </c>
      <c r="U406" s="20">
        <v>0</v>
      </c>
      <c r="V406" s="22">
        <v>0</v>
      </c>
    </row>
    <row r="407" spans="1:23" ht="28.5" x14ac:dyDescent="0.2">
      <c r="C407" s="13">
        <v>296</v>
      </c>
      <c r="D407" s="58" t="s">
        <v>766</v>
      </c>
      <c r="E407" s="35"/>
      <c r="F407" s="166" t="s">
        <v>766</v>
      </c>
      <c r="G407" s="143" t="s">
        <v>767</v>
      </c>
      <c r="H407" s="142" t="s">
        <v>36</v>
      </c>
      <c r="I407" s="113">
        <v>1</v>
      </c>
      <c r="J407" s="102"/>
      <c r="K407" s="102"/>
      <c r="L407" s="18">
        <v>275317918</v>
      </c>
      <c r="M407" s="19">
        <v>68829480</v>
      </c>
      <c r="N407" s="19">
        <v>2753179</v>
      </c>
      <c r="O407" s="19">
        <v>13765896</v>
      </c>
      <c r="P407" s="20">
        <v>2615520</v>
      </c>
      <c r="Q407" s="21">
        <v>363281993</v>
      </c>
      <c r="R407" s="20">
        <v>363281993</v>
      </c>
      <c r="S407" s="20">
        <v>68829480</v>
      </c>
      <c r="T407" s="20">
        <v>2753179</v>
      </c>
      <c r="U407" s="20">
        <v>13765896</v>
      </c>
      <c r="V407" s="22">
        <v>2615520</v>
      </c>
    </row>
    <row r="408" spans="1:23" ht="15.75" x14ac:dyDescent="0.25">
      <c r="C408" s="175" t="s">
        <v>39</v>
      </c>
      <c r="D408" s="176"/>
      <c r="E408" s="176"/>
      <c r="F408" s="176"/>
      <c r="G408" s="176"/>
      <c r="H408" s="176"/>
      <c r="I408" s="176"/>
      <c r="J408" s="177"/>
      <c r="K408" s="104"/>
      <c r="L408" s="18">
        <v>0</v>
      </c>
      <c r="M408" s="19">
        <v>0</v>
      </c>
      <c r="N408" s="19">
        <v>0</v>
      </c>
      <c r="O408" s="19">
        <v>0</v>
      </c>
      <c r="P408" s="20">
        <v>0</v>
      </c>
      <c r="Q408" s="21">
        <v>0</v>
      </c>
      <c r="R408" s="20">
        <v>0</v>
      </c>
      <c r="S408" s="20">
        <v>0</v>
      </c>
      <c r="T408" s="20">
        <v>0</v>
      </c>
      <c r="U408" s="20">
        <v>0</v>
      </c>
      <c r="V408" s="22">
        <v>0</v>
      </c>
    </row>
    <row r="409" spans="1:23" ht="15.75" x14ac:dyDescent="0.25">
      <c r="A409" s="125"/>
      <c r="B409" s="125"/>
      <c r="C409" s="152"/>
      <c r="D409" s="152"/>
      <c r="E409" s="152"/>
      <c r="F409" s="152"/>
      <c r="G409" s="152"/>
      <c r="H409" s="152"/>
      <c r="I409" s="152"/>
      <c r="J409" s="152"/>
      <c r="K409" s="153"/>
      <c r="L409" s="154"/>
      <c r="M409" s="155"/>
      <c r="N409" s="155"/>
      <c r="O409" s="155"/>
      <c r="P409" s="20"/>
      <c r="Q409" s="156"/>
      <c r="R409" s="20"/>
      <c r="S409" s="20"/>
      <c r="T409" s="20"/>
      <c r="U409" s="20"/>
      <c r="V409" s="157"/>
      <c r="W409" s="125"/>
    </row>
    <row r="410" spans="1:23" ht="15.75" x14ac:dyDescent="0.25">
      <c r="A410" s="125"/>
      <c r="B410" s="125"/>
      <c r="C410" s="180" t="s">
        <v>792</v>
      </c>
      <c r="D410" s="180"/>
      <c r="E410" s="180"/>
      <c r="F410" s="180"/>
      <c r="G410" s="180"/>
      <c r="H410" s="180"/>
      <c r="I410" s="180"/>
      <c r="J410" s="180"/>
      <c r="K410" s="109"/>
      <c r="L410" s="154"/>
      <c r="M410" s="155"/>
      <c r="N410" s="155"/>
      <c r="O410" s="155"/>
      <c r="P410" s="20"/>
      <c r="Q410" s="156"/>
      <c r="R410" s="20"/>
      <c r="S410" s="20"/>
      <c r="T410" s="20"/>
      <c r="U410" s="20"/>
      <c r="V410" s="157"/>
      <c r="W410" s="125"/>
    </row>
    <row r="411" spans="1:23" ht="15.75" x14ac:dyDescent="0.25">
      <c r="A411" s="125"/>
      <c r="B411" s="125"/>
      <c r="C411" s="183" t="s">
        <v>784</v>
      </c>
      <c r="D411" s="184"/>
      <c r="E411" s="184"/>
      <c r="F411" s="184"/>
      <c r="G411" s="184"/>
      <c r="H411" s="184"/>
      <c r="I411" s="184"/>
      <c r="J411" s="185"/>
      <c r="K411" s="109"/>
      <c r="L411" s="154"/>
      <c r="M411" s="155"/>
      <c r="N411" s="155"/>
      <c r="O411" s="155"/>
      <c r="P411" s="20"/>
      <c r="Q411" s="156"/>
      <c r="R411" s="20"/>
      <c r="S411" s="20"/>
      <c r="T411" s="20"/>
      <c r="U411" s="20"/>
      <c r="V411" s="157"/>
      <c r="W411" s="125"/>
    </row>
    <row r="412" spans="1:23" ht="15.75" x14ac:dyDescent="0.25">
      <c r="A412" s="125"/>
      <c r="B412" s="125"/>
      <c r="C412" s="180" t="s">
        <v>793</v>
      </c>
      <c r="D412" s="180"/>
      <c r="E412" s="180"/>
      <c r="F412" s="180"/>
      <c r="G412" s="180"/>
      <c r="H412" s="180"/>
      <c r="I412" s="180"/>
      <c r="J412" s="180"/>
      <c r="K412" s="109"/>
      <c r="L412" s="154"/>
      <c r="M412" s="155"/>
      <c r="N412" s="155"/>
      <c r="O412" s="155"/>
      <c r="P412" s="20"/>
      <c r="Q412" s="156"/>
      <c r="R412" s="20"/>
      <c r="S412" s="20"/>
      <c r="T412" s="20"/>
      <c r="U412" s="20"/>
      <c r="V412" s="157"/>
      <c r="W412" s="125"/>
    </row>
    <row r="413" spans="1:23" ht="15" x14ac:dyDescent="0.2">
      <c r="A413" s="125"/>
      <c r="B413" s="125"/>
      <c r="I413" s="3"/>
      <c r="J413" s="3"/>
      <c r="K413" s="3"/>
      <c r="L413" s="154"/>
      <c r="M413" s="155"/>
      <c r="N413" s="155"/>
      <c r="O413" s="155"/>
      <c r="P413" s="20"/>
      <c r="Q413" s="156"/>
      <c r="R413" s="20"/>
      <c r="S413" s="20"/>
      <c r="T413" s="20"/>
      <c r="U413" s="20"/>
      <c r="V413" s="157"/>
      <c r="W413" s="125"/>
    </row>
    <row r="414" spans="1:23" ht="15.75" x14ac:dyDescent="0.25">
      <c r="A414" s="125"/>
      <c r="B414" s="125"/>
      <c r="C414" s="181" t="s">
        <v>791</v>
      </c>
      <c r="D414" s="181"/>
      <c r="E414" s="181"/>
      <c r="F414" s="181"/>
      <c r="G414" s="181"/>
      <c r="H414" s="181"/>
      <c r="I414" s="181"/>
      <c r="J414" s="181"/>
      <c r="K414" s="150"/>
      <c r="L414" s="154"/>
      <c r="M414" s="155"/>
      <c r="N414" s="155"/>
      <c r="O414" s="155"/>
      <c r="P414" s="20"/>
      <c r="Q414" s="156"/>
      <c r="R414" s="20"/>
      <c r="S414" s="20"/>
      <c r="T414" s="20"/>
      <c r="U414" s="20"/>
      <c r="V414" s="157"/>
      <c r="W414" s="125"/>
    </row>
    <row r="415" spans="1:23" ht="15" x14ac:dyDescent="0.2">
      <c r="A415" s="125"/>
      <c r="B415" s="125"/>
      <c r="C415" s="69"/>
      <c r="D415" s="69"/>
      <c r="E415" s="69"/>
      <c r="F415" s="69"/>
      <c r="G415" s="69"/>
      <c r="H415" s="69"/>
      <c r="I415" s="69"/>
      <c r="J415" s="69"/>
      <c r="K415" s="69"/>
      <c r="L415" s="154"/>
      <c r="M415" s="155"/>
      <c r="N415" s="155"/>
      <c r="O415" s="155"/>
      <c r="P415" s="20"/>
      <c r="Q415" s="156"/>
      <c r="R415" s="20"/>
      <c r="S415" s="20"/>
      <c r="T415" s="20"/>
      <c r="U415" s="20"/>
      <c r="V415" s="157"/>
      <c r="W415" s="125"/>
    </row>
    <row r="416" spans="1:23" ht="15.75" x14ac:dyDescent="0.25">
      <c r="A416" s="125"/>
      <c r="B416" s="125"/>
      <c r="C416" s="180" t="s">
        <v>18</v>
      </c>
      <c r="D416" s="180"/>
      <c r="E416" s="180"/>
      <c r="F416" s="180"/>
      <c r="G416" s="180"/>
      <c r="H416" s="180"/>
      <c r="I416" s="180"/>
      <c r="J416" s="180"/>
      <c r="K416" s="109"/>
      <c r="L416" s="154"/>
      <c r="M416" s="155"/>
      <c r="N416" s="155"/>
      <c r="O416" s="155"/>
      <c r="P416" s="20"/>
      <c r="Q416" s="156"/>
      <c r="R416" s="20"/>
      <c r="S416" s="20"/>
      <c r="T416" s="20"/>
      <c r="U416" s="20"/>
      <c r="V416" s="157"/>
      <c r="W416" s="125"/>
    </row>
    <row r="417" spans="3:24" ht="15" x14ac:dyDescent="0.25">
      <c r="C417" s="152"/>
      <c r="D417" s="152"/>
      <c r="E417" s="152"/>
      <c r="F417" s="152"/>
      <c r="G417" s="152"/>
      <c r="H417" s="152"/>
      <c r="I417" s="152"/>
      <c r="J417" s="152"/>
      <c r="O417" s="63">
        <v>48186610333</v>
      </c>
    </row>
    <row r="418" spans="3:24" x14ac:dyDescent="0.2">
      <c r="K418" s="112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129"/>
      <c r="X418" s="130"/>
    </row>
    <row r="420" spans="3:24" ht="15" x14ac:dyDescent="0.2">
      <c r="C420" s="11"/>
      <c r="D420" s="11"/>
      <c r="E420" s="11"/>
      <c r="F420" s="11"/>
      <c r="G420" s="11"/>
      <c r="H420" s="11"/>
      <c r="I420" s="111"/>
      <c r="J420" s="111"/>
      <c r="K420" s="111"/>
    </row>
    <row r="421" spans="3:24" ht="50.1" customHeight="1" x14ac:dyDescent="0.2">
      <c r="C421" s="213" t="s">
        <v>768</v>
      </c>
      <c r="D421" s="214"/>
      <c r="E421" s="214"/>
      <c r="F421" s="214"/>
      <c r="G421" s="215"/>
      <c r="H421" s="189" t="s">
        <v>7</v>
      </c>
      <c r="I421" s="190"/>
      <c r="J421" s="191"/>
      <c r="K421" s="174" t="s">
        <v>769</v>
      </c>
    </row>
    <row r="422" spans="3:24" ht="50.1" customHeight="1" x14ac:dyDescent="0.2">
      <c r="C422" s="213" t="s">
        <v>770</v>
      </c>
      <c r="D422" s="214"/>
      <c r="E422" s="214"/>
      <c r="F422" s="214"/>
      <c r="G422" s="215"/>
      <c r="H422" s="195" t="s">
        <v>771</v>
      </c>
      <c r="I422" s="196"/>
      <c r="J422" s="197"/>
      <c r="K422" s="173"/>
    </row>
    <row r="423" spans="3:24" ht="50.1" customHeight="1" x14ac:dyDescent="0.25">
      <c r="C423" s="188" t="s">
        <v>772</v>
      </c>
      <c r="D423" s="188"/>
      <c r="E423" s="188"/>
      <c r="F423" s="188"/>
      <c r="G423" s="188"/>
      <c r="H423" s="198" t="s">
        <v>773</v>
      </c>
      <c r="I423" s="199"/>
      <c r="J423" s="200"/>
      <c r="K423" s="173"/>
    </row>
    <row r="424" spans="3:24" ht="50.1" customHeight="1" x14ac:dyDescent="0.2">
      <c r="C424" s="194" t="s">
        <v>790</v>
      </c>
      <c r="D424" s="194"/>
      <c r="E424" s="194"/>
      <c r="F424" s="194"/>
      <c r="G424" s="194"/>
      <c r="H424" s="189" t="s">
        <v>774</v>
      </c>
      <c r="I424" s="190"/>
      <c r="J424" s="191"/>
      <c r="K424" s="173"/>
    </row>
    <row r="425" spans="3:24" ht="50.1" customHeight="1" x14ac:dyDescent="0.2">
      <c r="C425" s="169"/>
      <c r="D425" s="170"/>
      <c r="E425" s="170"/>
      <c r="F425" s="170"/>
      <c r="G425" s="171"/>
      <c r="H425" s="195" t="s">
        <v>775</v>
      </c>
      <c r="I425" s="196"/>
      <c r="J425" s="197"/>
      <c r="K425" s="173"/>
    </row>
    <row r="426" spans="3:24" x14ac:dyDescent="0.2">
      <c r="H426" s="69"/>
      <c r="I426" s="112"/>
      <c r="J426" s="112"/>
      <c r="K426" s="112"/>
    </row>
    <row r="427" spans="3:24" x14ac:dyDescent="0.2">
      <c r="H427" s="69"/>
      <c r="I427" s="112"/>
      <c r="J427" s="112"/>
      <c r="K427" s="112"/>
    </row>
    <row r="430" spans="3:24" x14ac:dyDescent="0.2">
      <c r="L430" s="192" t="s">
        <v>776</v>
      </c>
      <c r="M430" s="3" t="s">
        <v>777</v>
      </c>
      <c r="N430" s="63">
        <v>500000000</v>
      </c>
    </row>
    <row r="431" spans="3:24" x14ac:dyDescent="0.2">
      <c r="L431" s="192"/>
      <c r="M431" s="3" t="s">
        <v>778</v>
      </c>
      <c r="N431" s="63">
        <v>50000000</v>
      </c>
    </row>
    <row r="432" spans="3:24" ht="15.75" x14ac:dyDescent="0.25">
      <c r="L432" s="193" t="s">
        <v>779</v>
      </c>
      <c r="M432" t="s">
        <v>780</v>
      </c>
      <c r="N432" s="65">
        <v>48186610333</v>
      </c>
      <c r="O432" s="65"/>
      <c r="P432" s="65">
        <v>63582232334</v>
      </c>
    </row>
    <row r="433" spans="12:16" ht="15.75" x14ac:dyDescent="0.25">
      <c r="L433" s="193"/>
      <c r="M433" t="s">
        <v>781</v>
      </c>
      <c r="N433" s="66">
        <v>12046652583</v>
      </c>
      <c r="P433" s="22">
        <v>0</v>
      </c>
    </row>
    <row r="434" spans="12:16" ht="15.75" x14ac:dyDescent="0.25">
      <c r="L434" s="193"/>
      <c r="M434" t="s">
        <v>782</v>
      </c>
      <c r="N434" s="66">
        <v>481866103</v>
      </c>
    </row>
    <row r="435" spans="12:16" ht="15.75" x14ac:dyDescent="0.25">
      <c r="L435" s="193"/>
      <c r="M435" t="s">
        <v>783</v>
      </c>
      <c r="N435" s="66">
        <v>2409330517</v>
      </c>
    </row>
    <row r="436" spans="12:16" x14ac:dyDescent="0.2">
      <c r="L436" s="193"/>
      <c r="M436" s="3" t="s">
        <v>784</v>
      </c>
      <c r="N436" s="22">
        <v>457772798</v>
      </c>
    </row>
    <row r="437" spans="12:16" ht="15.75" x14ac:dyDescent="0.25">
      <c r="L437" t="s">
        <v>785</v>
      </c>
      <c r="M437"/>
      <c r="N437" s="63">
        <v>6300000000</v>
      </c>
    </row>
    <row r="438" spans="12:16" ht="15.75" x14ac:dyDescent="0.25">
      <c r="L438" s="178" t="s">
        <v>786</v>
      </c>
      <c r="M438" s="178"/>
      <c r="N438" s="63">
        <v>70432232334</v>
      </c>
    </row>
    <row r="442" spans="12:16" x14ac:dyDescent="0.2">
      <c r="L442" s="179" t="s">
        <v>776</v>
      </c>
      <c r="M442" s="67" t="s">
        <v>777</v>
      </c>
      <c r="N442" s="68">
        <v>500000000</v>
      </c>
    </row>
    <row r="443" spans="12:16" x14ac:dyDescent="0.2">
      <c r="L443" s="179"/>
      <c r="M443" s="67" t="s">
        <v>778</v>
      </c>
      <c r="N443" s="68">
        <v>50000000</v>
      </c>
    </row>
    <row r="444" spans="12:16" x14ac:dyDescent="0.2">
      <c r="L444" s="186" t="s">
        <v>779</v>
      </c>
      <c r="M444" s="67" t="s">
        <v>780</v>
      </c>
      <c r="N444" s="68">
        <v>48199437898</v>
      </c>
    </row>
    <row r="445" spans="12:16" x14ac:dyDescent="0.2">
      <c r="L445" s="186"/>
      <c r="M445" s="67" t="s">
        <v>781</v>
      </c>
      <c r="N445" s="68">
        <v>12049859475</v>
      </c>
    </row>
    <row r="446" spans="12:16" x14ac:dyDescent="0.2">
      <c r="L446" s="186"/>
      <c r="M446" s="67" t="s">
        <v>782</v>
      </c>
      <c r="N446" s="68">
        <v>481994379</v>
      </c>
    </row>
    <row r="447" spans="12:16" x14ac:dyDescent="0.2">
      <c r="L447" s="186"/>
      <c r="M447" s="67" t="s">
        <v>783</v>
      </c>
      <c r="N447" s="68">
        <v>2409971895</v>
      </c>
    </row>
    <row r="448" spans="12:16" x14ac:dyDescent="0.2">
      <c r="L448" s="186"/>
      <c r="M448" s="67" t="s">
        <v>784</v>
      </c>
      <c r="N448" s="68">
        <v>457894659</v>
      </c>
    </row>
    <row r="449" spans="12:14" x14ac:dyDescent="0.2">
      <c r="L449" s="187" t="s">
        <v>785</v>
      </c>
      <c r="M449" s="187"/>
      <c r="N449" s="68">
        <v>6300000000</v>
      </c>
    </row>
    <row r="450" spans="12:14" x14ac:dyDescent="0.2">
      <c r="L450" s="187" t="s">
        <v>786</v>
      </c>
      <c r="M450" s="187"/>
      <c r="N450" s="68">
        <v>70449158306</v>
      </c>
    </row>
  </sheetData>
  <mergeCells count="53">
    <mergeCell ref="L450:M450"/>
    <mergeCell ref="C423:G423"/>
    <mergeCell ref="H423:J423"/>
    <mergeCell ref="C424:G424"/>
    <mergeCell ref="H424:J424"/>
    <mergeCell ref="H425:J425"/>
    <mergeCell ref="L430:L431"/>
    <mergeCell ref="L432:L436"/>
    <mergeCell ref="L438:M438"/>
    <mergeCell ref="L442:L443"/>
    <mergeCell ref="L444:L448"/>
    <mergeCell ref="L449:M449"/>
    <mergeCell ref="C371:J371"/>
    <mergeCell ref="C421:G421"/>
    <mergeCell ref="H421:J421"/>
    <mergeCell ref="C422:G422"/>
    <mergeCell ref="H422:J422"/>
    <mergeCell ref="C410:J410"/>
    <mergeCell ref="C411:J411"/>
    <mergeCell ref="C414:J414"/>
    <mergeCell ref="C416:J416"/>
    <mergeCell ref="C412:J412"/>
    <mergeCell ref="C408:J408"/>
    <mergeCell ref="V9:V10"/>
    <mergeCell ref="C16:J16"/>
    <mergeCell ref="C148:J148"/>
    <mergeCell ref="C156:J156"/>
    <mergeCell ref="C171:J171"/>
    <mergeCell ref="T9:T10"/>
    <mergeCell ref="U9:U10"/>
    <mergeCell ref="P9:P10"/>
    <mergeCell ref="Q9:Q10"/>
    <mergeCell ref="R9:R10"/>
    <mergeCell ref="S9:S10"/>
    <mergeCell ref="J9:J10"/>
    <mergeCell ref="K9:K10"/>
    <mergeCell ref="L9:L10"/>
    <mergeCell ref="M9:M10"/>
    <mergeCell ref="N9:N10"/>
    <mergeCell ref="O9:O10"/>
    <mergeCell ref="C276:J276"/>
    <mergeCell ref="C304:J304"/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C234:J2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 OFICIAL</vt:lpstr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Daniel Huertas</dc:creator>
  <cp:keywords/>
  <dc:description/>
  <cp:lastModifiedBy>Lina Davila E</cp:lastModifiedBy>
  <cp:revision/>
  <dcterms:created xsi:type="dcterms:W3CDTF">2020-07-18T12:47:40Z</dcterms:created>
  <dcterms:modified xsi:type="dcterms:W3CDTF">2020-10-13T19:07:51Z</dcterms:modified>
  <cp:category/>
  <cp:contentStatus/>
</cp:coreProperties>
</file>